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data2/ASerakos/documents/Excel_Workbooks/"/>
    </mc:Choice>
  </mc:AlternateContent>
  <bookViews>
    <workbookView xWindow="180" yWindow="8980" windowWidth="35940" windowHeight="13560" tabRatio="500" activeTab="5"/>
  </bookViews>
  <sheets>
    <sheet name="jja precip values and sig" sheetId="1" r:id="rId1"/>
    <sheet name="Sheet3" sheetId="3" r:id="rId2"/>
    <sheet name="jja precip pvalues" sheetId="2" r:id="rId3"/>
    <sheet name="Sheet3 (2)" sheetId="4" r:id="rId4"/>
    <sheet name="Sheet3 (3)" sheetId="7" r:id="rId5"/>
    <sheet name="sort by all (2)" sheetId="8" r:id="rId6"/>
    <sheet name="sort by all" sheetId="5" r:id="rId7"/>
    <sheet name="sort by all horiz" sheetId="6" r:id="rId8"/>
  </sheets>
  <definedNames>
    <definedName name="jja_amo_avg_newwgt" localSheetId="0">'jja precip values and sig'!$D$5:$Q$6</definedName>
    <definedName name="jja_amo_prob_newwgt" localSheetId="2">'jja precip pvalues'!$D$5:$Q$6</definedName>
    <definedName name="jja_enso_amo_avg_newwgt" localSheetId="0">'jja precip values and sig'!$D$35:$Q$42</definedName>
    <definedName name="jja_enso_amo_prob_newwgt" localSheetId="2">'jja precip pvalues'!$D$35:$Q$42</definedName>
    <definedName name="jja_enso_avg_newwgt" localSheetId="0">'jja precip values and sig'!$D$3:$Q$4</definedName>
    <definedName name="jja_enso_prob_newwgt" localSheetId="2">'jja precip pvalues'!$D$3:$Q$4</definedName>
    <definedName name="jja_nam_amo_avg_newwgt" localSheetId="0">'jja precip values and sig'!$D$51:$Q$58</definedName>
    <definedName name="jja_nam_amo_enso_avg_newwgt" localSheetId="0">'jja precip values and sig'!$D$83:$Q$106</definedName>
    <definedName name="jja_nam_amo_enso_prob_newwgt" localSheetId="2">'jja precip pvalues'!$D$83:$Q$106</definedName>
    <definedName name="jja_nam_amo_prob_newwgt" localSheetId="2">'jja precip pvalues'!$D$51:$Q$58</definedName>
    <definedName name="jja_nam_avg_newwgt" localSheetId="0">'jja precip values and sig'!$D$9:$Q$10</definedName>
    <definedName name="jja_nam_enso_avg_newwgt" localSheetId="0">'jja precip values and sig'!$D$43:$Q$50</definedName>
    <definedName name="jja_nam_enso_prob_newwgt" localSheetId="2">'jja precip pvalues'!$D$43:$Q$50</definedName>
    <definedName name="jja_nam_prob_newwgt" localSheetId="2">'jja precip pvalues'!$D$9:$Q$10</definedName>
    <definedName name="jja_pna_amo_avg_newwgt" localSheetId="0">'jja precip values and sig'!$D$19:$Q$26</definedName>
    <definedName name="jja_pna_amo_enso_avg_newwgt" localSheetId="0">'jja precip values and sig'!$D$59:$Q$82</definedName>
    <definedName name="jja_pna_amo_enso_prob_newwgt" localSheetId="2">'jja precip pvalues'!$D$59:$Q$82</definedName>
    <definedName name="jja_pna_amo_prob_newwgt" localSheetId="2">'jja precip pvalues'!$D$19:$Q$26</definedName>
    <definedName name="jja_pna_avg_newwgt" localSheetId="0">'jja precip values and sig'!$D$7:$Q$8</definedName>
    <definedName name="jja_pna_enso_avg_newwgt" localSheetId="0">'jja precip values and sig'!$D$11:$Q$18</definedName>
    <definedName name="jja_pna_enso_prob_newwgt" localSheetId="2">'jja precip pvalues'!$D$11:$Q$18</definedName>
    <definedName name="jja_pna_nam_amo_avg_newwgt" localSheetId="0">'jja precip values and sig'!$D$107:$Q$130</definedName>
    <definedName name="jja_pna_nam_amo_enso_avg_newwgt_1" localSheetId="0">'jja precip values and sig'!$D$155:$Q$178</definedName>
    <definedName name="jja_pna_nam_amo_enso_avg_newwgt_2" localSheetId="0">'jja precip values and sig'!$D$179:$Q$242</definedName>
    <definedName name="jja_pna_nam_amo_enso_prob_newwgt_1" localSheetId="2">'jja precip pvalues'!$D$155:$Q$178</definedName>
    <definedName name="jja_pna_nam_amo_enso_prob_newwgt_2" localSheetId="2">'jja precip pvalues'!#REF!</definedName>
    <definedName name="jja_pna_nam_amo_enso_prob_newwgt_3" localSheetId="2">'jja precip pvalues'!$D$179:$Q$214</definedName>
    <definedName name="jja_pna_nam_amo_prob_newwgt" localSheetId="2">'jja precip pvalues'!$D$107:$Q$130</definedName>
    <definedName name="jja_pna_nam_avg_newwgt" localSheetId="0">'jja precip values and sig'!$D$27:$Q$34</definedName>
    <definedName name="jja_pna_nam_enso_avg_newwgt" localSheetId="0">'jja precip values and sig'!$D$131:$Q$154</definedName>
    <definedName name="jja_pna_nam_enso_prob_newwgt" localSheetId="2">'jja precip pvalues'!$D$131:$Q$154</definedName>
    <definedName name="jja_pna_nam_prob_newwgt" localSheetId="2">'jja precip pvalues'!$D$27:$Q$34</definedName>
    <definedName name="jja_pna_prob_newwgt" localSheetId="2">'jja precip pvalues'!$D$7:$Q$8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115" i="8" l="1"/>
  <c r="BK106" i="8"/>
  <c r="BF140" i="8"/>
  <c r="BA146" i="8"/>
  <c r="AV130" i="8"/>
  <c r="AQ139" i="8"/>
  <c r="AL114" i="8"/>
  <c r="AG108" i="8"/>
  <c r="AB113" i="8"/>
  <c r="W91" i="8"/>
  <c r="R112" i="8"/>
  <c r="M119" i="8"/>
  <c r="H115" i="8"/>
  <c r="C124" i="8"/>
  <c r="AN119" i="8"/>
  <c r="BR120" i="8"/>
  <c r="BR121" i="8"/>
  <c r="BR122" i="8"/>
  <c r="BR123" i="8"/>
  <c r="BR124" i="8"/>
  <c r="BR125" i="8"/>
  <c r="BR126" i="8"/>
  <c r="BR127" i="8"/>
  <c r="BR128" i="8"/>
  <c r="BR129" i="8"/>
  <c r="BR130" i="8"/>
  <c r="BR131" i="8"/>
  <c r="BR132" i="8"/>
  <c r="BR133" i="8"/>
  <c r="BR134" i="8"/>
  <c r="BR135" i="8"/>
  <c r="BR136" i="8"/>
  <c r="BR137" i="8"/>
  <c r="BR138" i="8"/>
  <c r="BR139" i="8"/>
  <c r="BR140" i="8"/>
  <c r="BR141" i="8"/>
  <c r="BR142" i="8"/>
  <c r="BR143" i="8"/>
  <c r="BR144" i="8"/>
  <c r="BR145" i="8"/>
  <c r="BR146" i="8"/>
  <c r="BR147" i="8"/>
  <c r="BR148" i="8"/>
  <c r="BR149" i="8"/>
  <c r="BR150" i="8"/>
  <c r="BR151" i="8"/>
  <c r="BR152" i="8"/>
  <c r="BR153" i="8"/>
  <c r="BR154" i="8"/>
  <c r="BR155" i="8"/>
  <c r="BR156" i="8"/>
  <c r="BR157" i="8"/>
  <c r="BR158" i="8"/>
  <c r="BR159" i="8"/>
  <c r="BR160" i="8"/>
  <c r="BR161" i="8"/>
  <c r="BR162" i="8"/>
  <c r="BR163" i="8"/>
  <c r="BR164" i="8"/>
  <c r="BR165" i="8"/>
  <c r="BR166" i="8"/>
  <c r="BR167" i="8"/>
  <c r="BR168" i="8"/>
  <c r="BR169" i="8"/>
  <c r="BR170" i="8"/>
  <c r="BR171" i="8"/>
  <c r="BR172" i="8"/>
  <c r="BR173" i="8"/>
  <c r="BR174" i="8"/>
  <c r="BR175" i="8"/>
  <c r="BR176" i="8"/>
  <c r="BR177" i="8"/>
  <c r="BR178" i="8"/>
  <c r="BR179" i="8"/>
  <c r="BR180" i="8"/>
  <c r="BR181" i="8"/>
  <c r="BR182" i="8"/>
  <c r="BR183" i="8"/>
  <c r="BR184" i="8"/>
  <c r="BR185" i="8"/>
  <c r="BR186" i="8"/>
  <c r="BR187" i="8"/>
  <c r="BR188" i="8"/>
  <c r="BR189" i="8"/>
  <c r="BR190" i="8"/>
  <c r="BR191" i="8"/>
  <c r="BR192" i="8"/>
  <c r="BR193" i="8"/>
  <c r="BR194" i="8"/>
  <c r="BR195" i="8"/>
  <c r="BR196" i="8"/>
  <c r="BR197" i="8"/>
  <c r="BR198" i="8"/>
  <c r="BR199" i="8"/>
  <c r="BR200" i="8"/>
  <c r="BR201" i="8"/>
  <c r="BR202" i="8"/>
  <c r="BR203" i="8"/>
  <c r="BR204" i="8"/>
  <c r="BR205" i="8"/>
  <c r="BR206" i="8"/>
  <c r="BR207" i="8"/>
  <c r="BR208" i="8"/>
  <c r="BR209" i="8"/>
  <c r="BR210" i="8"/>
  <c r="BR211" i="8"/>
  <c r="BR212" i="8"/>
  <c r="BR213" i="8"/>
  <c r="BR214" i="8"/>
  <c r="BR215" i="8"/>
  <c r="BR216" i="8"/>
  <c r="BR217" i="8"/>
  <c r="BR218" i="8"/>
  <c r="BR219" i="8"/>
  <c r="BR220" i="8"/>
  <c r="BR221" i="8"/>
  <c r="BR222" i="8"/>
  <c r="BR244" i="8"/>
  <c r="BO244" i="8"/>
  <c r="BM111" i="8"/>
  <c r="BM112" i="8"/>
  <c r="BM113" i="8"/>
  <c r="BM114" i="8"/>
  <c r="BM115" i="8"/>
  <c r="BM116" i="8"/>
  <c r="BM117" i="8"/>
  <c r="BM118" i="8"/>
  <c r="BM119" i="8"/>
  <c r="BM120" i="8"/>
  <c r="BM121" i="8"/>
  <c r="BM122" i="8"/>
  <c r="BM123" i="8"/>
  <c r="BM124" i="8"/>
  <c r="BM125" i="8"/>
  <c r="BM126" i="8"/>
  <c r="BM127" i="8"/>
  <c r="BM128" i="8"/>
  <c r="BM129" i="8"/>
  <c r="BM130" i="8"/>
  <c r="BM131" i="8"/>
  <c r="BM132" i="8"/>
  <c r="BM133" i="8"/>
  <c r="BM134" i="8"/>
  <c r="BM135" i="8"/>
  <c r="BM136" i="8"/>
  <c r="BM137" i="8"/>
  <c r="BM138" i="8"/>
  <c r="BM139" i="8"/>
  <c r="BM140" i="8"/>
  <c r="BM141" i="8"/>
  <c r="BM142" i="8"/>
  <c r="BM143" i="8"/>
  <c r="BM144" i="8"/>
  <c r="BM145" i="8"/>
  <c r="BM146" i="8"/>
  <c r="BM147" i="8"/>
  <c r="BM148" i="8"/>
  <c r="BM149" i="8"/>
  <c r="BM150" i="8"/>
  <c r="BM151" i="8"/>
  <c r="BM152" i="8"/>
  <c r="BM153" i="8"/>
  <c r="BM154" i="8"/>
  <c r="BM155" i="8"/>
  <c r="BM156" i="8"/>
  <c r="BM157" i="8"/>
  <c r="BM158" i="8"/>
  <c r="BM159" i="8"/>
  <c r="BM160" i="8"/>
  <c r="BM161" i="8"/>
  <c r="BM162" i="8"/>
  <c r="BM163" i="8"/>
  <c r="BM164" i="8"/>
  <c r="BM165" i="8"/>
  <c r="BM166" i="8"/>
  <c r="BM167" i="8"/>
  <c r="BM168" i="8"/>
  <c r="BM169" i="8"/>
  <c r="BM170" i="8"/>
  <c r="BM171" i="8"/>
  <c r="BM172" i="8"/>
  <c r="BM173" i="8"/>
  <c r="BM174" i="8"/>
  <c r="BM175" i="8"/>
  <c r="BM176" i="8"/>
  <c r="BM177" i="8"/>
  <c r="BM178" i="8"/>
  <c r="BM179" i="8"/>
  <c r="BM180" i="8"/>
  <c r="BM181" i="8"/>
  <c r="BM182" i="8"/>
  <c r="BM183" i="8"/>
  <c r="BM184" i="8"/>
  <c r="BM185" i="8"/>
  <c r="BM186" i="8"/>
  <c r="BM187" i="8"/>
  <c r="BM188" i="8"/>
  <c r="BM189" i="8"/>
  <c r="BM190" i="8"/>
  <c r="BM191" i="8"/>
  <c r="BM192" i="8"/>
  <c r="BM193" i="8"/>
  <c r="BM194" i="8"/>
  <c r="BM195" i="8"/>
  <c r="BM196" i="8"/>
  <c r="BM197" i="8"/>
  <c r="BM198" i="8"/>
  <c r="BM199" i="8"/>
  <c r="BM200" i="8"/>
  <c r="BM201" i="8"/>
  <c r="BM202" i="8"/>
  <c r="BM203" i="8"/>
  <c r="BM204" i="8"/>
  <c r="BM205" i="8"/>
  <c r="BM206" i="8"/>
  <c r="BM207" i="8"/>
  <c r="BM208" i="8"/>
  <c r="BM209" i="8"/>
  <c r="BM210" i="8"/>
  <c r="BM211" i="8"/>
  <c r="BM212" i="8"/>
  <c r="BM213" i="8"/>
  <c r="BM214" i="8"/>
  <c r="BM215" i="8"/>
  <c r="BM216" i="8"/>
  <c r="BM217" i="8"/>
  <c r="BM218" i="8"/>
  <c r="BM219" i="8"/>
  <c r="BM220" i="8"/>
  <c r="BM221" i="8"/>
  <c r="BM222" i="8"/>
  <c r="BM223" i="8"/>
  <c r="BM224" i="8"/>
  <c r="BM225" i="8"/>
  <c r="BM226" i="8"/>
  <c r="BM227" i="8"/>
  <c r="BM244" i="8"/>
  <c r="BJ244" i="8"/>
  <c r="BH145" i="8"/>
  <c r="BH146" i="8"/>
  <c r="BH147" i="8"/>
  <c r="BH148" i="8"/>
  <c r="BH149" i="8"/>
  <c r="BH150" i="8"/>
  <c r="BH151" i="8"/>
  <c r="BH152" i="8"/>
  <c r="BH153" i="8"/>
  <c r="BH154" i="8"/>
  <c r="BH155" i="8"/>
  <c r="BH156" i="8"/>
  <c r="BH157" i="8"/>
  <c r="BH158" i="8"/>
  <c r="BH159" i="8"/>
  <c r="BH160" i="8"/>
  <c r="BH161" i="8"/>
  <c r="BH162" i="8"/>
  <c r="BH163" i="8"/>
  <c r="BH164" i="8"/>
  <c r="BH165" i="8"/>
  <c r="BH166" i="8"/>
  <c r="BH167" i="8"/>
  <c r="BH168" i="8"/>
  <c r="BH169" i="8"/>
  <c r="BH170" i="8"/>
  <c r="BH171" i="8"/>
  <c r="BH172" i="8"/>
  <c r="BH173" i="8"/>
  <c r="BH174" i="8"/>
  <c r="BH175" i="8"/>
  <c r="BH176" i="8"/>
  <c r="BH177" i="8"/>
  <c r="BH178" i="8"/>
  <c r="BH179" i="8"/>
  <c r="BH180" i="8"/>
  <c r="BH181" i="8"/>
  <c r="BH182" i="8"/>
  <c r="BH183" i="8"/>
  <c r="BH184" i="8"/>
  <c r="BH185" i="8"/>
  <c r="BH186" i="8"/>
  <c r="BH187" i="8"/>
  <c r="BH188" i="8"/>
  <c r="BH189" i="8"/>
  <c r="BH190" i="8"/>
  <c r="BH191" i="8"/>
  <c r="BH192" i="8"/>
  <c r="BH193" i="8"/>
  <c r="BH194" i="8"/>
  <c r="BH195" i="8"/>
  <c r="BH196" i="8"/>
  <c r="BH197" i="8"/>
  <c r="BH198" i="8"/>
  <c r="BH199" i="8"/>
  <c r="BH200" i="8"/>
  <c r="BH201" i="8"/>
  <c r="BH202" i="8"/>
  <c r="BH203" i="8"/>
  <c r="BH204" i="8"/>
  <c r="BH205" i="8"/>
  <c r="BH206" i="8"/>
  <c r="BH207" i="8"/>
  <c r="BH208" i="8"/>
  <c r="BH209" i="8"/>
  <c r="BH210" i="8"/>
  <c r="BH211" i="8"/>
  <c r="BH212" i="8"/>
  <c r="BH213" i="8"/>
  <c r="BH214" i="8"/>
  <c r="BH215" i="8"/>
  <c r="BH216" i="8"/>
  <c r="BH217" i="8"/>
  <c r="BH218" i="8"/>
  <c r="BH219" i="8"/>
  <c r="BH220" i="8"/>
  <c r="BH221" i="8"/>
  <c r="BH222" i="8"/>
  <c r="BH223" i="8"/>
  <c r="BH224" i="8"/>
  <c r="BH225" i="8"/>
  <c r="BH226" i="8"/>
  <c r="BH227" i="8"/>
  <c r="BH228" i="8"/>
  <c r="BH229" i="8"/>
  <c r="BH244" i="8"/>
  <c r="BE244" i="8"/>
  <c r="BC151" i="8"/>
  <c r="BC152" i="8"/>
  <c r="BC153" i="8"/>
  <c r="BC154" i="8"/>
  <c r="BC155" i="8"/>
  <c r="BC156" i="8"/>
  <c r="BC157" i="8"/>
  <c r="BC158" i="8"/>
  <c r="BC159" i="8"/>
  <c r="BC160" i="8"/>
  <c r="BC161" i="8"/>
  <c r="BC162" i="8"/>
  <c r="BC163" i="8"/>
  <c r="BC164" i="8"/>
  <c r="BC165" i="8"/>
  <c r="BC166" i="8"/>
  <c r="BC167" i="8"/>
  <c r="BC168" i="8"/>
  <c r="BC169" i="8"/>
  <c r="BC170" i="8"/>
  <c r="BC171" i="8"/>
  <c r="BC172" i="8"/>
  <c r="BC173" i="8"/>
  <c r="BC174" i="8"/>
  <c r="BC175" i="8"/>
  <c r="BC176" i="8"/>
  <c r="BC177" i="8"/>
  <c r="BC178" i="8"/>
  <c r="BC179" i="8"/>
  <c r="BC180" i="8"/>
  <c r="BC181" i="8"/>
  <c r="BC182" i="8"/>
  <c r="BC183" i="8"/>
  <c r="BC184" i="8"/>
  <c r="BC185" i="8"/>
  <c r="BC186" i="8"/>
  <c r="BC187" i="8"/>
  <c r="BC188" i="8"/>
  <c r="BC189" i="8"/>
  <c r="BC190" i="8"/>
  <c r="BC191" i="8"/>
  <c r="BC192" i="8"/>
  <c r="BC193" i="8"/>
  <c r="BC194" i="8"/>
  <c r="BC195" i="8"/>
  <c r="BC196" i="8"/>
  <c r="BC197" i="8"/>
  <c r="BC198" i="8"/>
  <c r="BC199" i="8"/>
  <c r="BC200" i="8"/>
  <c r="BC201" i="8"/>
  <c r="BC202" i="8"/>
  <c r="BC203" i="8"/>
  <c r="BC204" i="8"/>
  <c r="BC205" i="8"/>
  <c r="BC206" i="8"/>
  <c r="BC207" i="8"/>
  <c r="BC208" i="8"/>
  <c r="BC209" i="8"/>
  <c r="BC210" i="8"/>
  <c r="BC211" i="8"/>
  <c r="BC212" i="8"/>
  <c r="BC213" i="8"/>
  <c r="BC214" i="8"/>
  <c r="BC215" i="8"/>
  <c r="BC216" i="8"/>
  <c r="BC217" i="8"/>
  <c r="BC218" i="8"/>
  <c r="BC219" i="8"/>
  <c r="BC220" i="8"/>
  <c r="BC221" i="8"/>
  <c r="BC222" i="8"/>
  <c r="BC223" i="8"/>
  <c r="BC224" i="8"/>
  <c r="BC244" i="8"/>
  <c r="BC225" i="8"/>
  <c r="BC226" i="8"/>
  <c r="BC227" i="8"/>
  <c r="BC228" i="8"/>
  <c r="BC229" i="8"/>
  <c r="AZ244" i="8"/>
  <c r="AX135" i="8"/>
  <c r="AX136" i="8"/>
  <c r="AX137" i="8"/>
  <c r="AX138" i="8"/>
  <c r="AX139" i="8"/>
  <c r="AX140" i="8"/>
  <c r="AX141" i="8"/>
  <c r="AX142" i="8"/>
  <c r="AX143" i="8"/>
  <c r="AX144" i="8"/>
  <c r="AX145" i="8"/>
  <c r="AX146" i="8"/>
  <c r="AX147" i="8"/>
  <c r="AX148" i="8"/>
  <c r="AX149" i="8"/>
  <c r="AX150" i="8"/>
  <c r="AX151" i="8"/>
  <c r="AX152" i="8"/>
  <c r="AX153" i="8"/>
  <c r="AX154" i="8"/>
  <c r="AX155" i="8"/>
  <c r="AX156" i="8"/>
  <c r="AX157" i="8"/>
  <c r="AX158" i="8"/>
  <c r="AX159" i="8"/>
  <c r="AX160" i="8"/>
  <c r="AX161" i="8"/>
  <c r="AX162" i="8"/>
  <c r="AX163" i="8"/>
  <c r="AX164" i="8"/>
  <c r="AX165" i="8"/>
  <c r="AX166" i="8"/>
  <c r="AX167" i="8"/>
  <c r="AX168" i="8"/>
  <c r="AX169" i="8"/>
  <c r="AX170" i="8"/>
  <c r="AX171" i="8"/>
  <c r="AX172" i="8"/>
  <c r="AX173" i="8"/>
  <c r="AX174" i="8"/>
  <c r="AX175" i="8"/>
  <c r="AX176" i="8"/>
  <c r="AX177" i="8"/>
  <c r="AX178" i="8"/>
  <c r="AX179" i="8"/>
  <c r="AX180" i="8"/>
  <c r="AX181" i="8"/>
  <c r="AX182" i="8"/>
  <c r="AX183" i="8"/>
  <c r="AX184" i="8"/>
  <c r="AX185" i="8"/>
  <c r="AX186" i="8"/>
  <c r="AX187" i="8"/>
  <c r="AX188" i="8"/>
  <c r="AX189" i="8"/>
  <c r="AX190" i="8"/>
  <c r="AX191" i="8"/>
  <c r="AX192" i="8"/>
  <c r="AX193" i="8"/>
  <c r="AX194" i="8"/>
  <c r="AX195" i="8"/>
  <c r="AX196" i="8"/>
  <c r="AX197" i="8"/>
  <c r="AX198" i="8"/>
  <c r="AX199" i="8"/>
  <c r="AX200" i="8"/>
  <c r="AX201" i="8"/>
  <c r="AX202" i="8"/>
  <c r="AX203" i="8"/>
  <c r="AX204" i="8"/>
  <c r="AX205" i="8"/>
  <c r="AX206" i="8"/>
  <c r="AX207" i="8"/>
  <c r="AX208" i="8"/>
  <c r="AX209" i="8"/>
  <c r="AX210" i="8"/>
  <c r="AX211" i="8"/>
  <c r="AX212" i="8"/>
  <c r="AX213" i="8"/>
  <c r="AX244" i="8"/>
  <c r="AU244" i="8"/>
  <c r="AS244" i="8"/>
  <c r="AP244" i="8"/>
  <c r="AN244" i="8"/>
  <c r="AN120" i="8"/>
  <c r="AN121" i="8"/>
  <c r="AN122" i="8"/>
  <c r="AN123" i="8"/>
  <c r="AN124" i="8"/>
  <c r="AN125" i="8"/>
  <c r="AN126" i="8"/>
  <c r="AN127" i="8"/>
  <c r="AN128" i="8"/>
  <c r="AN129" i="8"/>
  <c r="AN130" i="8"/>
  <c r="AN131" i="8"/>
  <c r="AN132" i="8"/>
  <c r="AN133" i="8"/>
  <c r="AN134" i="8"/>
  <c r="AN135" i="8"/>
  <c r="AN136" i="8"/>
  <c r="AN137" i="8"/>
  <c r="AN138" i="8"/>
  <c r="AN139" i="8"/>
  <c r="AN140" i="8"/>
  <c r="AN141" i="8"/>
  <c r="AN142" i="8"/>
  <c r="AN143" i="8"/>
  <c r="AN144" i="8"/>
  <c r="AN145" i="8"/>
  <c r="AN146" i="8"/>
  <c r="AN147" i="8"/>
  <c r="AN148" i="8"/>
  <c r="AN149" i="8"/>
  <c r="AN150" i="8"/>
  <c r="AN151" i="8"/>
  <c r="AN152" i="8"/>
  <c r="AN153" i="8"/>
  <c r="AN154" i="8"/>
  <c r="AN155" i="8"/>
  <c r="AN156" i="8"/>
  <c r="AN157" i="8"/>
  <c r="AN158" i="8"/>
  <c r="AN159" i="8"/>
  <c r="AN160" i="8"/>
  <c r="AN161" i="8"/>
  <c r="AN162" i="8"/>
  <c r="AN163" i="8"/>
  <c r="AN164" i="8"/>
  <c r="AN165" i="8"/>
  <c r="AN166" i="8"/>
  <c r="AN167" i="8"/>
  <c r="AN168" i="8"/>
  <c r="AN169" i="8"/>
  <c r="AN170" i="8"/>
  <c r="AN171" i="8"/>
  <c r="AN172" i="8"/>
  <c r="AN173" i="8"/>
  <c r="AN174" i="8"/>
  <c r="AN175" i="8"/>
  <c r="AN176" i="8"/>
  <c r="AN177" i="8"/>
  <c r="AN178" i="8"/>
  <c r="AN179" i="8"/>
  <c r="AN180" i="8"/>
  <c r="AN181" i="8"/>
  <c r="AN182" i="8"/>
  <c r="AN183" i="8"/>
  <c r="AN184" i="8"/>
  <c r="AN185" i="8"/>
  <c r="AN186" i="8"/>
  <c r="AN187" i="8"/>
  <c r="AN188" i="8"/>
  <c r="AN189" i="8"/>
  <c r="AN190" i="8"/>
  <c r="AN191" i="8"/>
  <c r="AN192" i="8"/>
  <c r="AN193" i="8"/>
  <c r="AN194" i="8"/>
  <c r="AN195" i="8"/>
  <c r="AN196" i="8"/>
  <c r="AN197" i="8"/>
  <c r="AN198" i="8"/>
  <c r="AN199" i="8"/>
  <c r="AN200" i="8"/>
  <c r="AN201" i="8"/>
  <c r="AN202" i="8"/>
  <c r="AN203" i="8"/>
  <c r="AN204" i="8"/>
  <c r="AN205" i="8"/>
  <c r="AN206" i="8"/>
  <c r="AN207" i="8"/>
  <c r="AN208" i="8"/>
  <c r="AN209" i="8"/>
  <c r="AN210" i="8"/>
  <c r="AN211" i="8"/>
  <c r="AN212" i="8"/>
  <c r="AN213" i="8"/>
  <c r="AN214" i="8"/>
  <c r="AN215" i="8"/>
  <c r="AN216" i="8"/>
  <c r="AN217" i="8"/>
  <c r="AN218" i="8"/>
  <c r="AN219" i="8"/>
  <c r="AN220" i="8"/>
  <c r="AN221" i="8"/>
  <c r="AN222" i="8"/>
  <c r="AK244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11" i="8"/>
  <c r="AI212" i="8"/>
  <c r="AI213" i="8"/>
  <c r="AI214" i="8"/>
  <c r="AI215" i="8"/>
  <c r="AI244" i="8"/>
  <c r="AF244" i="8"/>
  <c r="AD244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A244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244" i="8"/>
  <c r="V244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4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Q244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44" i="8"/>
  <c r="L244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44" i="8"/>
  <c r="G244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44" i="8"/>
  <c r="B244" i="8"/>
  <c r="BR243" i="8"/>
  <c r="BR223" i="8"/>
  <c r="BR224" i="8"/>
  <c r="BR225" i="8"/>
  <c r="BR226" i="8"/>
  <c r="BR227" i="8"/>
  <c r="BR228" i="8"/>
  <c r="BO243" i="8"/>
  <c r="BM228" i="8"/>
  <c r="BM243" i="8"/>
  <c r="BJ243" i="8"/>
  <c r="BH243" i="8"/>
  <c r="BE243" i="8"/>
  <c r="BC243" i="8"/>
  <c r="AZ243" i="8"/>
  <c r="AX214" i="8"/>
  <c r="AX215" i="8"/>
  <c r="AX216" i="8"/>
  <c r="AX217" i="8"/>
  <c r="AX218" i="8"/>
  <c r="AX219" i="8"/>
  <c r="AX220" i="8"/>
  <c r="AX221" i="8"/>
  <c r="AX222" i="8"/>
  <c r="AX223" i="8"/>
  <c r="AX224" i="8"/>
  <c r="AX243" i="8"/>
  <c r="AU243" i="8"/>
  <c r="AS243" i="8"/>
  <c r="AS144" i="8"/>
  <c r="AS145" i="8"/>
  <c r="AS146" i="8"/>
  <c r="AS147" i="8"/>
  <c r="AS148" i="8"/>
  <c r="AS149" i="8"/>
  <c r="AS150" i="8"/>
  <c r="AS151" i="8"/>
  <c r="AS152" i="8"/>
  <c r="AS153" i="8"/>
  <c r="AS154" i="8"/>
  <c r="AS155" i="8"/>
  <c r="AS156" i="8"/>
  <c r="AS157" i="8"/>
  <c r="AS158" i="8"/>
  <c r="AS159" i="8"/>
  <c r="AS160" i="8"/>
  <c r="AS161" i="8"/>
  <c r="AS162" i="8"/>
  <c r="AS163" i="8"/>
  <c r="AS164" i="8"/>
  <c r="AS165" i="8"/>
  <c r="AS166" i="8"/>
  <c r="AS167" i="8"/>
  <c r="AS168" i="8"/>
  <c r="AS169" i="8"/>
  <c r="AS170" i="8"/>
  <c r="AS171" i="8"/>
  <c r="AS172" i="8"/>
  <c r="AS173" i="8"/>
  <c r="AS174" i="8"/>
  <c r="AS175" i="8"/>
  <c r="AS176" i="8"/>
  <c r="AS177" i="8"/>
  <c r="AS178" i="8"/>
  <c r="AS179" i="8"/>
  <c r="AS180" i="8"/>
  <c r="AS181" i="8"/>
  <c r="AS182" i="8"/>
  <c r="AS183" i="8"/>
  <c r="AS184" i="8"/>
  <c r="AS185" i="8"/>
  <c r="AS186" i="8"/>
  <c r="AS187" i="8"/>
  <c r="AS188" i="8"/>
  <c r="AS189" i="8"/>
  <c r="AS190" i="8"/>
  <c r="AS191" i="8"/>
  <c r="AS192" i="8"/>
  <c r="AS193" i="8"/>
  <c r="AS194" i="8"/>
  <c r="AS195" i="8"/>
  <c r="AS196" i="8"/>
  <c r="AS197" i="8"/>
  <c r="AS198" i="8"/>
  <c r="AS199" i="8"/>
  <c r="AS200" i="8"/>
  <c r="AS201" i="8"/>
  <c r="AS202" i="8"/>
  <c r="AS203" i="8"/>
  <c r="AS204" i="8"/>
  <c r="AS205" i="8"/>
  <c r="AS206" i="8"/>
  <c r="AS207" i="8"/>
  <c r="AS208" i="8"/>
  <c r="AS209" i="8"/>
  <c r="AS210" i="8"/>
  <c r="AS211" i="8"/>
  <c r="AS212" i="8"/>
  <c r="AS213" i="8"/>
  <c r="AS214" i="8"/>
  <c r="AS215" i="8"/>
  <c r="AS216" i="8"/>
  <c r="AS217" i="8"/>
  <c r="AS218" i="8"/>
  <c r="AS219" i="8"/>
  <c r="AS220" i="8"/>
  <c r="AS221" i="8"/>
  <c r="AS222" i="8"/>
  <c r="AS223" i="8"/>
  <c r="AS224" i="8"/>
  <c r="AS225" i="8"/>
  <c r="AP243" i="8"/>
  <c r="AN243" i="8"/>
  <c r="AK243" i="8"/>
  <c r="AI243" i="8"/>
  <c r="AF243" i="8"/>
  <c r="AD213" i="8"/>
  <c r="AD214" i="8"/>
  <c r="AD215" i="8"/>
  <c r="AD216" i="8"/>
  <c r="AD217" i="8"/>
  <c r="AD218" i="8"/>
  <c r="AD219" i="8"/>
  <c r="AD220" i="8"/>
  <c r="AD221" i="8"/>
  <c r="AD222" i="8"/>
  <c r="AD243" i="8"/>
  <c r="AA243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11" i="8"/>
  <c r="Y212" i="8"/>
  <c r="Y243" i="8"/>
  <c r="V243" i="8"/>
  <c r="T222" i="8"/>
  <c r="T223" i="8"/>
  <c r="T224" i="8"/>
  <c r="T225" i="8"/>
  <c r="T226" i="8"/>
  <c r="T227" i="8"/>
  <c r="T228" i="8"/>
  <c r="T243" i="8"/>
  <c r="Q243" i="8"/>
  <c r="O243" i="8"/>
  <c r="L243" i="8"/>
  <c r="J226" i="8"/>
  <c r="J227" i="8"/>
  <c r="J243" i="8"/>
  <c r="G243" i="8"/>
  <c r="E243" i="8"/>
  <c r="B243" i="8"/>
  <c r="BR242" i="8"/>
  <c r="BR229" i="8"/>
  <c r="BO242" i="8"/>
  <c r="BM242" i="8"/>
  <c r="BJ242" i="8"/>
  <c r="BH242" i="8"/>
  <c r="BE242" i="8"/>
  <c r="BC242" i="8"/>
  <c r="AZ242" i="8"/>
  <c r="AX242" i="8"/>
  <c r="AX225" i="8"/>
  <c r="AX226" i="8"/>
  <c r="AX227" i="8"/>
  <c r="AX228" i="8"/>
  <c r="AX229" i="8"/>
  <c r="AU242" i="8"/>
  <c r="AS242" i="8"/>
  <c r="AS226" i="8"/>
  <c r="AS227" i="8"/>
  <c r="AS228" i="8"/>
  <c r="AP242" i="8"/>
  <c r="AN242" i="8"/>
  <c r="AN223" i="8"/>
  <c r="AN224" i="8"/>
  <c r="AN225" i="8"/>
  <c r="AN226" i="8"/>
  <c r="AN227" i="8"/>
  <c r="AK242" i="8"/>
  <c r="AI242" i="8"/>
  <c r="AI216" i="8"/>
  <c r="AI217" i="8"/>
  <c r="AI218" i="8"/>
  <c r="AI219" i="8"/>
  <c r="AI220" i="8"/>
  <c r="AI221" i="8"/>
  <c r="AI222" i="8"/>
  <c r="AI223" i="8"/>
  <c r="AF242" i="8"/>
  <c r="AD242" i="8"/>
  <c r="AD223" i="8"/>
  <c r="AD224" i="8"/>
  <c r="AA242" i="8"/>
  <c r="Y242" i="8"/>
  <c r="V242" i="8"/>
  <c r="T242" i="8"/>
  <c r="T229" i="8"/>
  <c r="Q242" i="8"/>
  <c r="O242" i="8"/>
  <c r="L242" i="8"/>
  <c r="J242" i="8"/>
  <c r="G242" i="8"/>
  <c r="E242" i="8"/>
  <c r="B242" i="8"/>
  <c r="BR241" i="8"/>
  <c r="BO241" i="8"/>
  <c r="BM241" i="8"/>
  <c r="BJ241" i="8"/>
  <c r="BH241" i="8"/>
  <c r="BE241" i="8"/>
  <c r="BC241" i="8"/>
  <c r="AZ241" i="8"/>
  <c r="AX241" i="8"/>
  <c r="AU241" i="8"/>
  <c r="AS241" i="8"/>
  <c r="AS229" i="8"/>
  <c r="AP241" i="8"/>
  <c r="AN241" i="8"/>
  <c r="AN228" i="8"/>
  <c r="AN229" i="8"/>
  <c r="AK241" i="8"/>
  <c r="AI224" i="8"/>
  <c r="AI225" i="8"/>
  <c r="AI241" i="8"/>
  <c r="AF241" i="8"/>
  <c r="AD225" i="8"/>
  <c r="AD226" i="8"/>
  <c r="AD227" i="8"/>
  <c r="AD228" i="8"/>
  <c r="AD241" i="8"/>
  <c r="AA241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41" i="8"/>
  <c r="V241" i="8"/>
  <c r="T241" i="8"/>
  <c r="Q241" i="8"/>
  <c r="O224" i="8"/>
  <c r="O225" i="8"/>
  <c r="O226" i="8"/>
  <c r="O227" i="8"/>
  <c r="O241" i="8"/>
  <c r="L241" i="8"/>
  <c r="J241" i="8"/>
  <c r="J228" i="8"/>
  <c r="G241" i="8"/>
  <c r="E241" i="8"/>
  <c r="B241" i="8"/>
  <c r="BR239" i="8"/>
  <c r="BO239" i="8"/>
  <c r="BM239" i="8"/>
  <c r="BJ239" i="8"/>
  <c r="BH239" i="8"/>
  <c r="BE239" i="8"/>
  <c r="BC239" i="8"/>
  <c r="AZ239" i="8"/>
  <c r="AX239" i="8"/>
  <c r="AU239" i="8"/>
  <c r="AS239" i="8"/>
  <c r="AP239" i="8"/>
  <c r="AN239" i="8"/>
  <c r="AK239" i="8"/>
  <c r="AI239" i="8"/>
  <c r="AF239" i="8"/>
  <c r="AD239" i="8"/>
  <c r="AA239" i="8"/>
  <c r="Y239" i="8"/>
  <c r="V239" i="8"/>
  <c r="T239" i="8"/>
  <c r="Q239" i="8"/>
  <c r="O239" i="8"/>
  <c r="L239" i="8"/>
  <c r="J239" i="8"/>
  <c r="G239" i="8"/>
  <c r="E239" i="8"/>
  <c r="B239" i="8"/>
  <c r="BR238" i="8"/>
  <c r="BO238" i="8"/>
  <c r="BM238" i="8"/>
  <c r="BJ238" i="8"/>
  <c r="BH238" i="8"/>
  <c r="BE238" i="8"/>
  <c r="BC238" i="8"/>
  <c r="AZ238" i="8"/>
  <c r="AX238" i="8"/>
  <c r="AU238" i="8"/>
  <c r="AS238" i="8"/>
  <c r="AP238" i="8"/>
  <c r="AN238" i="8"/>
  <c r="AK238" i="8"/>
  <c r="AI238" i="8"/>
  <c r="AF238" i="8"/>
  <c r="AD238" i="8"/>
  <c r="AA238" i="8"/>
  <c r="Y238" i="8"/>
  <c r="V238" i="8"/>
  <c r="T238" i="8"/>
  <c r="Q238" i="8"/>
  <c r="O238" i="8"/>
  <c r="L238" i="8"/>
  <c r="J238" i="8"/>
  <c r="G238" i="8"/>
  <c r="E238" i="8"/>
  <c r="B238" i="8"/>
  <c r="BR237" i="8"/>
  <c r="BO237" i="8"/>
  <c r="BM237" i="8"/>
  <c r="BJ237" i="8"/>
  <c r="BH237" i="8"/>
  <c r="BE237" i="8"/>
  <c r="BC237" i="8"/>
  <c r="AZ237" i="8"/>
  <c r="AX237" i="8"/>
  <c r="AU237" i="8"/>
  <c r="AS237" i="8"/>
  <c r="AP237" i="8"/>
  <c r="AN237" i="8"/>
  <c r="AK237" i="8"/>
  <c r="AI237" i="8"/>
  <c r="AF237" i="8"/>
  <c r="AD237" i="8"/>
  <c r="AA237" i="8"/>
  <c r="Y237" i="8"/>
  <c r="V237" i="8"/>
  <c r="T237" i="8"/>
  <c r="Q237" i="8"/>
  <c r="O237" i="8"/>
  <c r="L237" i="8"/>
  <c r="J237" i="8"/>
  <c r="G237" i="8"/>
  <c r="E237" i="8"/>
  <c r="B237" i="8"/>
  <c r="BR236" i="8"/>
  <c r="BO236" i="8"/>
  <c r="BM236" i="8"/>
  <c r="BJ236" i="8"/>
  <c r="BH236" i="8"/>
  <c r="BE236" i="8"/>
  <c r="BC236" i="8"/>
  <c r="AZ236" i="8"/>
  <c r="AX236" i="8"/>
  <c r="AU236" i="8"/>
  <c r="AS236" i="8"/>
  <c r="AP236" i="8"/>
  <c r="AN236" i="8"/>
  <c r="AK236" i="8"/>
  <c r="AI236" i="8"/>
  <c r="AF236" i="8"/>
  <c r="AD236" i="8"/>
  <c r="AA236" i="8"/>
  <c r="Y236" i="8"/>
  <c r="V236" i="8"/>
  <c r="T236" i="8"/>
  <c r="Q236" i="8"/>
  <c r="O236" i="8"/>
  <c r="L236" i="8"/>
  <c r="J236" i="8"/>
  <c r="G236" i="8"/>
  <c r="E236" i="8"/>
  <c r="B236" i="8"/>
  <c r="BR234" i="8"/>
  <c r="BO234" i="8"/>
  <c r="BM234" i="8"/>
  <c r="BJ234" i="8"/>
  <c r="BH234" i="8"/>
  <c r="BE234" i="8"/>
  <c r="BC234" i="8"/>
  <c r="AZ234" i="8"/>
  <c r="AX234" i="8"/>
  <c r="AU234" i="8"/>
  <c r="AS234" i="8"/>
  <c r="AP234" i="8"/>
  <c r="AN234" i="8"/>
  <c r="AK234" i="8"/>
  <c r="AI234" i="8"/>
  <c r="AF234" i="8"/>
  <c r="AD234" i="8"/>
  <c r="AA234" i="8"/>
  <c r="Y234" i="8"/>
  <c r="V234" i="8"/>
  <c r="T234" i="8"/>
  <c r="Q234" i="8"/>
  <c r="O234" i="8"/>
  <c r="L234" i="8"/>
  <c r="J234" i="8"/>
  <c r="G234" i="8"/>
  <c r="E234" i="8"/>
  <c r="B234" i="8"/>
  <c r="BR233" i="8"/>
  <c r="BO233" i="8"/>
  <c r="BM233" i="8"/>
  <c r="BJ233" i="8"/>
  <c r="BH233" i="8"/>
  <c r="BE233" i="8"/>
  <c r="BC233" i="8"/>
  <c r="AZ233" i="8"/>
  <c r="AX233" i="8"/>
  <c r="AU233" i="8"/>
  <c r="AS233" i="8"/>
  <c r="AP233" i="8"/>
  <c r="AN233" i="8"/>
  <c r="AK233" i="8"/>
  <c r="AI233" i="8"/>
  <c r="AI226" i="8"/>
  <c r="AI227" i="8"/>
  <c r="AF233" i="8"/>
  <c r="AD233" i="8"/>
  <c r="AA233" i="8"/>
  <c r="Y233" i="8"/>
  <c r="V233" i="8"/>
  <c r="T233" i="8"/>
  <c r="Q233" i="8"/>
  <c r="O233" i="8"/>
  <c r="O228" i="8"/>
  <c r="O229" i="8"/>
  <c r="L233" i="8"/>
  <c r="J233" i="8"/>
  <c r="G233" i="8"/>
  <c r="E233" i="8"/>
  <c r="B233" i="8"/>
  <c r="BR232" i="8"/>
  <c r="BO232" i="8"/>
  <c r="BM232" i="8"/>
  <c r="BM229" i="8"/>
  <c r="BJ232" i="8"/>
  <c r="BH232" i="8"/>
  <c r="BE232" i="8"/>
  <c r="BC232" i="8"/>
  <c r="AZ232" i="8"/>
  <c r="AX232" i="8"/>
  <c r="AU232" i="8"/>
  <c r="AS232" i="8"/>
  <c r="AP232" i="8"/>
  <c r="AN232" i="8"/>
  <c r="AK232" i="8"/>
  <c r="AI228" i="8"/>
  <c r="AI229" i="8"/>
  <c r="AI232" i="8"/>
  <c r="AF232" i="8"/>
  <c r="AD232" i="8"/>
  <c r="AD229" i="8"/>
  <c r="AA232" i="8"/>
  <c r="Y232" i="8"/>
  <c r="V232" i="8"/>
  <c r="T232" i="8"/>
  <c r="Q232" i="8"/>
  <c r="O232" i="8"/>
  <c r="L232" i="8"/>
  <c r="J229" i="8"/>
  <c r="J232" i="8"/>
  <c r="G232" i="8"/>
  <c r="E232" i="8"/>
  <c r="B232" i="8"/>
  <c r="BR231" i="8"/>
  <c r="BO231" i="8"/>
  <c r="BM231" i="8"/>
  <c r="BJ231" i="8"/>
  <c r="BH231" i="8"/>
  <c r="BE231" i="8"/>
  <c r="BC231" i="8"/>
  <c r="AZ231" i="8"/>
  <c r="AX231" i="8"/>
  <c r="AU231" i="8"/>
  <c r="AS231" i="8"/>
  <c r="AP231" i="8"/>
  <c r="AN231" i="8"/>
  <c r="AK231" i="8"/>
  <c r="AI231" i="8"/>
  <c r="AF231" i="8"/>
  <c r="AD231" i="8"/>
  <c r="AA231" i="8"/>
  <c r="Y231" i="8"/>
  <c r="V231" i="8"/>
  <c r="T231" i="8"/>
  <c r="Q231" i="8"/>
  <c r="O231" i="8"/>
  <c r="L231" i="8"/>
  <c r="J231" i="8"/>
  <c r="G231" i="8"/>
  <c r="E231" i="8"/>
  <c r="B231" i="8"/>
  <c r="BC133" i="8"/>
  <c r="BC132" i="8"/>
  <c r="BC131" i="8"/>
  <c r="BC130" i="8"/>
  <c r="BC129" i="8"/>
  <c r="BC128" i="8"/>
  <c r="BC127" i="8"/>
  <c r="BC126" i="8"/>
  <c r="BC125" i="8"/>
  <c r="BC124" i="8"/>
  <c r="BC123" i="8"/>
  <c r="BC122" i="8"/>
  <c r="BC121" i="8"/>
  <c r="BC120" i="8"/>
  <c r="BC119" i="8"/>
  <c r="BC118" i="8"/>
  <c r="BC117" i="8"/>
  <c r="BC116" i="8"/>
  <c r="BC115" i="8"/>
  <c r="BC114" i="8"/>
  <c r="BC113" i="8"/>
  <c r="BC112" i="8"/>
  <c r="BC111" i="8"/>
  <c r="BC110" i="8"/>
  <c r="BC109" i="8"/>
  <c r="BC108" i="8"/>
  <c r="BC107" i="8"/>
  <c r="BC106" i="8"/>
  <c r="BC105" i="8"/>
  <c r="BC104" i="8"/>
  <c r="BC103" i="8"/>
  <c r="BC102" i="8"/>
  <c r="BC101" i="8"/>
  <c r="BC100" i="8"/>
  <c r="BC99" i="8"/>
  <c r="BC98" i="8"/>
  <c r="BC97" i="8"/>
  <c r="BC96" i="8"/>
  <c r="BC95" i="8"/>
  <c r="BC94" i="8"/>
  <c r="BC93" i="8"/>
  <c r="BC92" i="8"/>
  <c r="BC91" i="8"/>
  <c r="BC90" i="8"/>
  <c r="BC89" i="8"/>
  <c r="BC88" i="8"/>
  <c r="BC87" i="8"/>
  <c r="BC86" i="8"/>
  <c r="BC85" i="8"/>
  <c r="BC84" i="8"/>
  <c r="BC83" i="8"/>
  <c r="BC82" i="8"/>
  <c r="BC81" i="8"/>
  <c r="BC80" i="8"/>
  <c r="BC79" i="8"/>
  <c r="BC78" i="8"/>
  <c r="BC77" i="8"/>
  <c r="BC76" i="8"/>
  <c r="BC75" i="8"/>
  <c r="BC74" i="8"/>
  <c r="BC73" i="8"/>
  <c r="BC72" i="8"/>
  <c r="BC71" i="8"/>
  <c r="BC70" i="8"/>
  <c r="BC69" i="8"/>
  <c r="BC68" i="8"/>
  <c r="BC67" i="8"/>
  <c r="BC66" i="8"/>
  <c r="BC65" i="8"/>
  <c r="BC64" i="8"/>
  <c r="BC63" i="8"/>
  <c r="BC62" i="8"/>
  <c r="BC61" i="8"/>
  <c r="BC60" i="8"/>
  <c r="BC59" i="8"/>
  <c r="BC58" i="8"/>
  <c r="BC57" i="8"/>
  <c r="BC56" i="8"/>
  <c r="BC55" i="8"/>
  <c r="BC54" i="8"/>
  <c r="BC53" i="8"/>
  <c r="BC52" i="8"/>
  <c r="BC51" i="8"/>
  <c r="BC50" i="8"/>
  <c r="BC49" i="8"/>
  <c r="BC48" i="8"/>
  <c r="BC47" i="8"/>
  <c r="BC46" i="8"/>
  <c r="BC45" i="8"/>
  <c r="BC44" i="8"/>
  <c r="BC43" i="8"/>
  <c r="BC42" i="8"/>
  <c r="BC41" i="8"/>
  <c r="BC40" i="8"/>
  <c r="BC39" i="8"/>
  <c r="BC38" i="8"/>
  <c r="BC37" i="8"/>
  <c r="BC36" i="8"/>
  <c r="BC35" i="8"/>
  <c r="BC34" i="8"/>
  <c r="BC33" i="8"/>
  <c r="BC32" i="8"/>
  <c r="BC31" i="8"/>
  <c r="BC30" i="8"/>
  <c r="BC29" i="8"/>
  <c r="BC28" i="8"/>
  <c r="BC27" i="8"/>
  <c r="BC26" i="8"/>
  <c r="BC25" i="8"/>
  <c r="BC24" i="8"/>
  <c r="BC23" i="8"/>
  <c r="BC22" i="8"/>
  <c r="BC21" i="8"/>
  <c r="BC20" i="8"/>
  <c r="BC19" i="8"/>
  <c r="BC149" i="8"/>
  <c r="AZ149" i="8"/>
  <c r="BC148" i="8"/>
  <c r="BC18" i="8"/>
  <c r="BC17" i="8"/>
  <c r="BC16" i="8"/>
  <c r="BC15" i="8"/>
  <c r="BC14" i="8"/>
  <c r="BC13" i="8"/>
  <c r="AZ148" i="8"/>
  <c r="BC147" i="8"/>
  <c r="BC12" i="8"/>
  <c r="BC11" i="8"/>
  <c r="BC10" i="8"/>
  <c r="BC9" i="8"/>
  <c r="BC8" i="8"/>
  <c r="BC7" i="8"/>
  <c r="BC6" i="8"/>
  <c r="BC5" i="8"/>
  <c r="BC4" i="8"/>
  <c r="AZ147" i="8"/>
  <c r="BC146" i="8"/>
  <c r="AZ146" i="8"/>
  <c r="BC144" i="8"/>
  <c r="AZ144" i="8"/>
  <c r="BH143" i="8"/>
  <c r="BH127" i="8"/>
  <c r="BH126" i="8"/>
  <c r="BH125" i="8"/>
  <c r="BH124" i="8"/>
  <c r="BH123" i="8"/>
  <c r="BH122" i="8"/>
  <c r="BH121" i="8"/>
  <c r="BH120" i="8"/>
  <c r="BH119" i="8"/>
  <c r="BH118" i="8"/>
  <c r="BH117" i="8"/>
  <c r="BH116" i="8"/>
  <c r="BH115" i="8"/>
  <c r="BH114" i="8"/>
  <c r="BH113" i="8"/>
  <c r="BH112" i="8"/>
  <c r="BH111" i="8"/>
  <c r="BH110" i="8"/>
  <c r="BH109" i="8"/>
  <c r="BH108" i="8"/>
  <c r="BH107" i="8"/>
  <c r="BH106" i="8"/>
  <c r="BH105" i="8"/>
  <c r="BH104" i="8"/>
  <c r="BH103" i="8"/>
  <c r="BH102" i="8"/>
  <c r="BH101" i="8"/>
  <c r="BH100" i="8"/>
  <c r="BH99" i="8"/>
  <c r="BH98" i="8"/>
  <c r="BH97" i="8"/>
  <c r="BH96" i="8"/>
  <c r="BH95" i="8"/>
  <c r="BH94" i="8"/>
  <c r="BH93" i="8"/>
  <c r="BH92" i="8"/>
  <c r="BH91" i="8"/>
  <c r="BH90" i="8"/>
  <c r="BH89" i="8"/>
  <c r="BH88" i="8"/>
  <c r="BH87" i="8"/>
  <c r="BH86" i="8"/>
  <c r="BH85" i="8"/>
  <c r="BH84" i="8"/>
  <c r="BH83" i="8"/>
  <c r="BH82" i="8"/>
  <c r="BH81" i="8"/>
  <c r="BH80" i="8"/>
  <c r="BH79" i="8"/>
  <c r="BH78" i="8"/>
  <c r="BH77" i="8"/>
  <c r="BH76" i="8"/>
  <c r="BH75" i="8"/>
  <c r="BH74" i="8"/>
  <c r="BH73" i="8"/>
  <c r="BH72" i="8"/>
  <c r="BH71" i="8"/>
  <c r="BH70" i="8"/>
  <c r="BH69" i="8"/>
  <c r="BH68" i="8"/>
  <c r="BH67" i="8"/>
  <c r="BH66" i="8"/>
  <c r="BH65" i="8"/>
  <c r="BH64" i="8"/>
  <c r="BH63" i="8"/>
  <c r="BH62" i="8"/>
  <c r="BH61" i="8"/>
  <c r="BH60" i="8"/>
  <c r="BH59" i="8"/>
  <c r="BH58" i="8"/>
  <c r="BH57" i="8"/>
  <c r="BH56" i="8"/>
  <c r="BH55" i="8"/>
  <c r="BH54" i="8"/>
  <c r="BH53" i="8"/>
  <c r="BH52" i="8"/>
  <c r="BH51" i="8"/>
  <c r="BH50" i="8"/>
  <c r="BH49" i="8"/>
  <c r="BH48" i="8"/>
  <c r="BH47" i="8"/>
  <c r="BH46" i="8"/>
  <c r="BH45" i="8"/>
  <c r="BH44" i="8"/>
  <c r="BH43" i="8"/>
  <c r="BH42" i="8"/>
  <c r="BH41" i="8"/>
  <c r="BH40" i="8"/>
  <c r="BH39" i="8"/>
  <c r="BH38" i="8"/>
  <c r="BH37" i="8"/>
  <c r="BH36" i="8"/>
  <c r="BH35" i="8"/>
  <c r="BH34" i="8"/>
  <c r="BH33" i="8"/>
  <c r="BH32" i="8"/>
  <c r="BH31" i="8"/>
  <c r="BH30" i="8"/>
  <c r="BH29" i="8"/>
  <c r="BH28" i="8"/>
  <c r="BH27" i="8"/>
  <c r="BH26" i="8"/>
  <c r="BH25" i="8"/>
  <c r="BH24" i="8"/>
  <c r="BH23" i="8"/>
  <c r="BH22" i="8"/>
  <c r="BH21" i="8"/>
  <c r="BH20" i="8"/>
  <c r="BH19" i="8"/>
  <c r="BH18" i="8"/>
  <c r="BH17" i="8"/>
  <c r="BH16" i="8"/>
  <c r="BH15" i="8"/>
  <c r="BH14" i="8"/>
  <c r="BH13" i="8"/>
  <c r="BH12" i="8"/>
  <c r="BH11" i="8"/>
  <c r="BH10" i="8"/>
  <c r="BH9" i="8"/>
  <c r="BH8" i="8"/>
  <c r="BH7" i="8"/>
  <c r="BE143" i="8"/>
  <c r="BC143" i="8"/>
  <c r="AZ143" i="8"/>
  <c r="BH142" i="8"/>
  <c r="BE142" i="8"/>
  <c r="BC142" i="8"/>
  <c r="AZ142" i="8"/>
  <c r="AS142" i="8"/>
  <c r="AS126" i="8"/>
  <c r="AS125" i="8"/>
  <c r="AS124" i="8"/>
  <c r="AS123" i="8"/>
  <c r="AS122" i="8"/>
  <c r="AS121" i="8"/>
  <c r="AS120" i="8"/>
  <c r="AS119" i="8"/>
  <c r="AS118" i="8"/>
  <c r="AS117" i="8"/>
  <c r="AS116" i="8"/>
  <c r="AS115" i="8"/>
  <c r="AS114" i="8"/>
  <c r="AS113" i="8"/>
  <c r="AS112" i="8"/>
  <c r="AS111" i="8"/>
  <c r="AS110" i="8"/>
  <c r="AS109" i="8"/>
  <c r="AS108" i="8"/>
  <c r="AS107" i="8"/>
  <c r="AS106" i="8"/>
  <c r="AS105" i="8"/>
  <c r="AS104" i="8"/>
  <c r="AS103" i="8"/>
  <c r="AS102" i="8"/>
  <c r="AS101" i="8"/>
  <c r="AS100" i="8"/>
  <c r="AS99" i="8"/>
  <c r="AS98" i="8"/>
  <c r="AS97" i="8"/>
  <c r="AS96" i="8"/>
  <c r="AS95" i="8"/>
  <c r="AS94" i="8"/>
  <c r="AS93" i="8"/>
  <c r="AS92" i="8"/>
  <c r="AS91" i="8"/>
  <c r="AS90" i="8"/>
  <c r="AS89" i="8"/>
  <c r="AS88" i="8"/>
  <c r="AS87" i="8"/>
  <c r="AS86" i="8"/>
  <c r="AS85" i="8"/>
  <c r="AS84" i="8"/>
  <c r="AS83" i="8"/>
  <c r="AS82" i="8"/>
  <c r="AS81" i="8"/>
  <c r="AS80" i="8"/>
  <c r="AS79" i="8"/>
  <c r="AS78" i="8"/>
  <c r="AS77" i="8"/>
  <c r="AS76" i="8"/>
  <c r="AS75" i="8"/>
  <c r="AS74" i="8"/>
  <c r="AS73" i="8"/>
  <c r="AS72" i="8"/>
  <c r="AS71" i="8"/>
  <c r="AS70" i="8"/>
  <c r="AS69" i="8"/>
  <c r="AS68" i="8"/>
  <c r="AS67" i="8"/>
  <c r="AS66" i="8"/>
  <c r="AS65" i="8"/>
  <c r="AS64" i="8"/>
  <c r="AS63" i="8"/>
  <c r="AS62" i="8"/>
  <c r="AS61" i="8"/>
  <c r="AS60" i="8"/>
  <c r="AS59" i="8"/>
  <c r="AS58" i="8"/>
  <c r="AS57" i="8"/>
  <c r="AS56" i="8"/>
  <c r="AS55" i="8"/>
  <c r="AS54" i="8"/>
  <c r="AS53" i="8"/>
  <c r="AS52" i="8"/>
  <c r="AS51" i="8"/>
  <c r="AS50" i="8"/>
  <c r="AS49" i="8"/>
  <c r="AS48" i="8"/>
  <c r="AS47" i="8"/>
  <c r="AS46" i="8"/>
  <c r="AS45" i="8"/>
  <c r="AS44" i="8"/>
  <c r="AS43" i="8"/>
  <c r="AS42" i="8"/>
  <c r="AS41" i="8"/>
  <c r="AS40" i="8"/>
  <c r="AS39" i="8"/>
  <c r="AS38" i="8"/>
  <c r="AS37" i="8"/>
  <c r="AS36" i="8"/>
  <c r="AS35" i="8"/>
  <c r="AS34" i="8"/>
  <c r="AS33" i="8"/>
  <c r="AS32" i="8"/>
  <c r="AS31" i="8"/>
  <c r="AS30" i="8"/>
  <c r="AS29" i="8"/>
  <c r="AS28" i="8"/>
  <c r="AS27" i="8"/>
  <c r="AS26" i="8"/>
  <c r="AS25" i="8"/>
  <c r="AS24" i="8"/>
  <c r="AS23" i="8"/>
  <c r="AS22" i="8"/>
  <c r="AS21" i="8"/>
  <c r="AS20" i="8"/>
  <c r="AS19" i="8"/>
  <c r="AS18" i="8"/>
  <c r="AS17" i="8"/>
  <c r="AS16" i="8"/>
  <c r="AS15" i="8"/>
  <c r="AS14" i="8"/>
  <c r="AS13" i="8"/>
  <c r="AS12" i="8"/>
  <c r="AS11" i="8"/>
  <c r="AS10" i="8"/>
  <c r="AS9" i="8"/>
  <c r="AS8" i="8"/>
  <c r="AS7" i="8"/>
  <c r="AS6" i="8"/>
  <c r="AS5" i="8"/>
  <c r="AS4" i="8"/>
  <c r="AS3" i="8"/>
  <c r="AP142" i="8"/>
  <c r="BH6" i="8"/>
  <c r="BH5" i="8"/>
  <c r="BH4" i="8"/>
  <c r="BH3" i="8"/>
  <c r="BH141" i="8"/>
  <c r="BE141" i="8"/>
  <c r="BC141" i="8"/>
  <c r="AZ141" i="8"/>
  <c r="AS141" i="8"/>
  <c r="AP141" i="8"/>
  <c r="BH140" i="8"/>
  <c r="BE140" i="8"/>
  <c r="AS140" i="8"/>
  <c r="AP140" i="8"/>
  <c r="BC139" i="8"/>
  <c r="AZ139" i="8"/>
  <c r="AS139" i="8"/>
  <c r="AP139" i="8"/>
  <c r="BH138" i="8"/>
  <c r="BE138" i="8"/>
  <c r="BC138" i="8"/>
  <c r="BC3" i="8"/>
  <c r="AZ138" i="8"/>
  <c r="BH137" i="8"/>
  <c r="BE137" i="8"/>
  <c r="BC137" i="8"/>
  <c r="AZ137" i="8"/>
  <c r="AS137" i="8"/>
  <c r="AP137" i="8"/>
  <c r="BH136" i="8"/>
  <c r="BE136" i="8"/>
  <c r="BC136" i="8"/>
  <c r="AZ136" i="8"/>
  <c r="AS136" i="8"/>
  <c r="AP136" i="8"/>
  <c r="BH135" i="8"/>
  <c r="BE135" i="8"/>
  <c r="AS135" i="8"/>
  <c r="AP135" i="8"/>
  <c r="AS134" i="8"/>
  <c r="AP134" i="8"/>
  <c r="BH133" i="8"/>
  <c r="BE133" i="8"/>
  <c r="AX117" i="8"/>
  <c r="AX116" i="8"/>
  <c r="AX115" i="8"/>
  <c r="AX114" i="8"/>
  <c r="AX113" i="8"/>
  <c r="AX112" i="8"/>
  <c r="AX111" i="8"/>
  <c r="AX110" i="8"/>
  <c r="AX109" i="8"/>
  <c r="AX108" i="8"/>
  <c r="AX107" i="8"/>
  <c r="AX106" i="8"/>
  <c r="AX105" i="8"/>
  <c r="AX104" i="8"/>
  <c r="AX103" i="8"/>
  <c r="AX102" i="8"/>
  <c r="AX101" i="8"/>
  <c r="AX100" i="8"/>
  <c r="AX99" i="8"/>
  <c r="AX98" i="8"/>
  <c r="AX97" i="8"/>
  <c r="AX96" i="8"/>
  <c r="AX95" i="8"/>
  <c r="AX94" i="8"/>
  <c r="AX93" i="8"/>
  <c r="AX92" i="8"/>
  <c r="AX91" i="8"/>
  <c r="AX90" i="8"/>
  <c r="AX89" i="8"/>
  <c r="AX88" i="8"/>
  <c r="AX87" i="8"/>
  <c r="AX86" i="8"/>
  <c r="AX85" i="8"/>
  <c r="AX84" i="8"/>
  <c r="AX83" i="8"/>
  <c r="AX82" i="8"/>
  <c r="AX81" i="8"/>
  <c r="AX80" i="8"/>
  <c r="AX79" i="8"/>
  <c r="AX78" i="8"/>
  <c r="AX77" i="8"/>
  <c r="AX76" i="8"/>
  <c r="AX75" i="8"/>
  <c r="AX74" i="8"/>
  <c r="AX73" i="8"/>
  <c r="AX72" i="8"/>
  <c r="AX71" i="8"/>
  <c r="AX70" i="8"/>
  <c r="AX69" i="8"/>
  <c r="AX68" i="8"/>
  <c r="AX67" i="8"/>
  <c r="AX66" i="8"/>
  <c r="AX65" i="8"/>
  <c r="AX64" i="8"/>
  <c r="AX63" i="8"/>
  <c r="AX62" i="8"/>
  <c r="AX61" i="8"/>
  <c r="AX60" i="8"/>
  <c r="AX59" i="8"/>
  <c r="AX58" i="8"/>
  <c r="AX57" i="8"/>
  <c r="AX56" i="8"/>
  <c r="AX55" i="8"/>
  <c r="AX54" i="8"/>
  <c r="AX53" i="8"/>
  <c r="AX52" i="8"/>
  <c r="AX51" i="8"/>
  <c r="AX50" i="8"/>
  <c r="AX49" i="8"/>
  <c r="AX48" i="8"/>
  <c r="AX47" i="8"/>
  <c r="AX46" i="8"/>
  <c r="AX45" i="8"/>
  <c r="AX44" i="8"/>
  <c r="AX43" i="8"/>
  <c r="AX42" i="8"/>
  <c r="AX41" i="8"/>
  <c r="AX40" i="8"/>
  <c r="AX39" i="8"/>
  <c r="AX38" i="8"/>
  <c r="AX37" i="8"/>
  <c r="AX36" i="8"/>
  <c r="AX35" i="8"/>
  <c r="AX34" i="8"/>
  <c r="AX33" i="8"/>
  <c r="AX32" i="8"/>
  <c r="AX31" i="8"/>
  <c r="AX30" i="8"/>
  <c r="AX29" i="8"/>
  <c r="AX28" i="8"/>
  <c r="AX27" i="8"/>
  <c r="AX26" i="8"/>
  <c r="AX25" i="8"/>
  <c r="AX24" i="8"/>
  <c r="AX23" i="8"/>
  <c r="AX22" i="8"/>
  <c r="AX21" i="8"/>
  <c r="AX20" i="8"/>
  <c r="AX19" i="8"/>
  <c r="AX18" i="8"/>
  <c r="AX17" i="8"/>
  <c r="AX16" i="8"/>
  <c r="AX15" i="8"/>
  <c r="AX14" i="8"/>
  <c r="AX13" i="8"/>
  <c r="AX133" i="8"/>
  <c r="AX12" i="8"/>
  <c r="AX11" i="8"/>
  <c r="AX10" i="8"/>
  <c r="AX9" i="8"/>
  <c r="AX8" i="8"/>
  <c r="AX7" i="8"/>
  <c r="AX6" i="8"/>
  <c r="AU133" i="8"/>
  <c r="BH132" i="8"/>
  <c r="BE132" i="8"/>
  <c r="AX132" i="8"/>
  <c r="AU132" i="8"/>
  <c r="AS132" i="8"/>
  <c r="AP132" i="8"/>
  <c r="BH131" i="8"/>
  <c r="BE131" i="8"/>
  <c r="AX131" i="8"/>
  <c r="AU131" i="8"/>
  <c r="AS131" i="8"/>
  <c r="AP131" i="8"/>
  <c r="BH130" i="8"/>
  <c r="BE130" i="8"/>
  <c r="AX130" i="8"/>
  <c r="AU130" i="8"/>
  <c r="AS130" i="8"/>
  <c r="AP130" i="8"/>
  <c r="AS129" i="8"/>
  <c r="AP129" i="8"/>
  <c r="AX128" i="8"/>
  <c r="AU128" i="8"/>
  <c r="AX127" i="8"/>
  <c r="AU127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127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127" i="8"/>
  <c r="AX126" i="8"/>
  <c r="AU126" i="8"/>
  <c r="E126" i="8"/>
  <c r="B126" i="8"/>
  <c r="AX125" i="8"/>
  <c r="AU125" i="8"/>
  <c r="E125" i="8"/>
  <c r="B125" i="8"/>
  <c r="E124" i="8"/>
  <c r="B124" i="8"/>
  <c r="AX123" i="8"/>
  <c r="AU123" i="8"/>
  <c r="AX122" i="8"/>
  <c r="AX5" i="8"/>
  <c r="AU122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122" i="8"/>
  <c r="L122" i="8"/>
  <c r="E122" i="8"/>
  <c r="B122" i="8"/>
  <c r="AX4" i="8"/>
  <c r="AX121" i="8"/>
  <c r="AX3" i="8"/>
  <c r="AU121" i="8"/>
  <c r="O6" i="8"/>
  <c r="O5" i="8"/>
  <c r="O121" i="8"/>
  <c r="L121" i="8"/>
  <c r="E121" i="8"/>
  <c r="B121" i="8"/>
  <c r="AX120" i="8"/>
  <c r="AU120" i="8"/>
  <c r="O120" i="8"/>
  <c r="O4" i="8"/>
  <c r="O3" i="8"/>
  <c r="L120" i="8"/>
  <c r="E120" i="8"/>
  <c r="B120" i="8"/>
  <c r="O119" i="8"/>
  <c r="L119" i="8"/>
  <c r="E119" i="8"/>
  <c r="B119" i="8"/>
  <c r="BR102" i="8"/>
  <c r="BR101" i="8"/>
  <c r="BR100" i="8"/>
  <c r="BR99" i="8"/>
  <c r="BR98" i="8"/>
  <c r="BR97" i="8"/>
  <c r="BR96" i="8"/>
  <c r="BR95" i="8"/>
  <c r="BR94" i="8"/>
  <c r="BR93" i="8"/>
  <c r="BR92" i="8"/>
  <c r="BR91" i="8"/>
  <c r="BR90" i="8"/>
  <c r="BR89" i="8"/>
  <c r="BR88" i="8"/>
  <c r="BR87" i="8"/>
  <c r="BR86" i="8"/>
  <c r="BR85" i="8"/>
  <c r="BR84" i="8"/>
  <c r="BR83" i="8"/>
  <c r="BR82" i="8"/>
  <c r="BR81" i="8"/>
  <c r="BR80" i="8"/>
  <c r="BR79" i="8"/>
  <c r="BR78" i="8"/>
  <c r="BR77" i="8"/>
  <c r="BR76" i="8"/>
  <c r="BR75" i="8"/>
  <c r="BR74" i="8"/>
  <c r="BR73" i="8"/>
  <c r="BR72" i="8"/>
  <c r="BR71" i="8"/>
  <c r="BR70" i="8"/>
  <c r="BR69" i="8"/>
  <c r="BR68" i="8"/>
  <c r="BR67" i="8"/>
  <c r="BR66" i="8"/>
  <c r="BR65" i="8"/>
  <c r="BR64" i="8"/>
  <c r="BR63" i="8"/>
  <c r="BR62" i="8"/>
  <c r="BR61" i="8"/>
  <c r="BR60" i="8"/>
  <c r="BR59" i="8"/>
  <c r="BR58" i="8"/>
  <c r="BR57" i="8"/>
  <c r="BR56" i="8"/>
  <c r="BR55" i="8"/>
  <c r="BR54" i="8"/>
  <c r="BR53" i="8"/>
  <c r="BR52" i="8"/>
  <c r="BR51" i="8"/>
  <c r="BR50" i="8"/>
  <c r="BR49" i="8"/>
  <c r="BR48" i="8"/>
  <c r="BR47" i="8"/>
  <c r="BR46" i="8"/>
  <c r="BR45" i="8"/>
  <c r="BR44" i="8"/>
  <c r="BR43" i="8"/>
  <c r="BR42" i="8"/>
  <c r="BR41" i="8"/>
  <c r="BR40" i="8"/>
  <c r="BR39" i="8"/>
  <c r="BR38" i="8"/>
  <c r="BR37" i="8"/>
  <c r="BR36" i="8"/>
  <c r="BR35" i="8"/>
  <c r="BR34" i="8"/>
  <c r="BR33" i="8"/>
  <c r="BR32" i="8"/>
  <c r="BR31" i="8"/>
  <c r="BR30" i="8"/>
  <c r="BR29" i="8"/>
  <c r="BR28" i="8"/>
  <c r="BR27" i="8"/>
  <c r="BR26" i="8"/>
  <c r="BR25" i="8"/>
  <c r="BR24" i="8"/>
  <c r="BR23" i="8"/>
  <c r="BR22" i="8"/>
  <c r="BR21" i="8"/>
  <c r="BR20" i="8"/>
  <c r="BR19" i="8"/>
  <c r="BR18" i="8"/>
  <c r="BR17" i="8"/>
  <c r="BR16" i="8"/>
  <c r="BR15" i="8"/>
  <c r="BR14" i="8"/>
  <c r="BR118" i="8"/>
  <c r="BR13" i="8"/>
  <c r="BR12" i="8"/>
  <c r="BR11" i="8"/>
  <c r="BR10" i="8"/>
  <c r="BR9" i="8"/>
  <c r="BR8" i="8"/>
  <c r="BR7" i="8"/>
  <c r="BR6" i="8"/>
  <c r="BR5" i="8"/>
  <c r="BR4" i="8"/>
  <c r="BR3" i="8"/>
  <c r="BO118" i="8"/>
  <c r="AN117" i="8"/>
  <c r="AN101" i="8"/>
  <c r="AN100" i="8"/>
  <c r="AN99" i="8"/>
  <c r="AN98" i="8"/>
  <c r="AN97" i="8"/>
  <c r="AN96" i="8"/>
  <c r="AN95" i="8"/>
  <c r="AN94" i="8"/>
  <c r="AN93" i="8"/>
  <c r="AN92" i="8"/>
  <c r="AN91" i="8"/>
  <c r="AN90" i="8"/>
  <c r="AN89" i="8"/>
  <c r="AN88" i="8"/>
  <c r="AN87" i="8"/>
  <c r="AN86" i="8"/>
  <c r="AN85" i="8"/>
  <c r="AN84" i="8"/>
  <c r="AN83" i="8"/>
  <c r="AN82" i="8"/>
  <c r="AN81" i="8"/>
  <c r="AN80" i="8"/>
  <c r="AN79" i="8"/>
  <c r="AN78" i="8"/>
  <c r="AN77" i="8"/>
  <c r="AN76" i="8"/>
  <c r="AN75" i="8"/>
  <c r="AN74" i="8"/>
  <c r="AN73" i="8"/>
  <c r="AN72" i="8"/>
  <c r="AN71" i="8"/>
  <c r="AN70" i="8"/>
  <c r="AN69" i="8"/>
  <c r="AN68" i="8"/>
  <c r="AN67" i="8"/>
  <c r="AN66" i="8"/>
  <c r="AN65" i="8"/>
  <c r="AN64" i="8"/>
  <c r="AN63" i="8"/>
  <c r="AN62" i="8"/>
  <c r="AN61" i="8"/>
  <c r="AN60" i="8"/>
  <c r="AN59" i="8"/>
  <c r="AN58" i="8"/>
  <c r="AN57" i="8"/>
  <c r="AN56" i="8"/>
  <c r="AN55" i="8"/>
  <c r="AN54" i="8"/>
  <c r="AN53" i="8"/>
  <c r="AN52" i="8"/>
  <c r="AN51" i="8"/>
  <c r="AN50" i="8"/>
  <c r="AN49" i="8"/>
  <c r="AN48" i="8"/>
  <c r="AN47" i="8"/>
  <c r="AN46" i="8"/>
  <c r="AN45" i="8"/>
  <c r="AN44" i="8"/>
  <c r="AN43" i="8"/>
  <c r="AN42" i="8"/>
  <c r="AN41" i="8"/>
  <c r="AN40" i="8"/>
  <c r="AN39" i="8"/>
  <c r="AN38" i="8"/>
  <c r="AN37" i="8"/>
  <c r="AN36" i="8"/>
  <c r="AN35" i="8"/>
  <c r="AN34" i="8"/>
  <c r="AN33" i="8"/>
  <c r="AN32" i="8"/>
  <c r="AN31" i="8"/>
  <c r="AN30" i="8"/>
  <c r="AN29" i="8"/>
  <c r="AN28" i="8"/>
  <c r="AN27" i="8"/>
  <c r="AN26" i="8"/>
  <c r="AN25" i="8"/>
  <c r="AN24" i="8"/>
  <c r="AN23" i="8"/>
  <c r="AN22" i="8"/>
  <c r="AN21" i="8"/>
  <c r="AN20" i="8"/>
  <c r="AN19" i="8"/>
  <c r="AN18" i="8"/>
  <c r="AN17" i="8"/>
  <c r="AN16" i="8"/>
  <c r="AN15" i="8"/>
  <c r="AN14" i="8"/>
  <c r="AN13" i="8"/>
  <c r="AN12" i="8"/>
  <c r="AN11" i="8"/>
  <c r="AN10" i="8"/>
  <c r="AN9" i="8"/>
  <c r="AN8" i="8"/>
  <c r="AN7" i="8"/>
  <c r="AN6" i="8"/>
  <c r="AN5" i="8"/>
  <c r="AK117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18" i="8"/>
  <c r="J19" i="8"/>
  <c r="J18" i="8"/>
  <c r="J17" i="8"/>
  <c r="J16" i="8"/>
  <c r="J15" i="8"/>
  <c r="J14" i="8"/>
  <c r="J13" i="8"/>
  <c r="J12" i="8"/>
  <c r="J11" i="8"/>
  <c r="G118" i="8"/>
  <c r="BR117" i="8"/>
  <c r="BO117" i="8"/>
  <c r="AN116" i="8"/>
  <c r="AK116" i="8"/>
  <c r="O117" i="8"/>
  <c r="L117" i="8"/>
  <c r="J117" i="8"/>
  <c r="G117" i="8"/>
  <c r="E117" i="8"/>
  <c r="B117" i="8"/>
  <c r="BR116" i="8"/>
  <c r="BO116" i="8"/>
  <c r="AN115" i="8"/>
  <c r="AK115" i="8"/>
  <c r="AD100" i="8"/>
  <c r="AD99" i="8"/>
  <c r="AD98" i="8"/>
  <c r="AD97" i="8"/>
  <c r="AD96" i="8"/>
  <c r="AD95" i="8"/>
  <c r="AD94" i="8"/>
  <c r="AD93" i="8"/>
  <c r="AD92" i="8"/>
  <c r="AD91" i="8"/>
  <c r="AD90" i="8"/>
  <c r="AD89" i="8"/>
  <c r="AD88" i="8"/>
  <c r="AD87" i="8"/>
  <c r="AD86" i="8"/>
  <c r="AD85" i="8"/>
  <c r="AD84" i="8"/>
  <c r="AD83" i="8"/>
  <c r="AD82" i="8"/>
  <c r="AD81" i="8"/>
  <c r="AD80" i="8"/>
  <c r="AD79" i="8"/>
  <c r="AD78" i="8"/>
  <c r="AD77" i="8"/>
  <c r="AD76" i="8"/>
  <c r="AD75" i="8"/>
  <c r="AD74" i="8"/>
  <c r="AD73" i="8"/>
  <c r="AD72" i="8"/>
  <c r="AD71" i="8"/>
  <c r="AD70" i="8"/>
  <c r="AD69" i="8"/>
  <c r="AD68" i="8"/>
  <c r="AD67" i="8"/>
  <c r="AD66" i="8"/>
  <c r="AD65" i="8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D39" i="8"/>
  <c r="AD38" i="8"/>
  <c r="AD37" i="8"/>
  <c r="AD36" i="8"/>
  <c r="AD35" i="8"/>
  <c r="AD34" i="8"/>
  <c r="AD33" i="8"/>
  <c r="AD32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16" i="8"/>
  <c r="AD17" i="8"/>
  <c r="AD16" i="8"/>
  <c r="AD15" i="8"/>
  <c r="AD14" i="8"/>
  <c r="AD13" i="8"/>
  <c r="AD12" i="8"/>
  <c r="AD11" i="8"/>
  <c r="AD10" i="8"/>
  <c r="AD9" i="8"/>
  <c r="AD8" i="8"/>
  <c r="AD7" i="8"/>
  <c r="AD6" i="8"/>
  <c r="AA116" i="8"/>
  <c r="O116" i="8"/>
  <c r="L116" i="8"/>
  <c r="J10" i="8"/>
  <c r="J9" i="8"/>
  <c r="J8" i="8"/>
  <c r="J7" i="8"/>
  <c r="J6" i="8"/>
  <c r="J5" i="8"/>
  <c r="J4" i="8"/>
  <c r="J3" i="8"/>
  <c r="J116" i="8"/>
  <c r="G116" i="8"/>
  <c r="E116" i="8"/>
  <c r="B116" i="8"/>
  <c r="BR115" i="8"/>
  <c r="BO115" i="8"/>
  <c r="AN4" i="8"/>
  <c r="AN3" i="8"/>
  <c r="AN114" i="8"/>
  <c r="AK114" i="8"/>
  <c r="AD115" i="8"/>
  <c r="AA115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115" i="8"/>
  <c r="T21" i="8"/>
  <c r="T20" i="8"/>
  <c r="T19" i="8"/>
  <c r="T18" i="8"/>
  <c r="T17" i="8"/>
  <c r="T16" i="8"/>
  <c r="T15" i="8"/>
  <c r="Q115" i="8"/>
  <c r="O115" i="8"/>
  <c r="L115" i="8"/>
  <c r="J115" i="8"/>
  <c r="G115" i="8"/>
  <c r="E115" i="8"/>
  <c r="B115" i="8"/>
  <c r="AD114" i="8"/>
  <c r="AA114" i="8"/>
  <c r="T114" i="8"/>
  <c r="T14" i="8"/>
  <c r="T13" i="8"/>
  <c r="T12" i="8"/>
  <c r="T11" i="8"/>
  <c r="T10" i="8"/>
  <c r="T9" i="8"/>
  <c r="T8" i="8"/>
  <c r="T7" i="8"/>
  <c r="Q114" i="8"/>
  <c r="O114" i="8"/>
  <c r="L114" i="8"/>
  <c r="E114" i="8"/>
  <c r="B114" i="8"/>
  <c r="BR113" i="8"/>
  <c r="BO113" i="8"/>
  <c r="AN112" i="8"/>
  <c r="AK112" i="8"/>
  <c r="AD113" i="8"/>
  <c r="AA113" i="8"/>
  <c r="T6" i="8"/>
  <c r="T5" i="8"/>
  <c r="T113" i="8"/>
  <c r="Q113" i="8"/>
  <c r="J113" i="8"/>
  <c r="G113" i="8"/>
  <c r="BR112" i="8"/>
  <c r="BO112" i="8"/>
  <c r="AN111" i="8"/>
  <c r="AK111" i="8"/>
  <c r="T112" i="8"/>
  <c r="Q112" i="8"/>
  <c r="O112" i="8"/>
  <c r="L112" i="8"/>
  <c r="J112" i="8"/>
  <c r="G112" i="8"/>
  <c r="BR111" i="8"/>
  <c r="BO111" i="8"/>
  <c r="AN110" i="8"/>
  <c r="AK110" i="8"/>
  <c r="AI95" i="8"/>
  <c r="AI94" i="8"/>
  <c r="AI93" i="8"/>
  <c r="AI92" i="8"/>
  <c r="AI91" i="8"/>
  <c r="AI90" i="8"/>
  <c r="AI89" i="8"/>
  <c r="AI88" i="8"/>
  <c r="AI87" i="8"/>
  <c r="AI86" i="8"/>
  <c r="AI85" i="8"/>
  <c r="AI84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71" i="8"/>
  <c r="AI70" i="8"/>
  <c r="AI69" i="8"/>
  <c r="AI68" i="8"/>
  <c r="AI67" i="8"/>
  <c r="AI66" i="8"/>
  <c r="AI65" i="8"/>
  <c r="AI64" i="8"/>
  <c r="AI63" i="8"/>
  <c r="AI62" i="8"/>
  <c r="AI61" i="8"/>
  <c r="AI60" i="8"/>
  <c r="AI59" i="8"/>
  <c r="AI58" i="8"/>
  <c r="AI57" i="8"/>
  <c r="AI56" i="8"/>
  <c r="AI55" i="8"/>
  <c r="AI54" i="8"/>
  <c r="AI53" i="8"/>
  <c r="AI52" i="8"/>
  <c r="AI51" i="8"/>
  <c r="AI50" i="8"/>
  <c r="AI49" i="8"/>
  <c r="AI48" i="8"/>
  <c r="AI47" i="8"/>
  <c r="AI46" i="8"/>
  <c r="AI45" i="8"/>
  <c r="AI44" i="8"/>
  <c r="AI43" i="8"/>
  <c r="AI42" i="8"/>
  <c r="AI41" i="8"/>
  <c r="AI40" i="8"/>
  <c r="AI39" i="8"/>
  <c r="AI38" i="8"/>
  <c r="AI37" i="8"/>
  <c r="AI36" i="8"/>
  <c r="AI35" i="8"/>
  <c r="AI34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111" i="8"/>
  <c r="AF111" i="8"/>
  <c r="AD111" i="8"/>
  <c r="AA111" i="8"/>
  <c r="O111" i="8"/>
  <c r="L111" i="8"/>
  <c r="J111" i="8"/>
  <c r="G111" i="8"/>
  <c r="BR110" i="8"/>
  <c r="BO110" i="8"/>
  <c r="AN109" i="8"/>
  <c r="AK109" i="8"/>
  <c r="AI110" i="8"/>
  <c r="AI7" i="8"/>
  <c r="AI6" i="8"/>
  <c r="AI5" i="8"/>
  <c r="AF110" i="8"/>
  <c r="AD110" i="8"/>
  <c r="AA110" i="8"/>
  <c r="T110" i="8"/>
  <c r="Q110" i="8"/>
  <c r="O110" i="8"/>
  <c r="L110" i="8"/>
  <c r="J110" i="8"/>
  <c r="G110" i="8"/>
  <c r="BM93" i="8"/>
  <c r="BM92" i="8"/>
  <c r="BM91" i="8"/>
  <c r="BM90" i="8"/>
  <c r="BM89" i="8"/>
  <c r="BM88" i="8"/>
  <c r="BM87" i="8"/>
  <c r="BM86" i="8"/>
  <c r="BM85" i="8"/>
  <c r="BM84" i="8"/>
  <c r="BM83" i="8"/>
  <c r="BM82" i="8"/>
  <c r="BM81" i="8"/>
  <c r="BM80" i="8"/>
  <c r="BM79" i="8"/>
  <c r="BM78" i="8"/>
  <c r="BM77" i="8"/>
  <c r="BM76" i="8"/>
  <c r="BM75" i="8"/>
  <c r="BM74" i="8"/>
  <c r="BM73" i="8"/>
  <c r="BM72" i="8"/>
  <c r="BM71" i="8"/>
  <c r="BM70" i="8"/>
  <c r="BM69" i="8"/>
  <c r="BM68" i="8"/>
  <c r="BM67" i="8"/>
  <c r="BM66" i="8"/>
  <c r="BM65" i="8"/>
  <c r="BM64" i="8"/>
  <c r="BM63" i="8"/>
  <c r="BM62" i="8"/>
  <c r="BM61" i="8"/>
  <c r="BM60" i="8"/>
  <c r="BM59" i="8"/>
  <c r="BM58" i="8"/>
  <c r="BM57" i="8"/>
  <c r="BM56" i="8"/>
  <c r="BM55" i="8"/>
  <c r="BM54" i="8"/>
  <c r="BM53" i="8"/>
  <c r="BM52" i="8"/>
  <c r="BM51" i="8"/>
  <c r="BM50" i="8"/>
  <c r="BM49" i="8"/>
  <c r="BM48" i="8"/>
  <c r="BM47" i="8"/>
  <c r="BM46" i="8"/>
  <c r="BM45" i="8"/>
  <c r="BM44" i="8"/>
  <c r="BM43" i="8"/>
  <c r="BM42" i="8"/>
  <c r="BM41" i="8"/>
  <c r="BM40" i="8"/>
  <c r="BM39" i="8"/>
  <c r="BM38" i="8"/>
  <c r="BM37" i="8"/>
  <c r="BM36" i="8"/>
  <c r="BM35" i="8"/>
  <c r="BM34" i="8"/>
  <c r="BM33" i="8"/>
  <c r="BM32" i="8"/>
  <c r="BM31" i="8"/>
  <c r="BM30" i="8"/>
  <c r="BM29" i="8"/>
  <c r="BM28" i="8"/>
  <c r="BM27" i="8"/>
  <c r="BM26" i="8"/>
  <c r="BM25" i="8"/>
  <c r="BM24" i="8"/>
  <c r="BM23" i="8"/>
  <c r="BM22" i="8"/>
  <c r="BM21" i="8"/>
  <c r="BM20" i="8"/>
  <c r="BM19" i="8"/>
  <c r="BM18" i="8"/>
  <c r="BM17" i="8"/>
  <c r="BM16" i="8"/>
  <c r="BM15" i="8"/>
  <c r="BM14" i="8"/>
  <c r="BM13" i="8"/>
  <c r="BM12" i="8"/>
  <c r="BM11" i="8"/>
  <c r="BM10" i="8"/>
  <c r="BM109" i="8"/>
  <c r="BJ109" i="8"/>
  <c r="AI109" i="8"/>
  <c r="AI4" i="8"/>
  <c r="AI3" i="8"/>
  <c r="AF109" i="8"/>
  <c r="AD109" i="8"/>
  <c r="AA109" i="8"/>
  <c r="T109" i="8"/>
  <c r="Q109" i="8"/>
  <c r="O109" i="8"/>
  <c r="L109" i="8"/>
  <c r="BR108" i="8"/>
  <c r="BO108" i="8"/>
  <c r="BM9" i="8"/>
  <c r="BM8" i="8"/>
  <c r="BM7" i="8"/>
  <c r="BM6" i="8"/>
  <c r="BM5" i="8"/>
  <c r="BM4" i="8"/>
  <c r="BM3" i="8"/>
  <c r="BM108" i="8"/>
  <c r="BJ108" i="8"/>
  <c r="AN107" i="8"/>
  <c r="AK107" i="8"/>
  <c r="AI108" i="8"/>
  <c r="AF108" i="8"/>
  <c r="AD108" i="8"/>
  <c r="AA108" i="8"/>
  <c r="T108" i="8"/>
  <c r="Q108" i="8"/>
  <c r="J108" i="8"/>
  <c r="G108" i="8"/>
  <c r="BR107" i="8"/>
  <c r="BO107" i="8"/>
  <c r="BM107" i="8"/>
  <c r="BJ107" i="8"/>
  <c r="AN106" i="8"/>
  <c r="AK106" i="8"/>
  <c r="T107" i="8"/>
  <c r="Q107" i="8"/>
  <c r="J107" i="8"/>
  <c r="G107" i="8"/>
  <c r="BR106" i="8"/>
  <c r="BO106" i="8"/>
  <c r="BM106" i="8"/>
  <c r="BJ106" i="8"/>
  <c r="AN105" i="8"/>
  <c r="AK105" i="8"/>
  <c r="AI106" i="8"/>
  <c r="AF106" i="8"/>
  <c r="AD5" i="8"/>
  <c r="AD4" i="8"/>
  <c r="AD106" i="8"/>
  <c r="AA106" i="8"/>
  <c r="J106" i="8"/>
  <c r="G106" i="8"/>
  <c r="BR105" i="8"/>
  <c r="BO105" i="8"/>
  <c r="AN104" i="8"/>
  <c r="AK104" i="8"/>
  <c r="AI105" i="8"/>
  <c r="AF105" i="8"/>
  <c r="AD105" i="8"/>
  <c r="AA105" i="8"/>
  <c r="T105" i="8"/>
  <c r="Q105" i="8"/>
  <c r="J105" i="8"/>
  <c r="G105" i="8"/>
  <c r="BM104" i="8"/>
  <c r="BJ104" i="8"/>
  <c r="AI104" i="8"/>
  <c r="AF104" i="8"/>
  <c r="AD104" i="8"/>
  <c r="AA104" i="8"/>
  <c r="T104" i="8"/>
  <c r="T4" i="8"/>
  <c r="Q104" i="8"/>
  <c r="BM103" i="8"/>
  <c r="BJ103" i="8"/>
  <c r="AI103" i="8"/>
  <c r="AF103" i="8"/>
  <c r="AD103" i="8"/>
  <c r="AD3" i="8"/>
  <c r="AA103" i="8"/>
  <c r="T3" i="8"/>
  <c r="T103" i="8"/>
  <c r="Q103" i="8"/>
  <c r="BM102" i="8"/>
  <c r="BJ102" i="8"/>
  <c r="T102" i="8"/>
  <c r="Q102" i="8"/>
  <c r="BM101" i="8"/>
  <c r="BJ101" i="8"/>
  <c r="AI101" i="8"/>
  <c r="AF101" i="8"/>
  <c r="AI100" i="8"/>
  <c r="AF100" i="8"/>
  <c r="BM99" i="8"/>
  <c r="BJ99" i="8"/>
  <c r="AI99" i="8"/>
  <c r="AF99" i="8"/>
  <c r="BM98" i="8"/>
  <c r="BJ98" i="8"/>
  <c r="AI98" i="8"/>
  <c r="AF98" i="8"/>
  <c r="BM97" i="8"/>
  <c r="BJ97" i="8"/>
  <c r="BM96" i="8"/>
  <c r="BJ96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94" i="8"/>
  <c r="Y17" i="8"/>
  <c r="Y16" i="8"/>
  <c r="Y15" i="8"/>
  <c r="Y14" i="8"/>
  <c r="Y13" i="8"/>
  <c r="Y12" i="8"/>
  <c r="Y11" i="8"/>
  <c r="Y10" i="8"/>
  <c r="Y9" i="8"/>
  <c r="V94" i="8"/>
  <c r="Y93" i="8"/>
  <c r="Y8" i="8"/>
  <c r="Y7" i="8"/>
  <c r="Y6" i="8"/>
  <c r="Y5" i="8"/>
  <c r="Y4" i="8"/>
  <c r="V93" i="8"/>
  <c r="Y3" i="8"/>
  <c r="Y92" i="8"/>
  <c r="V92" i="8"/>
  <c r="Y91" i="8"/>
  <c r="V91" i="8"/>
  <c r="Y89" i="8"/>
  <c r="V89" i="8"/>
  <c r="Y88" i="8"/>
  <c r="V88" i="8"/>
  <c r="Y87" i="8"/>
  <c r="V87" i="8"/>
  <c r="Y86" i="8"/>
  <c r="V86" i="8"/>
  <c r="Y84" i="8"/>
  <c r="V84" i="8"/>
  <c r="Y83" i="8"/>
  <c r="V83" i="8"/>
  <c r="Y82" i="8"/>
  <c r="V82" i="8"/>
  <c r="Y81" i="8"/>
  <c r="V81" i="8"/>
  <c r="BM109" i="5"/>
  <c r="BM108" i="5"/>
  <c r="BM107" i="5"/>
  <c r="BM106" i="5"/>
  <c r="BM104" i="5"/>
  <c r="BM103" i="5"/>
  <c r="BM102" i="5"/>
  <c r="BM101" i="5"/>
  <c r="BW106" i="6"/>
  <c r="BW107" i="6"/>
  <c r="BW108" i="6"/>
  <c r="BW105" i="6"/>
  <c r="BU106" i="6"/>
  <c r="BU107" i="6"/>
  <c r="BU108" i="6"/>
  <c r="BU105" i="6"/>
  <c r="BS109" i="6"/>
  <c r="BS108" i="6"/>
  <c r="BS107" i="6"/>
  <c r="BS106" i="6"/>
  <c r="BP107" i="6"/>
  <c r="BP108" i="6"/>
  <c r="BP109" i="6"/>
  <c r="BP106" i="6"/>
  <c r="BN100" i="6"/>
  <c r="BN99" i="6"/>
  <c r="BN98" i="6"/>
  <c r="BN97" i="6"/>
  <c r="BK98" i="6"/>
  <c r="BK99" i="6"/>
  <c r="BK100" i="6"/>
  <c r="BK97" i="6"/>
  <c r="BI134" i="6"/>
  <c r="BI133" i="6"/>
  <c r="BI132" i="6"/>
  <c r="BI131" i="6"/>
  <c r="BF132" i="6"/>
  <c r="BF133" i="6"/>
  <c r="BF134" i="6"/>
  <c r="BF131" i="6"/>
  <c r="BD140" i="6"/>
  <c r="BD139" i="6"/>
  <c r="BD138" i="6"/>
  <c r="BD137" i="6"/>
  <c r="BA138" i="6"/>
  <c r="BA139" i="6"/>
  <c r="BA140" i="6"/>
  <c r="BA137" i="6"/>
  <c r="AY124" i="6"/>
  <c r="AY123" i="6"/>
  <c r="AY122" i="6"/>
  <c r="AY121" i="6"/>
  <c r="AV122" i="6"/>
  <c r="AV123" i="6"/>
  <c r="AV124" i="6"/>
  <c r="AV121" i="6"/>
  <c r="AT133" i="6"/>
  <c r="AT132" i="6"/>
  <c r="AT131" i="6"/>
  <c r="AT130" i="6"/>
  <c r="AQ131" i="6"/>
  <c r="AQ132" i="6"/>
  <c r="AQ133" i="6"/>
  <c r="AQ130" i="6"/>
  <c r="AO109" i="6"/>
  <c r="AO108" i="6"/>
  <c r="AO107" i="6"/>
  <c r="AO106" i="6"/>
  <c r="AL107" i="6"/>
  <c r="AL108" i="6"/>
  <c r="AL109" i="6"/>
  <c r="AL106" i="6"/>
  <c r="AJ102" i="6"/>
  <c r="AJ101" i="6"/>
  <c r="AJ100" i="6"/>
  <c r="AJ99" i="6"/>
  <c r="AG100" i="6"/>
  <c r="AG101" i="6"/>
  <c r="AG102" i="6"/>
  <c r="AG99" i="6"/>
  <c r="AE107" i="6"/>
  <c r="AE106" i="6"/>
  <c r="AE105" i="6"/>
  <c r="AE104" i="6"/>
  <c r="AB105" i="6"/>
  <c r="AB106" i="6"/>
  <c r="AB107" i="6"/>
  <c r="AB104" i="6"/>
  <c r="Z85" i="6"/>
  <c r="Z84" i="6"/>
  <c r="Z83" i="6"/>
  <c r="Z82" i="6"/>
  <c r="W83" i="6"/>
  <c r="W84" i="6"/>
  <c r="W85" i="6"/>
  <c r="W82" i="6"/>
  <c r="U106" i="6"/>
  <c r="U105" i="6"/>
  <c r="U104" i="6"/>
  <c r="U103" i="6"/>
  <c r="R104" i="6"/>
  <c r="R105" i="6"/>
  <c r="R106" i="6"/>
  <c r="R103" i="6"/>
  <c r="P113" i="6"/>
  <c r="P112" i="6"/>
  <c r="P111" i="6"/>
  <c r="P110" i="6"/>
  <c r="M111" i="6"/>
  <c r="M112" i="6"/>
  <c r="M113" i="6"/>
  <c r="M110" i="6"/>
  <c r="K109" i="6"/>
  <c r="K108" i="6"/>
  <c r="K107" i="6"/>
  <c r="K106" i="6"/>
  <c r="H107" i="6"/>
  <c r="H108" i="6"/>
  <c r="H109" i="6"/>
  <c r="H106" i="6"/>
  <c r="F118" i="6"/>
  <c r="F117" i="6"/>
  <c r="F116" i="6"/>
  <c r="F115" i="6"/>
  <c r="C116" i="6"/>
  <c r="C117" i="6"/>
  <c r="C118" i="6"/>
  <c r="C115" i="6"/>
  <c r="BW232" i="6"/>
  <c r="BW233" i="6"/>
  <c r="BW234" i="6"/>
  <c r="BW231" i="6"/>
  <c r="BU232" i="6"/>
  <c r="BU233" i="6"/>
  <c r="BU234" i="6"/>
  <c r="BU231" i="6"/>
  <c r="BS235" i="6"/>
  <c r="BS234" i="6"/>
  <c r="BS233" i="6"/>
  <c r="BS232" i="6"/>
  <c r="BP233" i="6"/>
  <c r="BP234" i="6"/>
  <c r="BP235" i="6"/>
  <c r="BP232" i="6"/>
  <c r="BN235" i="6"/>
  <c r="BN234" i="6"/>
  <c r="BN233" i="6"/>
  <c r="BN232" i="6"/>
  <c r="BK233" i="6"/>
  <c r="BK234" i="6"/>
  <c r="BK235" i="6"/>
  <c r="BK232" i="6"/>
  <c r="BI235" i="6"/>
  <c r="BI234" i="6"/>
  <c r="BI233" i="6"/>
  <c r="BI232" i="6"/>
  <c r="BF233" i="6"/>
  <c r="BF234" i="6"/>
  <c r="BF235" i="6"/>
  <c r="BF232" i="6"/>
  <c r="BD235" i="6"/>
  <c r="BD234" i="6"/>
  <c r="BD233" i="6"/>
  <c r="BD232" i="6"/>
  <c r="BA233" i="6"/>
  <c r="BA234" i="6"/>
  <c r="BA235" i="6"/>
  <c r="BA232" i="6"/>
  <c r="AY235" i="6"/>
  <c r="AY234" i="6"/>
  <c r="AY233" i="6"/>
  <c r="AY232" i="6"/>
  <c r="AV233" i="6"/>
  <c r="AV234" i="6"/>
  <c r="AV235" i="6"/>
  <c r="AV232" i="6"/>
  <c r="AT235" i="6"/>
  <c r="AT234" i="6"/>
  <c r="AT233" i="6"/>
  <c r="AT232" i="6"/>
  <c r="AQ233" i="6"/>
  <c r="AQ234" i="6"/>
  <c r="AQ235" i="6"/>
  <c r="AQ232" i="6"/>
  <c r="AO235" i="6"/>
  <c r="AO234" i="6"/>
  <c r="AO233" i="6"/>
  <c r="AO232" i="6"/>
  <c r="AL233" i="6"/>
  <c r="AL234" i="6"/>
  <c r="AL235" i="6"/>
  <c r="AL232" i="6"/>
  <c r="AJ235" i="6"/>
  <c r="AJ234" i="6"/>
  <c r="AJ233" i="6"/>
  <c r="AJ232" i="6"/>
  <c r="AG233" i="6"/>
  <c r="AG234" i="6"/>
  <c r="AG235" i="6"/>
  <c r="AG232" i="6"/>
  <c r="AE235" i="6"/>
  <c r="AE234" i="6"/>
  <c r="AE233" i="6"/>
  <c r="AE232" i="6"/>
  <c r="AB233" i="6"/>
  <c r="AB234" i="6"/>
  <c r="AB235" i="6"/>
  <c r="AB232" i="6"/>
  <c r="Z235" i="6"/>
  <c r="Z234" i="6"/>
  <c r="Z233" i="6"/>
  <c r="Z232" i="6"/>
  <c r="W233" i="6"/>
  <c r="W234" i="6"/>
  <c r="W235" i="6"/>
  <c r="W232" i="6"/>
  <c r="U235" i="6"/>
  <c r="U234" i="6"/>
  <c r="U233" i="6"/>
  <c r="U232" i="6"/>
  <c r="R233" i="6"/>
  <c r="R234" i="6"/>
  <c r="R235" i="6"/>
  <c r="R232" i="6"/>
  <c r="P235" i="6"/>
  <c r="P234" i="6"/>
  <c r="P233" i="6"/>
  <c r="P232" i="6"/>
  <c r="M233" i="6"/>
  <c r="M234" i="6"/>
  <c r="M235" i="6"/>
  <c r="M232" i="6"/>
  <c r="K235" i="6"/>
  <c r="K234" i="6"/>
  <c r="K233" i="6"/>
  <c r="K232" i="6"/>
  <c r="H233" i="6"/>
  <c r="H234" i="6"/>
  <c r="H235" i="6"/>
  <c r="H232" i="6"/>
  <c r="F235" i="6"/>
  <c r="F234" i="6"/>
  <c r="F233" i="6"/>
  <c r="F232" i="6"/>
  <c r="C233" i="6"/>
  <c r="C234" i="6"/>
  <c r="C235" i="6"/>
  <c r="C232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BS212" i="6"/>
  <c r="BS213" i="6"/>
  <c r="BS214" i="6"/>
  <c r="BS215" i="6"/>
  <c r="BS216" i="6"/>
  <c r="BS217" i="6"/>
  <c r="BS218" i="6"/>
  <c r="BS219" i="6"/>
  <c r="BS220" i="6"/>
  <c r="BS221" i="6"/>
  <c r="BS222" i="6"/>
  <c r="BS223" i="6"/>
  <c r="BS224" i="6"/>
  <c r="BS225" i="6"/>
  <c r="BS226" i="6"/>
  <c r="BS227" i="6"/>
  <c r="BS228" i="6"/>
  <c r="BS229" i="6"/>
  <c r="BS230" i="6"/>
  <c r="BS245" i="6"/>
  <c r="BP245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BN212" i="6"/>
  <c r="BN213" i="6"/>
  <c r="BN214" i="6"/>
  <c r="BN215" i="6"/>
  <c r="BN216" i="6"/>
  <c r="BN217" i="6"/>
  <c r="BN218" i="6"/>
  <c r="BN219" i="6"/>
  <c r="BN220" i="6"/>
  <c r="BN221" i="6"/>
  <c r="BN222" i="6"/>
  <c r="BN223" i="6"/>
  <c r="BN224" i="6"/>
  <c r="BN225" i="6"/>
  <c r="BN226" i="6"/>
  <c r="BN227" i="6"/>
  <c r="BN228" i="6"/>
  <c r="BN245" i="6"/>
  <c r="BK2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BI212" i="6"/>
  <c r="BI213" i="6"/>
  <c r="BI214" i="6"/>
  <c r="BI215" i="6"/>
  <c r="BI216" i="6"/>
  <c r="BI217" i="6"/>
  <c r="BI218" i="6"/>
  <c r="BI219" i="6"/>
  <c r="BI220" i="6"/>
  <c r="BI221" i="6"/>
  <c r="BI222" i="6"/>
  <c r="BI223" i="6"/>
  <c r="BI224" i="6"/>
  <c r="BI225" i="6"/>
  <c r="BI226" i="6"/>
  <c r="BI227" i="6"/>
  <c r="BI228" i="6"/>
  <c r="BI229" i="6"/>
  <c r="BI230" i="6"/>
  <c r="BI245" i="6"/>
  <c r="BF245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BD212" i="6"/>
  <c r="BD213" i="6"/>
  <c r="BD214" i="6"/>
  <c r="BD215" i="6"/>
  <c r="BD216" i="6"/>
  <c r="BD217" i="6"/>
  <c r="BD218" i="6"/>
  <c r="BD219" i="6"/>
  <c r="BD220" i="6"/>
  <c r="BD221" i="6"/>
  <c r="BD222" i="6"/>
  <c r="BD223" i="6"/>
  <c r="BD224" i="6"/>
  <c r="BD225" i="6"/>
  <c r="BD245" i="6"/>
  <c r="BD226" i="6"/>
  <c r="BD227" i="6"/>
  <c r="BD228" i="6"/>
  <c r="BD229" i="6"/>
  <c r="BD230" i="6"/>
  <c r="BA24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8" i="6"/>
  <c r="AY179" i="6"/>
  <c r="AY180" i="6"/>
  <c r="AY181" i="6"/>
  <c r="AY182" i="6"/>
  <c r="AY183" i="6"/>
  <c r="AY184" i="6"/>
  <c r="AY185" i="6"/>
  <c r="AY186" i="6"/>
  <c r="AY187" i="6"/>
  <c r="AY188" i="6"/>
  <c r="AY189" i="6"/>
  <c r="AY190" i="6"/>
  <c r="AY191" i="6"/>
  <c r="AY192" i="6"/>
  <c r="AY193" i="6"/>
  <c r="AY194" i="6"/>
  <c r="AY195" i="6"/>
  <c r="AY196" i="6"/>
  <c r="AY197" i="6"/>
  <c r="AY198" i="6"/>
  <c r="AY199" i="6"/>
  <c r="AY200" i="6"/>
  <c r="AY201" i="6"/>
  <c r="AY202" i="6"/>
  <c r="AY203" i="6"/>
  <c r="AY204" i="6"/>
  <c r="AY205" i="6"/>
  <c r="AY206" i="6"/>
  <c r="AY207" i="6"/>
  <c r="AY208" i="6"/>
  <c r="AY209" i="6"/>
  <c r="AY210" i="6"/>
  <c r="AY211" i="6"/>
  <c r="AY212" i="6"/>
  <c r="AY213" i="6"/>
  <c r="AY214" i="6"/>
  <c r="AY245" i="6"/>
  <c r="AV245" i="6"/>
  <c r="AT245" i="6"/>
  <c r="AQ245" i="6"/>
  <c r="AO245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L245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45" i="6"/>
  <c r="AG245" i="6"/>
  <c r="AE245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B245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245" i="6"/>
  <c r="W245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4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R245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45" i="6"/>
  <c r="M245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45" i="6"/>
  <c r="H245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45" i="6"/>
  <c r="C245" i="6"/>
  <c r="BS244" i="6"/>
  <c r="BP244" i="6"/>
  <c r="BN229" i="6"/>
  <c r="BN244" i="6"/>
  <c r="BK244" i="6"/>
  <c r="BI244" i="6"/>
  <c r="BF244" i="6"/>
  <c r="BD244" i="6"/>
  <c r="BA244" i="6"/>
  <c r="AY215" i="6"/>
  <c r="AY216" i="6"/>
  <c r="AY217" i="6"/>
  <c r="AY218" i="6"/>
  <c r="AY219" i="6"/>
  <c r="AY220" i="6"/>
  <c r="AY221" i="6"/>
  <c r="AY222" i="6"/>
  <c r="AY223" i="6"/>
  <c r="AY224" i="6"/>
  <c r="AY225" i="6"/>
  <c r="AY244" i="6"/>
  <c r="AV244" i="6"/>
  <c r="AT244" i="6"/>
  <c r="AT145" i="6"/>
  <c r="AT146" i="6"/>
  <c r="AT147" i="6"/>
  <c r="AT148" i="6"/>
  <c r="AT149" i="6"/>
  <c r="AT150" i="6"/>
  <c r="AT151" i="6"/>
  <c r="AT152" i="6"/>
  <c r="AT153" i="6"/>
  <c r="AT154" i="6"/>
  <c r="AT155" i="6"/>
  <c r="AT156" i="6"/>
  <c r="AT157" i="6"/>
  <c r="AT158" i="6"/>
  <c r="AT159" i="6"/>
  <c r="AT160" i="6"/>
  <c r="AT161" i="6"/>
  <c r="AT162" i="6"/>
  <c r="AT163" i="6"/>
  <c r="AT164" i="6"/>
  <c r="AT165" i="6"/>
  <c r="AT166" i="6"/>
  <c r="AT167" i="6"/>
  <c r="AT168" i="6"/>
  <c r="AT169" i="6"/>
  <c r="AT170" i="6"/>
  <c r="AT171" i="6"/>
  <c r="AT172" i="6"/>
  <c r="AT173" i="6"/>
  <c r="AT174" i="6"/>
  <c r="AT175" i="6"/>
  <c r="AT176" i="6"/>
  <c r="AT177" i="6"/>
  <c r="AT178" i="6"/>
  <c r="AT179" i="6"/>
  <c r="AT180" i="6"/>
  <c r="AT181" i="6"/>
  <c r="AT182" i="6"/>
  <c r="AT183" i="6"/>
  <c r="AT184" i="6"/>
  <c r="AT185" i="6"/>
  <c r="AT186" i="6"/>
  <c r="AT187" i="6"/>
  <c r="AT188" i="6"/>
  <c r="AT189" i="6"/>
  <c r="AT190" i="6"/>
  <c r="AT191" i="6"/>
  <c r="AT192" i="6"/>
  <c r="AT193" i="6"/>
  <c r="AT194" i="6"/>
  <c r="AT195" i="6"/>
  <c r="AT196" i="6"/>
  <c r="AT197" i="6"/>
  <c r="AT198" i="6"/>
  <c r="AT199" i="6"/>
  <c r="AT200" i="6"/>
  <c r="AT201" i="6"/>
  <c r="AT202" i="6"/>
  <c r="AT203" i="6"/>
  <c r="AT204" i="6"/>
  <c r="AT205" i="6"/>
  <c r="AT206" i="6"/>
  <c r="AT207" i="6"/>
  <c r="AT208" i="6"/>
  <c r="AT209" i="6"/>
  <c r="AT210" i="6"/>
  <c r="AT211" i="6"/>
  <c r="AT212" i="6"/>
  <c r="AT213" i="6"/>
  <c r="AT214" i="6"/>
  <c r="AT215" i="6"/>
  <c r="AT216" i="6"/>
  <c r="AT217" i="6"/>
  <c r="AT218" i="6"/>
  <c r="AT219" i="6"/>
  <c r="AT220" i="6"/>
  <c r="AT221" i="6"/>
  <c r="AT222" i="6"/>
  <c r="AT223" i="6"/>
  <c r="AT224" i="6"/>
  <c r="AT225" i="6"/>
  <c r="AT226" i="6"/>
  <c r="AQ244" i="6"/>
  <c r="AO244" i="6"/>
  <c r="AL244" i="6"/>
  <c r="AJ244" i="6"/>
  <c r="AG244" i="6"/>
  <c r="AE214" i="6"/>
  <c r="AE215" i="6"/>
  <c r="AE216" i="6"/>
  <c r="AE217" i="6"/>
  <c r="AE218" i="6"/>
  <c r="AE219" i="6"/>
  <c r="AE220" i="6"/>
  <c r="AE221" i="6"/>
  <c r="AE222" i="6"/>
  <c r="AE223" i="6"/>
  <c r="AE244" i="6"/>
  <c r="AB244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44" i="6"/>
  <c r="W244" i="6"/>
  <c r="U223" i="6"/>
  <c r="U224" i="6"/>
  <c r="U225" i="6"/>
  <c r="U226" i="6"/>
  <c r="U227" i="6"/>
  <c r="U228" i="6"/>
  <c r="U229" i="6"/>
  <c r="U244" i="6"/>
  <c r="R244" i="6"/>
  <c r="P244" i="6"/>
  <c r="M244" i="6"/>
  <c r="K227" i="6"/>
  <c r="K228" i="6"/>
  <c r="K244" i="6"/>
  <c r="H244" i="6"/>
  <c r="F244" i="6"/>
  <c r="C244" i="6"/>
  <c r="BS243" i="6"/>
  <c r="BP243" i="6"/>
  <c r="BN243" i="6"/>
  <c r="BK243" i="6"/>
  <c r="BI243" i="6"/>
  <c r="BF243" i="6"/>
  <c r="BD243" i="6"/>
  <c r="BA243" i="6"/>
  <c r="AY243" i="6"/>
  <c r="AY226" i="6"/>
  <c r="AY227" i="6"/>
  <c r="AY228" i="6"/>
  <c r="AY229" i="6"/>
  <c r="AY230" i="6"/>
  <c r="AV243" i="6"/>
  <c r="AT243" i="6"/>
  <c r="AT227" i="6"/>
  <c r="AT228" i="6"/>
  <c r="AT229" i="6"/>
  <c r="AQ243" i="6"/>
  <c r="AO243" i="6"/>
  <c r="AO224" i="6"/>
  <c r="AO225" i="6"/>
  <c r="AO226" i="6"/>
  <c r="AO227" i="6"/>
  <c r="AO228" i="6"/>
  <c r="AL243" i="6"/>
  <c r="AJ243" i="6"/>
  <c r="AJ217" i="6"/>
  <c r="AJ218" i="6"/>
  <c r="AJ219" i="6"/>
  <c r="AJ220" i="6"/>
  <c r="AJ221" i="6"/>
  <c r="AJ222" i="6"/>
  <c r="AJ223" i="6"/>
  <c r="AJ224" i="6"/>
  <c r="AG243" i="6"/>
  <c r="AE243" i="6"/>
  <c r="AE224" i="6"/>
  <c r="AE225" i="6"/>
  <c r="AB243" i="6"/>
  <c r="Z243" i="6"/>
  <c r="W243" i="6"/>
  <c r="U243" i="6"/>
  <c r="U230" i="6"/>
  <c r="R243" i="6"/>
  <c r="P243" i="6"/>
  <c r="M243" i="6"/>
  <c r="K243" i="6"/>
  <c r="H243" i="6"/>
  <c r="F243" i="6"/>
  <c r="C243" i="6"/>
  <c r="BS242" i="6"/>
  <c r="BP242" i="6"/>
  <c r="BN242" i="6"/>
  <c r="BK242" i="6"/>
  <c r="BI242" i="6"/>
  <c r="BF242" i="6"/>
  <c r="BD242" i="6"/>
  <c r="BA242" i="6"/>
  <c r="AY242" i="6"/>
  <c r="AV242" i="6"/>
  <c r="AT242" i="6"/>
  <c r="AT230" i="6"/>
  <c r="AQ242" i="6"/>
  <c r="AO242" i="6"/>
  <c r="AO229" i="6"/>
  <c r="AO230" i="6"/>
  <c r="AL242" i="6"/>
  <c r="AJ225" i="6"/>
  <c r="AJ226" i="6"/>
  <c r="AJ242" i="6"/>
  <c r="AG242" i="6"/>
  <c r="AE226" i="6"/>
  <c r="AE227" i="6"/>
  <c r="AE228" i="6"/>
  <c r="AE229" i="6"/>
  <c r="AE242" i="6"/>
  <c r="AB242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42" i="6"/>
  <c r="W242" i="6"/>
  <c r="U242" i="6"/>
  <c r="R242" i="6"/>
  <c r="P225" i="6"/>
  <c r="P226" i="6"/>
  <c r="P227" i="6"/>
  <c r="P228" i="6"/>
  <c r="P242" i="6"/>
  <c r="M242" i="6"/>
  <c r="K242" i="6"/>
  <c r="K229" i="6"/>
  <c r="H242" i="6"/>
  <c r="F242" i="6"/>
  <c r="C242" i="6"/>
  <c r="BS240" i="6"/>
  <c r="BP240" i="6"/>
  <c r="BN240" i="6"/>
  <c r="BK240" i="6"/>
  <c r="BI240" i="6"/>
  <c r="BF240" i="6"/>
  <c r="BD240" i="6"/>
  <c r="BA240" i="6"/>
  <c r="AY240" i="6"/>
  <c r="AV240" i="6"/>
  <c r="AT240" i="6"/>
  <c r="AQ240" i="6"/>
  <c r="AO240" i="6"/>
  <c r="AL240" i="6"/>
  <c r="AJ240" i="6"/>
  <c r="AG240" i="6"/>
  <c r="AE240" i="6"/>
  <c r="AB240" i="6"/>
  <c r="Z240" i="6"/>
  <c r="W240" i="6"/>
  <c r="U240" i="6"/>
  <c r="R240" i="6"/>
  <c r="P240" i="6"/>
  <c r="M240" i="6"/>
  <c r="K240" i="6"/>
  <c r="H240" i="6"/>
  <c r="F240" i="6"/>
  <c r="C240" i="6"/>
  <c r="BS239" i="6"/>
  <c r="BP239" i="6"/>
  <c r="BN239" i="6"/>
  <c r="BK239" i="6"/>
  <c r="BI239" i="6"/>
  <c r="BF239" i="6"/>
  <c r="BD239" i="6"/>
  <c r="BA239" i="6"/>
  <c r="AY239" i="6"/>
  <c r="AV239" i="6"/>
  <c r="AT239" i="6"/>
  <c r="AQ239" i="6"/>
  <c r="AO239" i="6"/>
  <c r="AL239" i="6"/>
  <c r="AJ239" i="6"/>
  <c r="AG239" i="6"/>
  <c r="AE239" i="6"/>
  <c r="AB239" i="6"/>
  <c r="Z239" i="6"/>
  <c r="W239" i="6"/>
  <c r="U239" i="6"/>
  <c r="R239" i="6"/>
  <c r="P239" i="6"/>
  <c r="M239" i="6"/>
  <c r="K239" i="6"/>
  <c r="H239" i="6"/>
  <c r="F239" i="6"/>
  <c r="C239" i="6"/>
  <c r="BS238" i="6"/>
  <c r="BP238" i="6"/>
  <c r="BN238" i="6"/>
  <c r="BK238" i="6"/>
  <c r="BI238" i="6"/>
  <c r="BF238" i="6"/>
  <c r="BD238" i="6"/>
  <c r="BA238" i="6"/>
  <c r="AY238" i="6"/>
  <c r="AV238" i="6"/>
  <c r="AT238" i="6"/>
  <c r="AQ238" i="6"/>
  <c r="AO238" i="6"/>
  <c r="AL238" i="6"/>
  <c r="AJ238" i="6"/>
  <c r="AG238" i="6"/>
  <c r="AE238" i="6"/>
  <c r="AB238" i="6"/>
  <c r="Z238" i="6"/>
  <c r="W238" i="6"/>
  <c r="U238" i="6"/>
  <c r="R238" i="6"/>
  <c r="P238" i="6"/>
  <c r="M238" i="6"/>
  <c r="K238" i="6"/>
  <c r="H238" i="6"/>
  <c r="F238" i="6"/>
  <c r="C238" i="6"/>
  <c r="BS237" i="6"/>
  <c r="BP237" i="6"/>
  <c r="BN237" i="6"/>
  <c r="BK237" i="6"/>
  <c r="BI237" i="6"/>
  <c r="BF237" i="6"/>
  <c r="BD237" i="6"/>
  <c r="BA237" i="6"/>
  <c r="AY237" i="6"/>
  <c r="AV237" i="6"/>
  <c r="AT237" i="6"/>
  <c r="AQ237" i="6"/>
  <c r="AO237" i="6"/>
  <c r="AL237" i="6"/>
  <c r="AJ237" i="6"/>
  <c r="AG237" i="6"/>
  <c r="AE237" i="6"/>
  <c r="AB237" i="6"/>
  <c r="Z237" i="6"/>
  <c r="W237" i="6"/>
  <c r="U237" i="6"/>
  <c r="R237" i="6"/>
  <c r="P237" i="6"/>
  <c r="M237" i="6"/>
  <c r="K237" i="6"/>
  <c r="H237" i="6"/>
  <c r="F237" i="6"/>
  <c r="C237" i="6"/>
  <c r="AJ227" i="6"/>
  <c r="AJ228" i="6"/>
  <c r="P229" i="6"/>
  <c r="P230" i="6"/>
  <c r="BN230" i="6"/>
  <c r="AJ229" i="6"/>
  <c r="AJ230" i="6"/>
  <c r="AE230" i="6"/>
  <c r="K230" i="6"/>
  <c r="BD134" i="6"/>
  <c r="BD133" i="6"/>
  <c r="BD132" i="6"/>
  <c r="BD131" i="6"/>
  <c r="BD130" i="6"/>
  <c r="BD129" i="6"/>
  <c r="BD128" i="6"/>
  <c r="BD127" i="6"/>
  <c r="BD126" i="6"/>
  <c r="BD125" i="6"/>
  <c r="BD124" i="6"/>
  <c r="BD123" i="6"/>
  <c r="BD122" i="6"/>
  <c r="BD121" i="6"/>
  <c r="BD120" i="6"/>
  <c r="BD119" i="6"/>
  <c r="BD118" i="6"/>
  <c r="BD117" i="6"/>
  <c r="BD116" i="6"/>
  <c r="BD115" i="6"/>
  <c r="BD114" i="6"/>
  <c r="BD113" i="6"/>
  <c r="BD112" i="6"/>
  <c r="BD111" i="6"/>
  <c r="BD110" i="6"/>
  <c r="BD109" i="6"/>
  <c r="BD108" i="6"/>
  <c r="BD107" i="6"/>
  <c r="BD106" i="6"/>
  <c r="BD105" i="6"/>
  <c r="BD104" i="6"/>
  <c r="BD103" i="6"/>
  <c r="BD102" i="6"/>
  <c r="BD101" i="6"/>
  <c r="BD100" i="6"/>
  <c r="BD99" i="6"/>
  <c r="BD98" i="6"/>
  <c r="BD97" i="6"/>
  <c r="BD96" i="6"/>
  <c r="BD95" i="6"/>
  <c r="BD94" i="6"/>
  <c r="BD93" i="6"/>
  <c r="BD92" i="6"/>
  <c r="BD91" i="6"/>
  <c r="BD90" i="6"/>
  <c r="BD89" i="6"/>
  <c r="BD88" i="6"/>
  <c r="BD87" i="6"/>
  <c r="BD86" i="6"/>
  <c r="BD85" i="6"/>
  <c r="BD84" i="6"/>
  <c r="BD83" i="6"/>
  <c r="BD82" i="6"/>
  <c r="BD81" i="6"/>
  <c r="BD80" i="6"/>
  <c r="BD79" i="6"/>
  <c r="BD78" i="6"/>
  <c r="BD77" i="6"/>
  <c r="BD76" i="6"/>
  <c r="BD75" i="6"/>
  <c r="BD74" i="6"/>
  <c r="BD73" i="6"/>
  <c r="BD72" i="6"/>
  <c r="BD71" i="6"/>
  <c r="BD70" i="6"/>
  <c r="BD69" i="6"/>
  <c r="BD68" i="6"/>
  <c r="BD67" i="6"/>
  <c r="BD66" i="6"/>
  <c r="BD65" i="6"/>
  <c r="BD64" i="6"/>
  <c r="BD63" i="6"/>
  <c r="BD62" i="6"/>
  <c r="BD61" i="6"/>
  <c r="BD60" i="6"/>
  <c r="BD59" i="6"/>
  <c r="BD58" i="6"/>
  <c r="BD57" i="6"/>
  <c r="BD56" i="6"/>
  <c r="BD55" i="6"/>
  <c r="BD54" i="6"/>
  <c r="BD53" i="6"/>
  <c r="BD52" i="6"/>
  <c r="BD51" i="6"/>
  <c r="BD50" i="6"/>
  <c r="BD49" i="6"/>
  <c r="BD48" i="6"/>
  <c r="BD47" i="6"/>
  <c r="BD46" i="6"/>
  <c r="BD45" i="6"/>
  <c r="BD44" i="6"/>
  <c r="BD43" i="6"/>
  <c r="BD42" i="6"/>
  <c r="BD41" i="6"/>
  <c r="BD40" i="6"/>
  <c r="BD39" i="6"/>
  <c r="BD38" i="6"/>
  <c r="BD37" i="6"/>
  <c r="BD36" i="6"/>
  <c r="BD35" i="6"/>
  <c r="BD34" i="6"/>
  <c r="BD33" i="6"/>
  <c r="BD32" i="6"/>
  <c r="BD31" i="6"/>
  <c r="BD30" i="6"/>
  <c r="BD29" i="6"/>
  <c r="BD28" i="6"/>
  <c r="BD27" i="6"/>
  <c r="BD26" i="6"/>
  <c r="BD25" i="6"/>
  <c r="BD24" i="6"/>
  <c r="BD23" i="6"/>
  <c r="BD22" i="6"/>
  <c r="BD21" i="6"/>
  <c r="BD20" i="6"/>
  <c r="BD150" i="6"/>
  <c r="BA150" i="6"/>
  <c r="BD149" i="6"/>
  <c r="BD19" i="6"/>
  <c r="BD18" i="6"/>
  <c r="BD17" i="6"/>
  <c r="BD16" i="6"/>
  <c r="BD15" i="6"/>
  <c r="BD14" i="6"/>
  <c r="BA149" i="6"/>
  <c r="BD148" i="6"/>
  <c r="BD13" i="6"/>
  <c r="BD12" i="6"/>
  <c r="BD11" i="6"/>
  <c r="BD10" i="6"/>
  <c r="BD9" i="6"/>
  <c r="BD8" i="6"/>
  <c r="BD7" i="6"/>
  <c r="BD6" i="6"/>
  <c r="BD5" i="6"/>
  <c r="BA148" i="6"/>
  <c r="BD147" i="6"/>
  <c r="BA147" i="6"/>
  <c r="BD145" i="6"/>
  <c r="BA145" i="6"/>
  <c r="BI144" i="6"/>
  <c r="BI128" i="6"/>
  <c r="BI127" i="6"/>
  <c r="BI126" i="6"/>
  <c r="BI125" i="6"/>
  <c r="BI124" i="6"/>
  <c r="BI123" i="6"/>
  <c r="BI122" i="6"/>
  <c r="BI121" i="6"/>
  <c r="BI120" i="6"/>
  <c r="BI119" i="6"/>
  <c r="BI118" i="6"/>
  <c r="BI117" i="6"/>
  <c r="BI116" i="6"/>
  <c r="BI115" i="6"/>
  <c r="BI114" i="6"/>
  <c r="BI113" i="6"/>
  <c r="BI112" i="6"/>
  <c r="BI111" i="6"/>
  <c r="BI110" i="6"/>
  <c r="BI109" i="6"/>
  <c r="BI108" i="6"/>
  <c r="BI107" i="6"/>
  <c r="BI106" i="6"/>
  <c r="BI105" i="6"/>
  <c r="BI104" i="6"/>
  <c r="BI103" i="6"/>
  <c r="BI102" i="6"/>
  <c r="BI101" i="6"/>
  <c r="BI100" i="6"/>
  <c r="BI99" i="6"/>
  <c r="BI98" i="6"/>
  <c r="BI97" i="6"/>
  <c r="BI96" i="6"/>
  <c r="BI95" i="6"/>
  <c r="BI94" i="6"/>
  <c r="BI93" i="6"/>
  <c r="BI92" i="6"/>
  <c r="BI91" i="6"/>
  <c r="BI90" i="6"/>
  <c r="BI89" i="6"/>
  <c r="BI88" i="6"/>
  <c r="BI87" i="6"/>
  <c r="BI86" i="6"/>
  <c r="BI85" i="6"/>
  <c r="BI84" i="6"/>
  <c r="BI83" i="6"/>
  <c r="BI82" i="6"/>
  <c r="BI81" i="6"/>
  <c r="BI80" i="6"/>
  <c r="BI79" i="6"/>
  <c r="BI78" i="6"/>
  <c r="BI77" i="6"/>
  <c r="BI76" i="6"/>
  <c r="BI75" i="6"/>
  <c r="BI74" i="6"/>
  <c r="BI73" i="6"/>
  <c r="BI72" i="6"/>
  <c r="BI71" i="6"/>
  <c r="BI70" i="6"/>
  <c r="BI69" i="6"/>
  <c r="BI68" i="6"/>
  <c r="BI67" i="6"/>
  <c r="BI66" i="6"/>
  <c r="BI65" i="6"/>
  <c r="BI64" i="6"/>
  <c r="BI63" i="6"/>
  <c r="BI62" i="6"/>
  <c r="BI61" i="6"/>
  <c r="BI60" i="6"/>
  <c r="BI59" i="6"/>
  <c r="BI58" i="6"/>
  <c r="BI57" i="6"/>
  <c r="BI56" i="6"/>
  <c r="BI55" i="6"/>
  <c r="BI54" i="6"/>
  <c r="BI53" i="6"/>
  <c r="BI52" i="6"/>
  <c r="BI51" i="6"/>
  <c r="BI50" i="6"/>
  <c r="BI49" i="6"/>
  <c r="BI48" i="6"/>
  <c r="BI47" i="6"/>
  <c r="BI46" i="6"/>
  <c r="BI45" i="6"/>
  <c r="BI44" i="6"/>
  <c r="BI43" i="6"/>
  <c r="BI42" i="6"/>
  <c r="BI41" i="6"/>
  <c r="BI40" i="6"/>
  <c r="BI39" i="6"/>
  <c r="BI38" i="6"/>
  <c r="BI37" i="6"/>
  <c r="BI36" i="6"/>
  <c r="BI35" i="6"/>
  <c r="BI34" i="6"/>
  <c r="BI33" i="6"/>
  <c r="BI32" i="6"/>
  <c r="BI31" i="6"/>
  <c r="BI30" i="6"/>
  <c r="BI29" i="6"/>
  <c r="BI28" i="6"/>
  <c r="BI27" i="6"/>
  <c r="BI26" i="6"/>
  <c r="BI25" i="6"/>
  <c r="BI24" i="6"/>
  <c r="BI23" i="6"/>
  <c r="BI22" i="6"/>
  <c r="BI21" i="6"/>
  <c r="BI20" i="6"/>
  <c r="BI19" i="6"/>
  <c r="BI18" i="6"/>
  <c r="BI17" i="6"/>
  <c r="BI16" i="6"/>
  <c r="BI15" i="6"/>
  <c r="BI14" i="6"/>
  <c r="BI13" i="6"/>
  <c r="BI12" i="6"/>
  <c r="BI11" i="6"/>
  <c r="BI10" i="6"/>
  <c r="BI9" i="6"/>
  <c r="BI8" i="6"/>
  <c r="BF144" i="6"/>
  <c r="BD144" i="6"/>
  <c r="BA144" i="6"/>
  <c r="BI143" i="6"/>
  <c r="BF143" i="6"/>
  <c r="BD143" i="6"/>
  <c r="BA143" i="6"/>
  <c r="AT143" i="6"/>
  <c r="AT127" i="6"/>
  <c r="AT126" i="6"/>
  <c r="AT125" i="6"/>
  <c r="AT124" i="6"/>
  <c r="AT123" i="6"/>
  <c r="AT122" i="6"/>
  <c r="AT121" i="6"/>
  <c r="AT120" i="6"/>
  <c r="AT119" i="6"/>
  <c r="AT118" i="6"/>
  <c r="AT117" i="6"/>
  <c r="AT116" i="6"/>
  <c r="AT115" i="6"/>
  <c r="AT114" i="6"/>
  <c r="AT113" i="6"/>
  <c r="AT112" i="6"/>
  <c r="AT111" i="6"/>
  <c r="AT110" i="6"/>
  <c r="AT109" i="6"/>
  <c r="AT108" i="6"/>
  <c r="AT107" i="6"/>
  <c r="AT106" i="6"/>
  <c r="AT105" i="6"/>
  <c r="AT104" i="6"/>
  <c r="AT103" i="6"/>
  <c r="AT102" i="6"/>
  <c r="AT101" i="6"/>
  <c r="AT100" i="6"/>
  <c r="AT99" i="6"/>
  <c r="AT98" i="6"/>
  <c r="AT97" i="6"/>
  <c r="AT96" i="6"/>
  <c r="AT95" i="6"/>
  <c r="AT94" i="6"/>
  <c r="AT93" i="6"/>
  <c r="AT92" i="6"/>
  <c r="AT91" i="6"/>
  <c r="AT90" i="6"/>
  <c r="AT89" i="6"/>
  <c r="AT88" i="6"/>
  <c r="AT87" i="6"/>
  <c r="AT86" i="6"/>
  <c r="AT85" i="6"/>
  <c r="AT84" i="6"/>
  <c r="AT83" i="6"/>
  <c r="AT82" i="6"/>
  <c r="AT81" i="6"/>
  <c r="AT80" i="6"/>
  <c r="AT79" i="6"/>
  <c r="AT78" i="6"/>
  <c r="AT77" i="6"/>
  <c r="AT76" i="6"/>
  <c r="AT75" i="6"/>
  <c r="AT74" i="6"/>
  <c r="AT73" i="6"/>
  <c r="AT72" i="6"/>
  <c r="AT71" i="6"/>
  <c r="AT70" i="6"/>
  <c r="AT69" i="6"/>
  <c r="AT68" i="6"/>
  <c r="AT67" i="6"/>
  <c r="AT66" i="6"/>
  <c r="AT65" i="6"/>
  <c r="AT64" i="6"/>
  <c r="AT63" i="6"/>
  <c r="AT62" i="6"/>
  <c r="AT61" i="6"/>
  <c r="AT60" i="6"/>
  <c r="AT59" i="6"/>
  <c r="AT58" i="6"/>
  <c r="AT57" i="6"/>
  <c r="AT56" i="6"/>
  <c r="AT55" i="6"/>
  <c r="AT54" i="6"/>
  <c r="AT53" i="6"/>
  <c r="AT52" i="6"/>
  <c r="AT51" i="6"/>
  <c r="AT50" i="6"/>
  <c r="AT49" i="6"/>
  <c r="AT48" i="6"/>
  <c r="AT47" i="6"/>
  <c r="AT46" i="6"/>
  <c r="AT45" i="6"/>
  <c r="AT44" i="6"/>
  <c r="AT43" i="6"/>
  <c r="AT42" i="6"/>
  <c r="AT41" i="6"/>
  <c r="AT40" i="6"/>
  <c r="AT39" i="6"/>
  <c r="AT38" i="6"/>
  <c r="AT37" i="6"/>
  <c r="AT36" i="6"/>
  <c r="AT35" i="6"/>
  <c r="AT34" i="6"/>
  <c r="AT33" i="6"/>
  <c r="AT32" i="6"/>
  <c r="AT31" i="6"/>
  <c r="AT30" i="6"/>
  <c r="AT29" i="6"/>
  <c r="AT28" i="6"/>
  <c r="AT27" i="6"/>
  <c r="AT26" i="6"/>
  <c r="AT25" i="6"/>
  <c r="AT24" i="6"/>
  <c r="AT23" i="6"/>
  <c r="AT22" i="6"/>
  <c r="AT21" i="6"/>
  <c r="AT20" i="6"/>
  <c r="AT19" i="6"/>
  <c r="AT18" i="6"/>
  <c r="AT17" i="6"/>
  <c r="AT16" i="6"/>
  <c r="AT15" i="6"/>
  <c r="AT14" i="6"/>
  <c r="AT13" i="6"/>
  <c r="AT12" i="6"/>
  <c r="AT11" i="6"/>
  <c r="AT10" i="6"/>
  <c r="AT9" i="6"/>
  <c r="AT8" i="6"/>
  <c r="AT7" i="6"/>
  <c r="AT6" i="6"/>
  <c r="AT5" i="6"/>
  <c r="AT4" i="6"/>
  <c r="AQ143" i="6"/>
  <c r="BI7" i="6"/>
  <c r="BI6" i="6"/>
  <c r="BI5" i="6"/>
  <c r="BI4" i="6"/>
  <c r="BI142" i="6"/>
  <c r="BF142" i="6"/>
  <c r="BD142" i="6"/>
  <c r="BA142" i="6"/>
  <c r="AT142" i="6"/>
  <c r="AQ142" i="6"/>
  <c r="BI141" i="6"/>
  <c r="BF141" i="6"/>
  <c r="AT141" i="6"/>
  <c r="AQ141" i="6"/>
  <c r="AT140" i="6"/>
  <c r="AQ140" i="6"/>
  <c r="BI139" i="6"/>
  <c r="BF139" i="6"/>
  <c r="BD4" i="6"/>
  <c r="BI138" i="6"/>
  <c r="BF138" i="6"/>
  <c r="AT138" i="6"/>
  <c r="AQ138" i="6"/>
  <c r="BI137" i="6"/>
  <c r="BF137" i="6"/>
  <c r="AT137" i="6"/>
  <c r="AQ137" i="6"/>
  <c r="BI136" i="6"/>
  <c r="BF136" i="6"/>
  <c r="AT136" i="6"/>
  <c r="AQ136" i="6"/>
  <c r="AT135" i="6"/>
  <c r="AQ135" i="6"/>
  <c r="AY118" i="6"/>
  <c r="AY117" i="6"/>
  <c r="AY116" i="6"/>
  <c r="AY115" i="6"/>
  <c r="AY114" i="6"/>
  <c r="AY113" i="6"/>
  <c r="AY112" i="6"/>
  <c r="AY111" i="6"/>
  <c r="AY110" i="6"/>
  <c r="AY109" i="6"/>
  <c r="AY108" i="6"/>
  <c r="AY107" i="6"/>
  <c r="AY106" i="6"/>
  <c r="AY105" i="6"/>
  <c r="AY104" i="6"/>
  <c r="AY103" i="6"/>
  <c r="AY102" i="6"/>
  <c r="AY101" i="6"/>
  <c r="AY100" i="6"/>
  <c r="AY99" i="6"/>
  <c r="AY98" i="6"/>
  <c r="AY97" i="6"/>
  <c r="AY96" i="6"/>
  <c r="AY95" i="6"/>
  <c r="AY94" i="6"/>
  <c r="AY93" i="6"/>
  <c r="AY92" i="6"/>
  <c r="AY91" i="6"/>
  <c r="AY90" i="6"/>
  <c r="AY89" i="6"/>
  <c r="AY88" i="6"/>
  <c r="AY87" i="6"/>
  <c r="AY86" i="6"/>
  <c r="AY85" i="6"/>
  <c r="AY84" i="6"/>
  <c r="AY83" i="6"/>
  <c r="AY82" i="6"/>
  <c r="AY81" i="6"/>
  <c r="AY80" i="6"/>
  <c r="AY79" i="6"/>
  <c r="AY78" i="6"/>
  <c r="AY77" i="6"/>
  <c r="AY76" i="6"/>
  <c r="AY75" i="6"/>
  <c r="AY74" i="6"/>
  <c r="AY73" i="6"/>
  <c r="AY72" i="6"/>
  <c r="AY71" i="6"/>
  <c r="AY70" i="6"/>
  <c r="AY69" i="6"/>
  <c r="AY68" i="6"/>
  <c r="AY67" i="6"/>
  <c r="AY66" i="6"/>
  <c r="AY65" i="6"/>
  <c r="AY64" i="6"/>
  <c r="AY63" i="6"/>
  <c r="AY62" i="6"/>
  <c r="AY61" i="6"/>
  <c r="AY60" i="6"/>
  <c r="AY59" i="6"/>
  <c r="AY58" i="6"/>
  <c r="AY57" i="6"/>
  <c r="AY56" i="6"/>
  <c r="AY55" i="6"/>
  <c r="AY54" i="6"/>
  <c r="AY53" i="6"/>
  <c r="AY52" i="6"/>
  <c r="AY51" i="6"/>
  <c r="AY50" i="6"/>
  <c r="AY49" i="6"/>
  <c r="AY48" i="6"/>
  <c r="AY47" i="6"/>
  <c r="AY46" i="6"/>
  <c r="AY45" i="6"/>
  <c r="AY44" i="6"/>
  <c r="AY43" i="6"/>
  <c r="AY42" i="6"/>
  <c r="AY41" i="6"/>
  <c r="AY40" i="6"/>
  <c r="AY39" i="6"/>
  <c r="AY38" i="6"/>
  <c r="AY37" i="6"/>
  <c r="AY36" i="6"/>
  <c r="AY35" i="6"/>
  <c r="AY34" i="6"/>
  <c r="AY134" i="6"/>
  <c r="AY33" i="6"/>
  <c r="AY32" i="6"/>
  <c r="AY31" i="6"/>
  <c r="AY30" i="6"/>
  <c r="AY29" i="6"/>
  <c r="AY28" i="6"/>
  <c r="AY27" i="6"/>
  <c r="AY26" i="6"/>
  <c r="AY25" i="6"/>
  <c r="AY24" i="6"/>
  <c r="AY23" i="6"/>
  <c r="AY22" i="6"/>
  <c r="AY21" i="6"/>
  <c r="AY20" i="6"/>
  <c r="AY19" i="6"/>
  <c r="AY18" i="6"/>
  <c r="AY17" i="6"/>
  <c r="AY16" i="6"/>
  <c r="AY15" i="6"/>
  <c r="AY14" i="6"/>
  <c r="AY13" i="6"/>
  <c r="AY12" i="6"/>
  <c r="AY11" i="6"/>
  <c r="AY10" i="6"/>
  <c r="AY9" i="6"/>
  <c r="AY8" i="6"/>
  <c r="AY7" i="6"/>
  <c r="AV134" i="6"/>
  <c r="AY133" i="6"/>
  <c r="AV133" i="6"/>
  <c r="AY132" i="6"/>
  <c r="AV132" i="6"/>
  <c r="AY131" i="6"/>
  <c r="AV131" i="6"/>
  <c r="AY129" i="6"/>
  <c r="AV129" i="6"/>
  <c r="AY128" i="6"/>
  <c r="AV128" i="6"/>
  <c r="F128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C128" i="6"/>
  <c r="AY127" i="6"/>
  <c r="AV127" i="6"/>
  <c r="F127" i="6"/>
  <c r="C127" i="6"/>
  <c r="AY126" i="6"/>
  <c r="AV126" i="6"/>
  <c r="F126" i="6"/>
  <c r="C126" i="6"/>
  <c r="F125" i="6"/>
  <c r="C125" i="6"/>
  <c r="AY6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123" i="6"/>
  <c r="M123" i="6"/>
  <c r="F123" i="6"/>
  <c r="C123" i="6"/>
  <c r="AY5" i="6"/>
  <c r="AY4" i="6"/>
  <c r="P7" i="6"/>
  <c r="P6" i="6"/>
  <c r="P122" i="6"/>
  <c r="M122" i="6"/>
  <c r="F122" i="6"/>
  <c r="C122" i="6"/>
  <c r="P121" i="6"/>
  <c r="P5" i="6"/>
  <c r="P4" i="6"/>
  <c r="M121" i="6"/>
  <c r="F121" i="6"/>
  <c r="C121" i="6"/>
  <c r="P120" i="6"/>
  <c r="M120" i="6"/>
  <c r="F120" i="6"/>
  <c r="C120" i="6"/>
  <c r="BS119" i="6"/>
  <c r="BS103" i="6"/>
  <c r="BS102" i="6"/>
  <c r="BS101" i="6"/>
  <c r="BS100" i="6"/>
  <c r="BS99" i="6"/>
  <c r="BS98" i="6"/>
  <c r="BS97" i="6"/>
  <c r="BS96" i="6"/>
  <c r="BS95" i="6"/>
  <c r="BS94" i="6"/>
  <c r="BS93" i="6"/>
  <c r="BS92" i="6"/>
  <c r="BS91" i="6"/>
  <c r="BS90" i="6"/>
  <c r="BS89" i="6"/>
  <c r="BS88" i="6"/>
  <c r="BS87" i="6"/>
  <c r="BS86" i="6"/>
  <c r="BS85" i="6"/>
  <c r="BS84" i="6"/>
  <c r="BS83" i="6"/>
  <c r="BS82" i="6"/>
  <c r="BS81" i="6"/>
  <c r="BS80" i="6"/>
  <c r="BS79" i="6"/>
  <c r="BS78" i="6"/>
  <c r="BS77" i="6"/>
  <c r="BS76" i="6"/>
  <c r="BS75" i="6"/>
  <c r="BS74" i="6"/>
  <c r="BS73" i="6"/>
  <c r="BS72" i="6"/>
  <c r="BS71" i="6"/>
  <c r="BS70" i="6"/>
  <c r="BS69" i="6"/>
  <c r="BS68" i="6"/>
  <c r="BS67" i="6"/>
  <c r="BS66" i="6"/>
  <c r="BS65" i="6"/>
  <c r="BS64" i="6"/>
  <c r="BS63" i="6"/>
  <c r="BS62" i="6"/>
  <c r="BS61" i="6"/>
  <c r="BS60" i="6"/>
  <c r="BS59" i="6"/>
  <c r="BS58" i="6"/>
  <c r="BS57" i="6"/>
  <c r="BS56" i="6"/>
  <c r="BS55" i="6"/>
  <c r="BS54" i="6"/>
  <c r="BS53" i="6"/>
  <c r="BS52" i="6"/>
  <c r="BS51" i="6"/>
  <c r="BS50" i="6"/>
  <c r="BS49" i="6"/>
  <c r="BS48" i="6"/>
  <c r="BS47" i="6"/>
  <c r="BS46" i="6"/>
  <c r="BS45" i="6"/>
  <c r="BS44" i="6"/>
  <c r="BS43" i="6"/>
  <c r="BS42" i="6"/>
  <c r="BS41" i="6"/>
  <c r="BS40" i="6"/>
  <c r="BS39" i="6"/>
  <c r="BS38" i="6"/>
  <c r="BS37" i="6"/>
  <c r="BS36" i="6"/>
  <c r="BS35" i="6"/>
  <c r="BS34" i="6"/>
  <c r="BS33" i="6"/>
  <c r="BS32" i="6"/>
  <c r="BS31" i="6"/>
  <c r="BS30" i="6"/>
  <c r="BS29" i="6"/>
  <c r="BS28" i="6"/>
  <c r="BS27" i="6"/>
  <c r="BS26" i="6"/>
  <c r="BS25" i="6"/>
  <c r="BS24" i="6"/>
  <c r="BS23" i="6"/>
  <c r="BS22" i="6"/>
  <c r="BS21" i="6"/>
  <c r="BS20" i="6"/>
  <c r="BS19" i="6"/>
  <c r="BS18" i="6"/>
  <c r="BS17" i="6"/>
  <c r="BS16" i="6"/>
  <c r="BS15" i="6"/>
  <c r="BS14" i="6"/>
  <c r="BS13" i="6"/>
  <c r="BS12" i="6"/>
  <c r="BS11" i="6"/>
  <c r="BS10" i="6"/>
  <c r="BS9" i="6"/>
  <c r="BS8" i="6"/>
  <c r="BS7" i="6"/>
  <c r="BS6" i="6"/>
  <c r="BS5" i="6"/>
  <c r="BS4" i="6"/>
  <c r="BP119" i="6"/>
  <c r="AO119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L119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119" i="6"/>
  <c r="K20" i="6"/>
  <c r="K19" i="6"/>
  <c r="K18" i="6"/>
  <c r="K17" i="6"/>
  <c r="K16" i="6"/>
  <c r="K15" i="6"/>
  <c r="K14" i="6"/>
  <c r="K13" i="6"/>
  <c r="K12" i="6"/>
  <c r="H119" i="6"/>
  <c r="BS118" i="6"/>
  <c r="BP118" i="6"/>
  <c r="AO118" i="6"/>
  <c r="AL118" i="6"/>
  <c r="P118" i="6"/>
  <c r="M118" i="6"/>
  <c r="K118" i="6"/>
  <c r="H118" i="6"/>
  <c r="BS117" i="6"/>
  <c r="BP117" i="6"/>
  <c r="AO117" i="6"/>
  <c r="AL117" i="6"/>
  <c r="AE101" i="6"/>
  <c r="AE100" i="6"/>
  <c r="AE99" i="6"/>
  <c r="AE98" i="6"/>
  <c r="AE97" i="6"/>
  <c r="AE96" i="6"/>
  <c r="AE95" i="6"/>
  <c r="AE94" i="6"/>
  <c r="AE93" i="6"/>
  <c r="AE92" i="6"/>
  <c r="AE91" i="6"/>
  <c r="AE90" i="6"/>
  <c r="AE89" i="6"/>
  <c r="AE88" i="6"/>
  <c r="AE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17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B117" i="6"/>
  <c r="P117" i="6"/>
  <c r="M117" i="6"/>
  <c r="K11" i="6"/>
  <c r="K10" i="6"/>
  <c r="K9" i="6"/>
  <c r="K8" i="6"/>
  <c r="K7" i="6"/>
  <c r="K6" i="6"/>
  <c r="K5" i="6"/>
  <c r="K4" i="6"/>
  <c r="K117" i="6"/>
  <c r="H117" i="6"/>
  <c r="BS116" i="6"/>
  <c r="BP116" i="6"/>
  <c r="AO5" i="6"/>
  <c r="AO4" i="6"/>
  <c r="AO116" i="6"/>
  <c r="AL116" i="6"/>
  <c r="AE116" i="6"/>
  <c r="AB116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116" i="6"/>
  <c r="U22" i="6"/>
  <c r="U21" i="6"/>
  <c r="U20" i="6"/>
  <c r="U19" i="6"/>
  <c r="U18" i="6"/>
  <c r="U17" i="6"/>
  <c r="R116" i="6"/>
  <c r="P116" i="6"/>
  <c r="M116" i="6"/>
  <c r="K116" i="6"/>
  <c r="H116" i="6"/>
  <c r="AE115" i="6"/>
  <c r="AB115" i="6"/>
  <c r="U16" i="6"/>
  <c r="U115" i="6"/>
  <c r="U15" i="6"/>
  <c r="U14" i="6"/>
  <c r="U13" i="6"/>
  <c r="U12" i="6"/>
  <c r="U11" i="6"/>
  <c r="U10" i="6"/>
  <c r="U9" i="6"/>
  <c r="U8" i="6"/>
  <c r="R115" i="6"/>
  <c r="P115" i="6"/>
  <c r="M115" i="6"/>
  <c r="BS114" i="6"/>
  <c r="BP114" i="6"/>
  <c r="AO114" i="6"/>
  <c r="AL114" i="6"/>
  <c r="AE114" i="6"/>
  <c r="AB114" i="6"/>
  <c r="U7" i="6"/>
  <c r="U6" i="6"/>
  <c r="U114" i="6"/>
  <c r="R114" i="6"/>
  <c r="K114" i="6"/>
  <c r="H114" i="6"/>
  <c r="BS113" i="6"/>
  <c r="BP113" i="6"/>
  <c r="AO113" i="6"/>
  <c r="AL113" i="6"/>
  <c r="U113" i="6"/>
  <c r="R113" i="6"/>
  <c r="K113" i="6"/>
  <c r="H113" i="6"/>
  <c r="BS112" i="6"/>
  <c r="BP112" i="6"/>
  <c r="AO112" i="6"/>
  <c r="AL112" i="6"/>
  <c r="AJ96" i="6"/>
  <c r="AJ95" i="6"/>
  <c r="AJ94" i="6"/>
  <c r="AJ93" i="6"/>
  <c r="AJ92" i="6"/>
  <c r="AJ91" i="6"/>
  <c r="AJ90" i="6"/>
  <c r="AJ89" i="6"/>
  <c r="AJ88" i="6"/>
  <c r="AJ87" i="6"/>
  <c r="AJ86" i="6"/>
  <c r="AJ85" i="6"/>
  <c r="AJ84" i="6"/>
  <c r="AJ83" i="6"/>
  <c r="AJ82" i="6"/>
  <c r="AJ81" i="6"/>
  <c r="AJ80" i="6"/>
  <c r="AJ79" i="6"/>
  <c r="AJ78" i="6"/>
  <c r="AJ77" i="6"/>
  <c r="AJ76" i="6"/>
  <c r="AJ75" i="6"/>
  <c r="AJ74" i="6"/>
  <c r="AJ73" i="6"/>
  <c r="AJ72" i="6"/>
  <c r="AJ71" i="6"/>
  <c r="AJ70" i="6"/>
  <c r="AJ69" i="6"/>
  <c r="AJ68" i="6"/>
  <c r="AJ67" i="6"/>
  <c r="AJ66" i="6"/>
  <c r="AJ65" i="6"/>
  <c r="AJ64" i="6"/>
  <c r="AJ63" i="6"/>
  <c r="AJ62" i="6"/>
  <c r="AJ61" i="6"/>
  <c r="AJ60" i="6"/>
  <c r="AJ59" i="6"/>
  <c r="AJ58" i="6"/>
  <c r="AJ57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112" i="6"/>
  <c r="AG112" i="6"/>
  <c r="AE112" i="6"/>
  <c r="AB112" i="6"/>
  <c r="K112" i="6"/>
  <c r="H112" i="6"/>
  <c r="BS111" i="6"/>
  <c r="BP111" i="6"/>
  <c r="AO111" i="6"/>
  <c r="AL111" i="6"/>
  <c r="AJ111" i="6"/>
  <c r="AJ8" i="6"/>
  <c r="AJ7" i="6"/>
  <c r="AJ6" i="6"/>
  <c r="AG111" i="6"/>
  <c r="AE111" i="6"/>
  <c r="AB111" i="6"/>
  <c r="U111" i="6"/>
  <c r="R111" i="6"/>
  <c r="K111" i="6"/>
  <c r="H111" i="6"/>
  <c r="BN94" i="6"/>
  <c r="BN93" i="6"/>
  <c r="BN92" i="6"/>
  <c r="BN91" i="6"/>
  <c r="BN90" i="6"/>
  <c r="BN89" i="6"/>
  <c r="BN88" i="6"/>
  <c r="BN87" i="6"/>
  <c r="BN86" i="6"/>
  <c r="BN85" i="6"/>
  <c r="BN84" i="6"/>
  <c r="BN83" i="6"/>
  <c r="BN82" i="6"/>
  <c r="BN81" i="6"/>
  <c r="BN80" i="6"/>
  <c r="BN79" i="6"/>
  <c r="BN78" i="6"/>
  <c r="BN77" i="6"/>
  <c r="BN76" i="6"/>
  <c r="BN75" i="6"/>
  <c r="BN74" i="6"/>
  <c r="BN73" i="6"/>
  <c r="BN72" i="6"/>
  <c r="BN71" i="6"/>
  <c r="BN70" i="6"/>
  <c r="BN69" i="6"/>
  <c r="BN68" i="6"/>
  <c r="BN67" i="6"/>
  <c r="BN66" i="6"/>
  <c r="BN65" i="6"/>
  <c r="BN64" i="6"/>
  <c r="BN63" i="6"/>
  <c r="BN62" i="6"/>
  <c r="BN61" i="6"/>
  <c r="BN60" i="6"/>
  <c r="BN59" i="6"/>
  <c r="BN58" i="6"/>
  <c r="BN57" i="6"/>
  <c r="BN56" i="6"/>
  <c r="BN55" i="6"/>
  <c r="BN54" i="6"/>
  <c r="BN53" i="6"/>
  <c r="BN52" i="6"/>
  <c r="BN51" i="6"/>
  <c r="BN50" i="6"/>
  <c r="BN49" i="6"/>
  <c r="BN48" i="6"/>
  <c r="BN47" i="6"/>
  <c r="BN46" i="6"/>
  <c r="BN45" i="6"/>
  <c r="BN44" i="6"/>
  <c r="BN43" i="6"/>
  <c r="BN42" i="6"/>
  <c r="BN41" i="6"/>
  <c r="BN40" i="6"/>
  <c r="BN39" i="6"/>
  <c r="BN38" i="6"/>
  <c r="BN37" i="6"/>
  <c r="BN110" i="6"/>
  <c r="BK110" i="6"/>
  <c r="AJ110" i="6"/>
  <c r="AJ5" i="6"/>
  <c r="AJ4" i="6"/>
  <c r="AG110" i="6"/>
  <c r="AE110" i="6"/>
  <c r="AB110" i="6"/>
  <c r="U110" i="6"/>
  <c r="R110" i="6"/>
  <c r="BN36" i="6"/>
  <c r="BN35" i="6"/>
  <c r="BN34" i="6"/>
  <c r="BN33" i="6"/>
  <c r="BN32" i="6"/>
  <c r="BN31" i="6"/>
  <c r="BN30" i="6"/>
  <c r="BN29" i="6"/>
  <c r="BN28" i="6"/>
  <c r="BN27" i="6"/>
  <c r="BN26" i="6"/>
  <c r="BN25" i="6"/>
  <c r="BN24" i="6"/>
  <c r="BN23" i="6"/>
  <c r="BN22" i="6"/>
  <c r="BN21" i="6"/>
  <c r="BN20" i="6"/>
  <c r="BN19" i="6"/>
  <c r="BN18" i="6"/>
  <c r="BN17" i="6"/>
  <c r="BN16" i="6"/>
  <c r="BN15" i="6"/>
  <c r="BN14" i="6"/>
  <c r="BN13" i="6"/>
  <c r="BN12" i="6"/>
  <c r="BN11" i="6"/>
  <c r="BN10" i="6"/>
  <c r="BN9" i="6"/>
  <c r="BN8" i="6"/>
  <c r="BN7" i="6"/>
  <c r="BN6" i="6"/>
  <c r="BN5" i="6"/>
  <c r="BN4" i="6"/>
  <c r="BN109" i="6"/>
  <c r="BK109" i="6"/>
  <c r="AJ109" i="6"/>
  <c r="AG109" i="6"/>
  <c r="AE109" i="6"/>
  <c r="AB109" i="6"/>
  <c r="U109" i="6"/>
  <c r="R109" i="6"/>
  <c r="BN108" i="6"/>
  <c r="BK108" i="6"/>
  <c r="U108" i="6"/>
  <c r="R108" i="6"/>
  <c r="BN107" i="6"/>
  <c r="BK107" i="6"/>
  <c r="AJ107" i="6"/>
  <c r="AG107" i="6"/>
  <c r="AE6" i="6"/>
  <c r="AE5" i="6"/>
  <c r="AJ106" i="6"/>
  <c r="AG106" i="6"/>
  <c r="BN105" i="6"/>
  <c r="BK105" i="6"/>
  <c r="AJ105" i="6"/>
  <c r="AG105" i="6"/>
  <c r="U5" i="6"/>
  <c r="BN104" i="6"/>
  <c r="BK104" i="6"/>
  <c r="AJ104" i="6"/>
  <c r="AG104" i="6"/>
  <c r="AE4" i="6"/>
  <c r="U4" i="6"/>
  <c r="BN103" i="6"/>
  <c r="BK103" i="6"/>
  <c r="BN102" i="6"/>
  <c r="BK102" i="6"/>
  <c r="Z79" i="6"/>
  <c r="Z78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95" i="6"/>
  <c r="Z18" i="6"/>
  <c r="Z17" i="6"/>
  <c r="Z16" i="6"/>
  <c r="Z15" i="6"/>
  <c r="Z14" i="6"/>
  <c r="Z13" i="6"/>
  <c r="W95" i="6"/>
  <c r="Z12" i="6"/>
  <c r="Z11" i="6"/>
  <c r="Z10" i="6"/>
  <c r="Z94" i="6"/>
  <c r="Z9" i="6"/>
  <c r="Z8" i="6"/>
  <c r="Z7" i="6"/>
  <c r="Z6" i="6"/>
  <c r="Z5" i="6"/>
  <c r="W94" i="6"/>
  <c r="Z4" i="6"/>
  <c r="Z93" i="6"/>
  <c r="W93" i="6"/>
  <c r="Z92" i="6"/>
  <c r="W92" i="6"/>
  <c r="Z90" i="6"/>
  <c r="W90" i="6"/>
  <c r="Z89" i="6"/>
  <c r="W89" i="6"/>
  <c r="Z88" i="6"/>
  <c r="W88" i="6"/>
  <c r="Z87" i="6"/>
  <c r="W87" i="6"/>
  <c r="BR120" i="5"/>
  <c r="BR121" i="5"/>
  <c r="BR122" i="5"/>
  <c r="BR123" i="5"/>
  <c r="BR124" i="5"/>
  <c r="BR125" i="5"/>
  <c r="BR126" i="5"/>
  <c r="BR127" i="5"/>
  <c r="BR128" i="5"/>
  <c r="BR129" i="5"/>
  <c r="BR130" i="5"/>
  <c r="BR131" i="5"/>
  <c r="BR132" i="5"/>
  <c r="BR133" i="5"/>
  <c r="BR134" i="5"/>
  <c r="BR135" i="5"/>
  <c r="BR136" i="5"/>
  <c r="BR137" i="5"/>
  <c r="BR138" i="5"/>
  <c r="BR139" i="5"/>
  <c r="BR140" i="5"/>
  <c r="BR141" i="5"/>
  <c r="BR142" i="5"/>
  <c r="BR143" i="5"/>
  <c r="BR144" i="5"/>
  <c r="BR145" i="5"/>
  <c r="BR146" i="5"/>
  <c r="BR147" i="5"/>
  <c r="BR148" i="5"/>
  <c r="BR149" i="5"/>
  <c r="BR150" i="5"/>
  <c r="BR151" i="5"/>
  <c r="BR152" i="5"/>
  <c r="BR153" i="5"/>
  <c r="BR154" i="5"/>
  <c r="BR155" i="5"/>
  <c r="BR156" i="5"/>
  <c r="BR157" i="5"/>
  <c r="BR158" i="5"/>
  <c r="BR159" i="5"/>
  <c r="BR160" i="5"/>
  <c r="BR161" i="5"/>
  <c r="BR162" i="5"/>
  <c r="BR163" i="5"/>
  <c r="BR164" i="5"/>
  <c r="BR165" i="5"/>
  <c r="BR166" i="5"/>
  <c r="BR167" i="5"/>
  <c r="BR168" i="5"/>
  <c r="BR169" i="5"/>
  <c r="BR170" i="5"/>
  <c r="BR171" i="5"/>
  <c r="BR172" i="5"/>
  <c r="BR173" i="5"/>
  <c r="BR174" i="5"/>
  <c r="BR175" i="5"/>
  <c r="BR176" i="5"/>
  <c r="BR177" i="5"/>
  <c r="BR178" i="5"/>
  <c r="BR179" i="5"/>
  <c r="BR180" i="5"/>
  <c r="BR181" i="5"/>
  <c r="BR182" i="5"/>
  <c r="BR183" i="5"/>
  <c r="BR184" i="5"/>
  <c r="BR185" i="5"/>
  <c r="BR186" i="5"/>
  <c r="BR187" i="5"/>
  <c r="BR188" i="5"/>
  <c r="BR189" i="5"/>
  <c r="BR190" i="5"/>
  <c r="BR191" i="5"/>
  <c r="BR192" i="5"/>
  <c r="BR193" i="5"/>
  <c r="BR194" i="5"/>
  <c r="BR195" i="5"/>
  <c r="BR196" i="5"/>
  <c r="BR197" i="5"/>
  <c r="BR198" i="5"/>
  <c r="BR199" i="5"/>
  <c r="BR200" i="5"/>
  <c r="BR201" i="5"/>
  <c r="BR202" i="5"/>
  <c r="BR203" i="5"/>
  <c r="BR204" i="5"/>
  <c r="BR205" i="5"/>
  <c r="BR206" i="5"/>
  <c r="BR207" i="5"/>
  <c r="BR208" i="5"/>
  <c r="BR209" i="5"/>
  <c r="BR210" i="5"/>
  <c r="BR211" i="5"/>
  <c r="BR212" i="5"/>
  <c r="BR213" i="5"/>
  <c r="BR214" i="5"/>
  <c r="BR215" i="5"/>
  <c r="BR216" i="5"/>
  <c r="BR217" i="5"/>
  <c r="BR218" i="5"/>
  <c r="BR219" i="5"/>
  <c r="BR220" i="5"/>
  <c r="BR221" i="5"/>
  <c r="BR222" i="5"/>
  <c r="BR244" i="5"/>
  <c r="BR243" i="5"/>
  <c r="BR242" i="5"/>
  <c r="BR241" i="5"/>
  <c r="BR223" i="5"/>
  <c r="BR224" i="5"/>
  <c r="BR225" i="5"/>
  <c r="BR226" i="5"/>
  <c r="BR227" i="5"/>
  <c r="BR228" i="5"/>
  <c r="BR229" i="5"/>
  <c r="BO242" i="5"/>
  <c r="BO243" i="5"/>
  <c r="BO244" i="5"/>
  <c r="BO241" i="5"/>
  <c r="BR239" i="5"/>
  <c r="BR238" i="5"/>
  <c r="BR237" i="5"/>
  <c r="BR236" i="5"/>
  <c r="BO237" i="5"/>
  <c r="BO238" i="5"/>
  <c r="BO239" i="5"/>
  <c r="BO236" i="5"/>
  <c r="BR234" i="5"/>
  <c r="BR233" i="5"/>
  <c r="BR232" i="5"/>
  <c r="BR231" i="5"/>
  <c r="BO232" i="5"/>
  <c r="BO233" i="5"/>
  <c r="BO234" i="5"/>
  <c r="BO231" i="5"/>
  <c r="BR102" i="5"/>
  <c r="BR101" i="5"/>
  <c r="BR100" i="5"/>
  <c r="BR99" i="5"/>
  <c r="BR98" i="5"/>
  <c r="BR97" i="5"/>
  <c r="BR96" i="5"/>
  <c r="BR95" i="5"/>
  <c r="BR94" i="5"/>
  <c r="BR93" i="5"/>
  <c r="BR92" i="5"/>
  <c r="BR91" i="5"/>
  <c r="BR90" i="5"/>
  <c r="BR89" i="5"/>
  <c r="BR88" i="5"/>
  <c r="BR87" i="5"/>
  <c r="BR86" i="5"/>
  <c r="BR85" i="5"/>
  <c r="BR84" i="5"/>
  <c r="BR83" i="5"/>
  <c r="BR82" i="5"/>
  <c r="BR81" i="5"/>
  <c r="BR80" i="5"/>
  <c r="BR79" i="5"/>
  <c r="BR78" i="5"/>
  <c r="BR77" i="5"/>
  <c r="BR76" i="5"/>
  <c r="BR75" i="5"/>
  <c r="BR74" i="5"/>
  <c r="BR73" i="5"/>
  <c r="BR72" i="5"/>
  <c r="BR71" i="5"/>
  <c r="BR70" i="5"/>
  <c r="BR69" i="5"/>
  <c r="BR68" i="5"/>
  <c r="BR67" i="5"/>
  <c r="BR66" i="5"/>
  <c r="BR65" i="5"/>
  <c r="BR64" i="5"/>
  <c r="BR63" i="5"/>
  <c r="BR62" i="5"/>
  <c r="BR61" i="5"/>
  <c r="BR60" i="5"/>
  <c r="BR59" i="5"/>
  <c r="BR58" i="5"/>
  <c r="BR57" i="5"/>
  <c r="BR56" i="5"/>
  <c r="BR55" i="5"/>
  <c r="BR54" i="5"/>
  <c r="BR53" i="5"/>
  <c r="BR52" i="5"/>
  <c r="BR51" i="5"/>
  <c r="BR50" i="5"/>
  <c r="BR49" i="5"/>
  <c r="BR48" i="5"/>
  <c r="BR47" i="5"/>
  <c r="BR46" i="5"/>
  <c r="BR45" i="5"/>
  <c r="BR44" i="5"/>
  <c r="BR43" i="5"/>
  <c r="BR42" i="5"/>
  <c r="BR41" i="5"/>
  <c r="BR40" i="5"/>
  <c r="BR39" i="5"/>
  <c r="BR38" i="5"/>
  <c r="BR37" i="5"/>
  <c r="BR36" i="5"/>
  <c r="BR35" i="5"/>
  <c r="BR34" i="5"/>
  <c r="BR33" i="5"/>
  <c r="BR32" i="5"/>
  <c r="BR31" i="5"/>
  <c r="BR30" i="5"/>
  <c r="BR29" i="5"/>
  <c r="BR28" i="5"/>
  <c r="BR27" i="5"/>
  <c r="BR26" i="5"/>
  <c r="BR25" i="5"/>
  <c r="BR24" i="5"/>
  <c r="BR23" i="5"/>
  <c r="BR22" i="5"/>
  <c r="BR21" i="5"/>
  <c r="BR20" i="5"/>
  <c r="BR19" i="5"/>
  <c r="BR18" i="5"/>
  <c r="BR17" i="5"/>
  <c r="BR16" i="5"/>
  <c r="BR15" i="5"/>
  <c r="BR14" i="5"/>
  <c r="BR13" i="5"/>
  <c r="BR12" i="5"/>
  <c r="BR11" i="5"/>
  <c r="BR10" i="5"/>
  <c r="BR9" i="5"/>
  <c r="BR8" i="5"/>
  <c r="BR7" i="5"/>
  <c r="BR6" i="5"/>
  <c r="BR5" i="5"/>
  <c r="BR4" i="5"/>
  <c r="BR3" i="5"/>
  <c r="BR118" i="5"/>
  <c r="BR117" i="5"/>
  <c r="BR116" i="5"/>
  <c r="BR115" i="5"/>
  <c r="BO116" i="5"/>
  <c r="BO117" i="5"/>
  <c r="BO118" i="5"/>
  <c r="BO115" i="5"/>
  <c r="BR113" i="5"/>
  <c r="BR112" i="5"/>
  <c r="BR111" i="5"/>
  <c r="BR110" i="5"/>
  <c r="BO111" i="5"/>
  <c r="BO112" i="5"/>
  <c r="BO113" i="5"/>
  <c r="BO110" i="5"/>
  <c r="BR108" i="5"/>
  <c r="BR107" i="5"/>
  <c r="BR106" i="5"/>
  <c r="BR105" i="5"/>
  <c r="BO106" i="5"/>
  <c r="BO107" i="5"/>
  <c r="BO108" i="5"/>
  <c r="BO105" i="5"/>
  <c r="BM111" i="5"/>
  <c r="BM112" i="5"/>
  <c r="BM113" i="5"/>
  <c r="BM114" i="5"/>
  <c r="BM115" i="5"/>
  <c r="BM116" i="5"/>
  <c r="BM117" i="5"/>
  <c r="BM118" i="5"/>
  <c r="BM119" i="5"/>
  <c r="BM120" i="5"/>
  <c r="BM121" i="5"/>
  <c r="BM122" i="5"/>
  <c r="BM123" i="5"/>
  <c r="BM124" i="5"/>
  <c r="BM125" i="5"/>
  <c r="BM126" i="5"/>
  <c r="BM127" i="5"/>
  <c r="BM128" i="5"/>
  <c r="BM129" i="5"/>
  <c r="BM130" i="5"/>
  <c r="BM131" i="5"/>
  <c r="BM132" i="5"/>
  <c r="BM133" i="5"/>
  <c r="BM134" i="5"/>
  <c r="BM135" i="5"/>
  <c r="BM136" i="5"/>
  <c r="BM137" i="5"/>
  <c r="BM138" i="5"/>
  <c r="BM139" i="5"/>
  <c r="BM140" i="5"/>
  <c r="BM141" i="5"/>
  <c r="BM142" i="5"/>
  <c r="BM143" i="5"/>
  <c r="BM144" i="5"/>
  <c r="BM145" i="5"/>
  <c r="BM146" i="5"/>
  <c r="BM147" i="5"/>
  <c r="BM148" i="5"/>
  <c r="BM149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M195" i="5"/>
  <c r="BM196" i="5"/>
  <c r="BM197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M214" i="5"/>
  <c r="BM215" i="5"/>
  <c r="BM216" i="5"/>
  <c r="BM217" i="5"/>
  <c r="BM218" i="5"/>
  <c r="BM219" i="5"/>
  <c r="BM220" i="5"/>
  <c r="BM221" i="5"/>
  <c r="BM222" i="5"/>
  <c r="BM223" i="5"/>
  <c r="BM224" i="5"/>
  <c r="BM225" i="5"/>
  <c r="BM226" i="5"/>
  <c r="BM227" i="5"/>
  <c r="BM244" i="5"/>
  <c r="BM228" i="5"/>
  <c r="BM243" i="5"/>
  <c r="BM242" i="5"/>
  <c r="BM241" i="5"/>
  <c r="BM239" i="5"/>
  <c r="BM238" i="5"/>
  <c r="BM237" i="5"/>
  <c r="BM236" i="5"/>
  <c r="BM234" i="5"/>
  <c r="BM233" i="5"/>
  <c r="BM232" i="5"/>
  <c r="BM231" i="5"/>
  <c r="BJ244" i="5"/>
  <c r="BJ243" i="5"/>
  <c r="BJ242" i="5"/>
  <c r="BJ241" i="5"/>
  <c r="BJ239" i="5"/>
  <c r="BJ238" i="5"/>
  <c r="BJ237" i="5"/>
  <c r="BJ236" i="5"/>
  <c r="BJ234" i="5"/>
  <c r="BJ233" i="5"/>
  <c r="BM229" i="5"/>
  <c r="BJ232" i="5"/>
  <c r="BJ231" i="5"/>
  <c r="BM93" i="5"/>
  <c r="BM92" i="5"/>
  <c r="BM91" i="5"/>
  <c r="BM90" i="5"/>
  <c r="BM89" i="5"/>
  <c r="BM88" i="5"/>
  <c r="BM87" i="5"/>
  <c r="BM86" i="5"/>
  <c r="BM85" i="5"/>
  <c r="BM84" i="5"/>
  <c r="BM83" i="5"/>
  <c r="BM82" i="5"/>
  <c r="BM81" i="5"/>
  <c r="BM80" i="5"/>
  <c r="BM79" i="5"/>
  <c r="BM78" i="5"/>
  <c r="BM77" i="5"/>
  <c r="BM76" i="5"/>
  <c r="BM75" i="5"/>
  <c r="BM74" i="5"/>
  <c r="BM73" i="5"/>
  <c r="BM72" i="5"/>
  <c r="BM71" i="5"/>
  <c r="BM70" i="5"/>
  <c r="BM69" i="5"/>
  <c r="BM68" i="5"/>
  <c r="BM67" i="5"/>
  <c r="BM66" i="5"/>
  <c r="BM65" i="5"/>
  <c r="BM64" i="5"/>
  <c r="BM63" i="5"/>
  <c r="BM62" i="5"/>
  <c r="BM61" i="5"/>
  <c r="BM60" i="5"/>
  <c r="BM59" i="5"/>
  <c r="BM58" i="5"/>
  <c r="BM57" i="5"/>
  <c r="BM56" i="5"/>
  <c r="BM55" i="5"/>
  <c r="BM54" i="5"/>
  <c r="BM53" i="5"/>
  <c r="BM52" i="5"/>
  <c r="BM51" i="5"/>
  <c r="BM50" i="5"/>
  <c r="BM49" i="5"/>
  <c r="BM48" i="5"/>
  <c r="BM47" i="5"/>
  <c r="BM46" i="5"/>
  <c r="BM45" i="5"/>
  <c r="BM44" i="5"/>
  <c r="BM43" i="5"/>
  <c r="BM42" i="5"/>
  <c r="BM41" i="5"/>
  <c r="BM40" i="5"/>
  <c r="BM39" i="5"/>
  <c r="BM38" i="5"/>
  <c r="BM37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M99" i="5"/>
  <c r="BM98" i="5"/>
  <c r="BM97" i="5"/>
  <c r="BM96" i="5"/>
  <c r="BJ109" i="5"/>
  <c r="BJ108" i="5"/>
  <c r="BJ107" i="5"/>
  <c r="BJ106" i="5"/>
  <c r="BJ104" i="5"/>
  <c r="BJ103" i="5"/>
  <c r="BJ102" i="5"/>
  <c r="BJ101" i="5"/>
  <c r="BJ99" i="5"/>
  <c r="BJ98" i="5"/>
  <c r="BJ97" i="5"/>
  <c r="BJ96" i="5"/>
  <c r="BH145" i="5"/>
  <c r="BH146" i="5"/>
  <c r="BH147" i="5"/>
  <c r="BH148" i="5"/>
  <c r="BH149" i="5"/>
  <c r="BH150" i="5"/>
  <c r="BH151" i="5"/>
  <c r="BH152" i="5"/>
  <c r="BH153" i="5"/>
  <c r="BH154" i="5"/>
  <c r="BH155" i="5"/>
  <c r="BH156" i="5"/>
  <c r="BH157" i="5"/>
  <c r="BH158" i="5"/>
  <c r="BH159" i="5"/>
  <c r="BH160" i="5"/>
  <c r="BH161" i="5"/>
  <c r="BH162" i="5"/>
  <c r="BH163" i="5"/>
  <c r="BH164" i="5"/>
  <c r="BH165" i="5"/>
  <c r="BH166" i="5"/>
  <c r="BH167" i="5"/>
  <c r="BH168" i="5"/>
  <c r="BH169" i="5"/>
  <c r="BH170" i="5"/>
  <c r="BH171" i="5"/>
  <c r="BH172" i="5"/>
  <c r="BH173" i="5"/>
  <c r="BH174" i="5"/>
  <c r="BH175" i="5"/>
  <c r="BH176" i="5"/>
  <c r="BH177" i="5"/>
  <c r="BH178" i="5"/>
  <c r="BH179" i="5"/>
  <c r="BH180" i="5"/>
  <c r="BH181" i="5"/>
  <c r="BH182" i="5"/>
  <c r="BH183" i="5"/>
  <c r="BH184" i="5"/>
  <c r="BH185" i="5"/>
  <c r="BH186" i="5"/>
  <c r="BH187" i="5"/>
  <c r="BH188" i="5"/>
  <c r="BH189" i="5"/>
  <c r="BH190" i="5"/>
  <c r="BH191" i="5"/>
  <c r="BH192" i="5"/>
  <c r="BH193" i="5"/>
  <c r="BH194" i="5"/>
  <c r="BH195" i="5"/>
  <c r="BH196" i="5"/>
  <c r="BH197" i="5"/>
  <c r="BH198" i="5"/>
  <c r="BH199" i="5"/>
  <c r="BH200" i="5"/>
  <c r="BH201" i="5"/>
  <c r="BH202" i="5"/>
  <c r="BH203" i="5"/>
  <c r="BH204" i="5"/>
  <c r="BH205" i="5"/>
  <c r="BH206" i="5"/>
  <c r="BH207" i="5"/>
  <c r="BH208" i="5"/>
  <c r="BH209" i="5"/>
  <c r="BH210" i="5"/>
  <c r="BH211" i="5"/>
  <c r="BH212" i="5"/>
  <c r="BH213" i="5"/>
  <c r="BH214" i="5"/>
  <c r="BH215" i="5"/>
  <c r="BH216" i="5"/>
  <c r="BH217" i="5"/>
  <c r="BH218" i="5"/>
  <c r="BH219" i="5"/>
  <c r="BH220" i="5"/>
  <c r="BH221" i="5"/>
  <c r="BH222" i="5"/>
  <c r="BH223" i="5"/>
  <c r="BH224" i="5"/>
  <c r="BH225" i="5"/>
  <c r="BH226" i="5"/>
  <c r="BH227" i="5"/>
  <c r="BH228" i="5"/>
  <c r="BH229" i="5"/>
  <c r="BH244" i="5"/>
  <c r="BH243" i="5"/>
  <c r="BH242" i="5"/>
  <c r="BH241" i="5"/>
  <c r="BH239" i="5"/>
  <c r="BH238" i="5"/>
  <c r="BH237" i="5"/>
  <c r="BH236" i="5"/>
  <c r="BH234" i="5"/>
  <c r="BH233" i="5"/>
  <c r="BH232" i="5"/>
  <c r="BH231" i="5"/>
  <c r="BE244" i="5"/>
  <c r="BE243" i="5"/>
  <c r="BE242" i="5"/>
  <c r="BE241" i="5"/>
  <c r="BE239" i="5"/>
  <c r="BE238" i="5"/>
  <c r="BE237" i="5"/>
  <c r="BE236" i="5"/>
  <c r="BE234" i="5"/>
  <c r="BE233" i="5"/>
  <c r="BE232" i="5"/>
  <c r="BE231" i="5"/>
  <c r="BH127" i="5"/>
  <c r="BH126" i="5"/>
  <c r="BH125" i="5"/>
  <c r="BH124" i="5"/>
  <c r="BH123" i="5"/>
  <c r="BH122" i="5"/>
  <c r="BH121" i="5"/>
  <c r="BH120" i="5"/>
  <c r="BH119" i="5"/>
  <c r="BH118" i="5"/>
  <c r="BH117" i="5"/>
  <c r="BH116" i="5"/>
  <c r="BH115" i="5"/>
  <c r="BH114" i="5"/>
  <c r="BH113" i="5"/>
  <c r="BH112" i="5"/>
  <c r="BH111" i="5"/>
  <c r="BH110" i="5"/>
  <c r="BH109" i="5"/>
  <c r="BH108" i="5"/>
  <c r="BH107" i="5"/>
  <c r="BH106" i="5"/>
  <c r="BH105" i="5"/>
  <c r="BH104" i="5"/>
  <c r="BH103" i="5"/>
  <c r="BH102" i="5"/>
  <c r="BH101" i="5"/>
  <c r="BH100" i="5"/>
  <c r="BH99" i="5"/>
  <c r="BH98" i="5"/>
  <c r="BH97" i="5"/>
  <c r="BH96" i="5"/>
  <c r="BH95" i="5"/>
  <c r="BH94" i="5"/>
  <c r="BH93" i="5"/>
  <c r="BH92" i="5"/>
  <c r="BH91" i="5"/>
  <c r="BH90" i="5"/>
  <c r="BH89" i="5"/>
  <c r="BH88" i="5"/>
  <c r="BH87" i="5"/>
  <c r="BH86" i="5"/>
  <c r="BH85" i="5"/>
  <c r="BH84" i="5"/>
  <c r="BH83" i="5"/>
  <c r="BH82" i="5"/>
  <c r="BH81" i="5"/>
  <c r="BH80" i="5"/>
  <c r="BH79" i="5"/>
  <c r="BH78" i="5"/>
  <c r="BH77" i="5"/>
  <c r="BH76" i="5"/>
  <c r="BH75" i="5"/>
  <c r="BH74" i="5"/>
  <c r="BH73" i="5"/>
  <c r="BH72" i="5"/>
  <c r="BH71" i="5"/>
  <c r="BH70" i="5"/>
  <c r="BH69" i="5"/>
  <c r="BH68" i="5"/>
  <c r="BH67" i="5"/>
  <c r="BH66" i="5"/>
  <c r="BH65" i="5"/>
  <c r="BH64" i="5"/>
  <c r="BH63" i="5"/>
  <c r="BH62" i="5"/>
  <c r="BH61" i="5"/>
  <c r="BH60" i="5"/>
  <c r="BH59" i="5"/>
  <c r="BH58" i="5"/>
  <c r="BH57" i="5"/>
  <c r="BH56" i="5"/>
  <c r="BH55" i="5"/>
  <c r="BH54" i="5"/>
  <c r="BH53" i="5"/>
  <c r="BH52" i="5"/>
  <c r="BH51" i="5"/>
  <c r="BH50" i="5"/>
  <c r="BH49" i="5"/>
  <c r="BH48" i="5"/>
  <c r="BH47" i="5"/>
  <c r="BH46" i="5"/>
  <c r="BH45" i="5"/>
  <c r="BH44" i="5"/>
  <c r="BH43" i="5"/>
  <c r="BH42" i="5"/>
  <c r="BH41" i="5"/>
  <c r="BH40" i="5"/>
  <c r="BH39" i="5"/>
  <c r="BH38" i="5"/>
  <c r="BH37" i="5"/>
  <c r="BH36" i="5"/>
  <c r="BH35" i="5"/>
  <c r="BH34" i="5"/>
  <c r="BH33" i="5"/>
  <c r="BH32" i="5"/>
  <c r="BH31" i="5"/>
  <c r="BH30" i="5"/>
  <c r="BH29" i="5"/>
  <c r="BH28" i="5"/>
  <c r="BH27" i="5"/>
  <c r="BH26" i="5"/>
  <c r="BH25" i="5"/>
  <c r="BH24" i="5"/>
  <c r="BH23" i="5"/>
  <c r="BH22" i="5"/>
  <c r="BH21" i="5"/>
  <c r="BH20" i="5"/>
  <c r="BH19" i="5"/>
  <c r="BH18" i="5"/>
  <c r="BH17" i="5"/>
  <c r="BH16" i="5"/>
  <c r="BH15" i="5"/>
  <c r="BH14" i="5"/>
  <c r="BH13" i="5"/>
  <c r="BH12" i="5"/>
  <c r="BH11" i="5"/>
  <c r="BH10" i="5"/>
  <c r="BH9" i="5"/>
  <c r="BH8" i="5"/>
  <c r="BH7" i="5"/>
  <c r="BH6" i="5"/>
  <c r="BH5" i="5"/>
  <c r="BH4" i="5"/>
  <c r="BH3" i="5"/>
  <c r="BH143" i="5"/>
  <c r="BH142" i="5"/>
  <c r="BH141" i="5"/>
  <c r="BH140" i="5"/>
  <c r="BH138" i="5"/>
  <c r="BH137" i="5"/>
  <c r="BH136" i="5"/>
  <c r="BH135" i="5"/>
  <c r="BH133" i="5"/>
  <c r="BH132" i="5"/>
  <c r="BH131" i="5"/>
  <c r="BH130" i="5"/>
  <c r="BE143" i="5"/>
  <c r="BE142" i="5"/>
  <c r="BE141" i="5"/>
  <c r="BE140" i="5"/>
  <c r="BE138" i="5"/>
  <c r="BE137" i="5"/>
  <c r="BE136" i="5"/>
  <c r="BE135" i="5"/>
  <c r="BE133" i="5"/>
  <c r="BE132" i="5"/>
  <c r="BE131" i="5"/>
  <c r="BE13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BC212" i="5"/>
  <c r="BC213" i="5"/>
  <c r="BC214" i="5"/>
  <c r="BC215" i="5"/>
  <c r="BC216" i="5"/>
  <c r="BC217" i="5"/>
  <c r="BC218" i="5"/>
  <c r="BC219" i="5"/>
  <c r="BC220" i="5"/>
  <c r="BC221" i="5"/>
  <c r="BC222" i="5"/>
  <c r="BC223" i="5"/>
  <c r="BC224" i="5"/>
  <c r="BC244" i="5"/>
  <c r="BC225" i="5"/>
  <c r="BC243" i="5"/>
  <c r="BC242" i="5"/>
  <c r="BC241" i="5"/>
  <c r="BC239" i="5"/>
  <c r="BC238" i="5"/>
  <c r="BC237" i="5"/>
  <c r="BC236" i="5"/>
  <c r="BC234" i="5"/>
  <c r="BC226" i="5"/>
  <c r="BC227" i="5"/>
  <c r="BC233" i="5"/>
  <c r="BC232" i="5"/>
  <c r="BC231" i="5"/>
  <c r="BC228" i="5"/>
  <c r="BC229" i="5"/>
  <c r="AZ244" i="5"/>
  <c r="AZ243" i="5"/>
  <c r="AZ242" i="5"/>
  <c r="AZ241" i="5"/>
  <c r="AZ239" i="5"/>
  <c r="AZ238" i="5"/>
  <c r="AZ237" i="5"/>
  <c r="AZ236" i="5"/>
  <c r="AZ234" i="5"/>
  <c r="AZ233" i="5"/>
  <c r="AZ232" i="5"/>
  <c r="AZ231" i="5"/>
  <c r="BC133" i="5"/>
  <c r="BC132" i="5"/>
  <c r="BC131" i="5"/>
  <c r="BC130" i="5"/>
  <c r="BC129" i="5"/>
  <c r="BC128" i="5"/>
  <c r="BC127" i="5"/>
  <c r="BC126" i="5"/>
  <c r="BC125" i="5"/>
  <c r="BC124" i="5"/>
  <c r="BC123" i="5"/>
  <c r="BC122" i="5"/>
  <c r="BC121" i="5"/>
  <c r="BC120" i="5"/>
  <c r="BC119" i="5"/>
  <c r="BC118" i="5"/>
  <c r="BC117" i="5"/>
  <c r="BC116" i="5"/>
  <c r="BC115" i="5"/>
  <c r="BC114" i="5"/>
  <c r="BC113" i="5"/>
  <c r="BC112" i="5"/>
  <c r="BC111" i="5"/>
  <c r="BC110" i="5"/>
  <c r="BC109" i="5"/>
  <c r="BC108" i="5"/>
  <c r="BC107" i="5"/>
  <c r="BC106" i="5"/>
  <c r="BC105" i="5"/>
  <c r="BC104" i="5"/>
  <c r="BC103" i="5"/>
  <c r="BC102" i="5"/>
  <c r="BC101" i="5"/>
  <c r="BC100" i="5"/>
  <c r="BC99" i="5"/>
  <c r="BC98" i="5"/>
  <c r="BC97" i="5"/>
  <c r="BC96" i="5"/>
  <c r="BC95" i="5"/>
  <c r="BC94" i="5"/>
  <c r="BC93" i="5"/>
  <c r="BC92" i="5"/>
  <c r="BC91" i="5"/>
  <c r="BC90" i="5"/>
  <c r="BC89" i="5"/>
  <c r="BC88" i="5"/>
  <c r="BC87" i="5"/>
  <c r="BC86" i="5"/>
  <c r="BC85" i="5"/>
  <c r="BC84" i="5"/>
  <c r="BC83" i="5"/>
  <c r="BC82" i="5"/>
  <c r="BC81" i="5"/>
  <c r="BC80" i="5"/>
  <c r="BC79" i="5"/>
  <c r="BC78" i="5"/>
  <c r="BC77" i="5"/>
  <c r="BC76" i="5"/>
  <c r="BC75" i="5"/>
  <c r="BC74" i="5"/>
  <c r="BC73" i="5"/>
  <c r="BC72" i="5"/>
  <c r="BC71" i="5"/>
  <c r="BC70" i="5"/>
  <c r="BC69" i="5"/>
  <c r="BC68" i="5"/>
  <c r="BC67" i="5"/>
  <c r="BC66" i="5"/>
  <c r="BC65" i="5"/>
  <c r="BC64" i="5"/>
  <c r="BC63" i="5"/>
  <c r="BC62" i="5"/>
  <c r="BC61" i="5"/>
  <c r="BC60" i="5"/>
  <c r="BC59" i="5"/>
  <c r="BC58" i="5"/>
  <c r="BC57" i="5"/>
  <c r="BC56" i="5"/>
  <c r="BC55" i="5"/>
  <c r="BC54" i="5"/>
  <c r="BC53" i="5"/>
  <c r="BC52" i="5"/>
  <c r="BC51" i="5"/>
  <c r="BC50" i="5"/>
  <c r="BC49" i="5"/>
  <c r="BC48" i="5"/>
  <c r="BC47" i="5"/>
  <c r="BC46" i="5"/>
  <c r="BC45" i="5"/>
  <c r="BC44" i="5"/>
  <c r="BC43" i="5"/>
  <c r="BC42" i="5"/>
  <c r="BC41" i="5"/>
  <c r="BC40" i="5"/>
  <c r="BC39" i="5"/>
  <c r="BC38" i="5"/>
  <c r="BC37" i="5"/>
  <c r="BC36" i="5"/>
  <c r="BC35" i="5"/>
  <c r="BC34" i="5"/>
  <c r="BC33" i="5"/>
  <c r="BC32" i="5"/>
  <c r="BC31" i="5"/>
  <c r="BC30" i="5"/>
  <c r="BC29" i="5"/>
  <c r="BC28" i="5"/>
  <c r="BC27" i="5"/>
  <c r="BC26" i="5"/>
  <c r="BC25" i="5"/>
  <c r="BC24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BC4" i="5"/>
  <c r="BC3" i="5"/>
  <c r="BC149" i="5"/>
  <c r="BC148" i="5"/>
  <c r="BC147" i="5"/>
  <c r="BC146" i="5"/>
  <c r="BC144" i="5"/>
  <c r="BC143" i="5"/>
  <c r="BC142" i="5"/>
  <c r="BC141" i="5"/>
  <c r="BC139" i="5"/>
  <c r="BC138" i="5"/>
  <c r="BC137" i="5"/>
  <c r="BC136" i="5"/>
  <c r="AZ149" i="5"/>
  <c r="AZ148" i="5"/>
  <c r="AZ147" i="5"/>
  <c r="AZ146" i="5"/>
  <c r="AZ144" i="5"/>
  <c r="AZ143" i="5"/>
  <c r="AZ142" i="5"/>
  <c r="AZ141" i="5"/>
  <c r="AZ139" i="5"/>
  <c r="AZ138" i="5"/>
  <c r="AZ137" i="5"/>
  <c r="AZ136" i="5"/>
  <c r="AX135" i="5"/>
  <c r="AX136" i="5"/>
  <c r="AX137" i="5"/>
  <c r="AX138" i="5"/>
  <c r="AX139" i="5"/>
  <c r="AX140" i="5"/>
  <c r="AX141" i="5"/>
  <c r="AX142" i="5"/>
  <c r="AX143" i="5"/>
  <c r="AX144" i="5"/>
  <c r="AX145" i="5"/>
  <c r="AX146" i="5"/>
  <c r="AX147" i="5"/>
  <c r="AX148" i="5"/>
  <c r="AX149" i="5"/>
  <c r="AX150" i="5"/>
  <c r="AX151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02" i="5"/>
  <c r="AX203" i="5"/>
  <c r="AX204" i="5"/>
  <c r="AX205" i="5"/>
  <c r="AX206" i="5"/>
  <c r="AX207" i="5"/>
  <c r="AX208" i="5"/>
  <c r="AX209" i="5"/>
  <c r="AX210" i="5"/>
  <c r="AX211" i="5"/>
  <c r="AX212" i="5"/>
  <c r="AX213" i="5"/>
  <c r="AX244" i="5"/>
  <c r="AX214" i="5"/>
  <c r="AX215" i="5"/>
  <c r="AX216" i="5"/>
  <c r="AX217" i="5"/>
  <c r="AX218" i="5"/>
  <c r="AX219" i="5"/>
  <c r="AX220" i="5"/>
  <c r="AX221" i="5"/>
  <c r="AX222" i="5"/>
  <c r="AX223" i="5"/>
  <c r="AX224" i="5"/>
  <c r="AX243" i="5"/>
  <c r="AX242" i="5"/>
  <c r="AX241" i="5"/>
  <c r="AX225" i="5"/>
  <c r="AX226" i="5"/>
  <c r="AX227" i="5"/>
  <c r="AX228" i="5"/>
  <c r="AX229" i="5"/>
  <c r="AU242" i="5"/>
  <c r="AU243" i="5"/>
  <c r="AU244" i="5"/>
  <c r="AU241" i="5"/>
  <c r="AX239" i="5"/>
  <c r="AX238" i="5"/>
  <c r="AX237" i="5"/>
  <c r="AX236" i="5"/>
  <c r="AU237" i="5"/>
  <c r="AU238" i="5"/>
  <c r="AU239" i="5"/>
  <c r="AU236" i="5"/>
  <c r="AX234" i="5"/>
  <c r="AX233" i="5"/>
  <c r="AX232" i="5"/>
  <c r="AX231" i="5"/>
  <c r="AU232" i="5"/>
  <c r="AU233" i="5"/>
  <c r="AU234" i="5"/>
  <c r="AU231" i="5"/>
  <c r="AX117" i="5"/>
  <c r="AX116" i="5"/>
  <c r="AX115" i="5"/>
  <c r="AX114" i="5"/>
  <c r="AX113" i="5"/>
  <c r="AX112" i="5"/>
  <c r="AX111" i="5"/>
  <c r="AX110" i="5"/>
  <c r="AX109" i="5"/>
  <c r="AX108" i="5"/>
  <c r="AX107" i="5"/>
  <c r="AX106" i="5"/>
  <c r="AX105" i="5"/>
  <c r="AX104" i="5"/>
  <c r="AX103" i="5"/>
  <c r="AX102" i="5"/>
  <c r="AX101" i="5"/>
  <c r="AX100" i="5"/>
  <c r="AX99" i="5"/>
  <c r="AX98" i="5"/>
  <c r="AX97" i="5"/>
  <c r="AX96" i="5"/>
  <c r="AX95" i="5"/>
  <c r="AX94" i="5"/>
  <c r="AX93" i="5"/>
  <c r="AX92" i="5"/>
  <c r="AX91" i="5"/>
  <c r="AX90" i="5"/>
  <c r="AX89" i="5"/>
  <c r="AX88" i="5"/>
  <c r="AX87" i="5"/>
  <c r="AX86" i="5"/>
  <c r="AX85" i="5"/>
  <c r="AX84" i="5"/>
  <c r="AX83" i="5"/>
  <c r="AX82" i="5"/>
  <c r="AX81" i="5"/>
  <c r="AX80" i="5"/>
  <c r="AX79" i="5"/>
  <c r="AX78" i="5"/>
  <c r="AX77" i="5"/>
  <c r="AX76" i="5"/>
  <c r="AX75" i="5"/>
  <c r="AX74" i="5"/>
  <c r="AX73" i="5"/>
  <c r="AX72" i="5"/>
  <c r="AX71" i="5"/>
  <c r="AX70" i="5"/>
  <c r="AX69" i="5"/>
  <c r="AX68" i="5"/>
  <c r="AX67" i="5"/>
  <c r="AX66" i="5"/>
  <c r="AX65" i="5"/>
  <c r="AX64" i="5"/>
  <c r="AX63" i="5"/>
  <c r="AX62" i="5"/>
  <c r="AX61" i="5"/>
  <c r="AX60" i="5"/>
  <c r="AX59" i="5"/>
  <c r="AX58" i="5"/>
  <c r="AX57" i="5"/>
  <c r="AX56" i="5"/>
  <c r="AX55" i="5"/>
  <c r="AX54" i="5"/>
  <c r="AX53" i="5"/>
  <c r="AX52" i="5"/>
  <c r="AX51" i="5"/>
  <c r="AX50" i="5"/>
  <c r="AX49" i="5"/>
  <c r="AX48" i="5"/>
  <c r="AX47" i="5"/>
  <c r="AX46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4" i="5"/>
  <c r="AX3" i="5"/>
  <c r="AX133" i="5"/>
  <c r="AX132" i="5"/>
  <c r="AX131" i="5"/>
  <c r="AX130" i="5"/>
  <c r="AU131" i="5"/>
  <c r="AU132" i="5"/>
  <c r="AU133" i="5"/>
  <c r="AU130" i="5"/>
  <c r="AX128" i="5"/>
  <c r="AX127" i="5"/>
  <c r="AX126" i="5"/>
  <c r="AX125" i="5"/>
  <c r="AU126" i="5"/>
  <c r="AU127" i="5"/>
  <c r="AU128" i="5"/>
  <c r="AU125" i="5"/>
  <c r="AX123" i="5"/>
  <c r="AX122" i="5"/>
  <c r="AX121" i="5"/>
  <c r="AX120" i="5"/>
  <c r="AU121" i="5"/>
  <c r="AU122" i="5"/>
  <c r="AU123" i="5"/>
  <c r="AU120" i="5"/>
  <c r="AS244" i="5"/>
  <c r="AS243" i="5"/>
  <c r="AS242" i="5"/>
  <c r="AS241" i="5"/>
  <c r="AS239" i="5"/>
  <c r="AS238" i="5"/>
  <c r="AS237" i="5"/>
  <c r="AS236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27" i="5"/>
  <c r="AS228" i="5"/>
  <c r="AS229" i="5"/>
  <c r="AS234" i="5"/>
  <c r="AS233" i="5"/>
  <c r="AS232" i="5"/>
  <c r="AS231" i="5"/>
  <c r="AP244" i="5"/>
  <c r="AP243" i="5"/>
  <c r="AP242" i="5"/>
  <c r="AP241" i="5"/>
  <c r="AP239" i="5"/>
  <c r="AP238" i="5"/>
  <c r="AP237" i="5"/>
  <c r="AP236" i="5"/>
  <c r="AP234" i="5"/>
  <c r="AP233" i="5"/>
  <c r="AP232" i="5"/>
  <c r="AP231" i="5"/>
  <c r="AS126" i="5"/>
  <c r="AS125" i="5"/>
  <c r="AS124" i="5"/>
  <c r="AS123" i="5"/>
  <c r="AS122" i="5"/>
  <c r="AS121" i="5"/>
  <c r="AS120" i="5"/>
  <c r="AS119" i="5"/>
  <c r="AS118" i="5"/>
  <c r="AS117" i="5"/>
  <c r="AS116" i="5"/>
  <c r="AS115" i="5"/>
  <c r="AS114" i="5"/>
  <c r="AS113" i="5"/>
  <c r="AS112" i="5"/>
  <c r="AS111" i="5"/>
  <c r="AS110" i="5"/>
  <c r="AS109" i="5"/>
  <c r="AS108" i="5"/>
  <c r="AS107" i="5"/>
  <c r="AS106" i="5"/>
  <c r="AS105" i="5"/>
  <c r="AS104" i="5"/>
  <c r="AS103" i="5"/>
  <c r="AS102" i="5"/>
  <c r="AS101" i="5"/>
  <c r="AS100" i="5"/>
  <c r="AS99" i="5"/>
  <c r="AS98" i="5"/>
  <c r="AS97" i="5"/>
  <c r="AS96" i="5"/>
  <c r="AS95" i="5"/>
  <c r="AS94" i="5"/>
  <c r="AS93" i="5"/>
  <c r="AS92" i="5"/>
  <c r="AS91" i="5"/>
  <c r="AS90" i="5"/>
  <c r="AS89" i="5"/>
  <c r="AS88" i="5"/>
  <c r="AS87" i="5"/>
  <c r="AS86" i="5"/>
  <c r="AS85" i="5"/>
  <c r="AS84" i="5"/>
  <c r="AS83" i="5"/>
  <c r="AS82" i="5"/>
  <c r="AS81" i="5"/>
  <c r="AS80" i="5"/>
  <c r="AS79" i="5"/>
  <c r="AS78" i="5"/>
  <c r="AS77" i="5"/>
  <c r="AS76" i="5"/>
  <c r="AS75" i="5"/>
  <c r="AS74" i="5"/>
  <c r="AS73" i="5"/>
  <c r="AS72" i="5"/>
  <c r="AS71" i="5"/>
  <c r="AS70" i="5"/>
  <c r="AS69" i="5"/>
  <c r="AS68" i="5"/>
  <c r="AS67" i="5"/>
  <c r="AS66" i="5"/>
  <c r="AS65" i="5"/>
  <c r="AS64" i="5"/>
  <c r="AS63" i="5"/>
  <c r="AS62" i="5"/>
  <c r="AS61" i="5"/>
  <c r="AS60" i="5"/>
  <c r="AS59" i="5"/>
  <c r="AS58" i="5"/>
  <c r="AS57" i="5"/>
  <c r="AS56" i="5"/>
  <c r="AS55" i="5"/>
  <c r="AS54" i="5"/>
  <c r="AS53" i="5"/>
  <c r="AS52" i="5"/>
  <c r="AS51" i="5"/>
  <c r="AS50" i="5"/>
  <c r="AS49" i="5"/>
  <c r="AS48" i="5"/>
  <c r="AS47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S142" i="5"/>
  <c r="AS141" i="5"/>
  <c r="AS140" i="5"/>
  <c r="AS139" i="5"/>
  <c r="AS137" i="5"/>
  <c r="AS136" i="5"/>
  <c r="AS135" i="5"/>
  <c r="AS134" i="5"/>
  <c r="AS132" i="5"/>
  <c r="AS131" i="5"/>
  <c r="AS130" i="5"/>
  <c r="AS129" i="5"/>
  <c r="AP142" i="5"/>
  <c r="AP141" i="5"/>
  <c r="AP140" i="5"/>
  <c r="AP139" i="5"/>
  <c r="AP137" i="5"/>
  <c r="AP136" i="5"/>
  <c r="AP135" i="5"/>
  <c r="AP134" i="5"/>
  <c r="AP132" i="5"/>
  <c r="AP131" i="5"/>
  <c r="AP130" i="5"/>
  <c r="AP129" i="5"/>
  <c r="AN244" i="5"/>
  <c r="AN243" i="5"/>
  <c r="AN242" i="5"/>
  <c r="AN241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K242" i="5"/>
  <c r="AK243" i="5"/>
  <c r="AK244" i="5"/>
  <c r="AN228" i="5"/>
  <c r="AN229" i="5"/>
  <c r="AK241" i="5"/>
  <c r="AN239" i="5"/>
  <c r="AN238" i="5"/>
  <c r="AN237" i="5"/>
  <c r="AN236" i="5"/>
  <c r="AK237" i="5"/>
  <c r="AK238" i="5"/>
  <c r="AK239" i="5"/>
  <c r="AK236" i="5"/>
  <c r="AN234" i="5"/>
  <c r="AN233" i="5"/>
  <c r="AN232" i="5"/>
  <c r="AN231" i="5"/>
  <c r="AK232" i="5"/>
  <c r="AK233" i="5"/>
  <c r="AK234" i="5"/>
  <c r="AK231" i="5"/>
  <c r="AN102" i="5"/>
  <c r="AN101" i="5"/>
  <c r="AN100" i="5"/>
  <c r="AN99" i="5"/>
  <c r="AN98" i="5"/>
  <c r="AN97" i="5"/>
  <c r="AN96" i="5"/>
  <c r="AN95" i="5"/>
  <c r="AN94" i="5"/>
  <c r="AN93" i="5"/>
  <c r="AN92" i="5"/>
  <c r="AN91" i="5"/>
  <c r="AN90" i="5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N118" i="5"/>
  <c r="AN117" i="5"/>
  <c r="AN116" i="5"/>
  <c r="AN115" i="5"/>
  <c r="AK116" i="5"/>
  <c r="AK117" i="5"/>
  <c r="AK118" i="5"/>
  <c r="AK115" i="5"/>
  <c r="AN113" i="5"/>
  <c r="AN112" i="5"/>
  <c r="AN111" i="5"/>
  <c r="AN110" i="5"/>
  <c r="AK111" i="5"/>
  <c r="AK112" i="5"/>
  <c r="AK113" i="5"/>
  <c r="AK110" i="5"/>
  <c r="AN108" i="5"/>
  <c r="AN107" i="5"/>
  <c r="AN106" i="5"/>
  <c r="AN105" i="5"/>
  <c r="AK106" i="5"/>
  <c r="AK107" i="5"/>
  <c r="AK108" i="5"/>
  <c r="AK105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44" i="5"/>
  <c r="AI243" i="5"/>
  <c r="AI242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41" i="5"/>
  <c r="AI239" i="5"/>
  <c r="AI238" i="5"/>
  <c r="AI237" i="5"/>
  <c r="AI236" i="5"/>
  <c r="AI234" i="5"/>
  <c r="AI233" i="5"/>
  <c r="AI232" i="5"/>
  <c r="AI231" i="5"/>
  <c r="AF244" i="5"/>
  <c r="AF243" i="5"/>
  <c r="AF242" i="5"/>
  <c r="AF241" i="5"/>
  <c r="AF239" i="5"/>
  <c r="AF238" i="5"/>
  <c r="AF237" i="5"/>
  <c r="AF236" i="5"/>
  <c r="AF234" i="5"/>
  <c r="AF233" i="5"/>
  <c r="AF232" i="5"/>
  <c r="AF231" i="5"/>
  <c r="AI95" i="5"/>
  <c r="AI94" i="5"/>
  <c r="AI93" i="5"/>
  <c r="AI92" i="5"/>
  <c r="AI91" i="5"/>
  <c r="AI90" i="5"/>
  <c r="AI89" i="5"/>
  <c r="AI88" i="5"/>
  <c r="AI87" i="5"/>
  <c r="AI86" i="5"/>
  <c r="AI85" i="5"/>
  <c r="AI84" i="5"/>
  <c r="AI83" i="5"/>
  <c r="AI82" i="5"/>
  <c r="AI81" i="5"/>
  <c r="AI80" i="5"/>
  <c r="AI79" i="5"/>
  <c r="AI78" i="5"/>
  <c r="AI77" i="5"/>
  <c r="AI76" i="5"/>
  <c r="AI75" i="5"/>
  <c r="AI74" i="5"/>
  <c r="AI73" i="5"/>
  <c r="AI72" i="5"/>
  <c r="AI71" i="5"/>
  <c r="AI70" i="5"/>
  <c r="AI69" i="5"/>
  <c r="AI68" i="5"/>
  <c r="AI67" i="5"/>
  <c r="AI66" i="5"/>
  <c r="AI65" i="5"/>
  <c r="AI64" i="5"/>
  <c r="AI63" i="5"/>
  <c r="AI62" i="5"/>
  <c r="AI61" i="5"/>
  <c r="AI60" i="5"/>
  <c r="AI59" i="5"/>
  <c r="AI58" i="5"/>
  <c r="AI57" i="5"/>
  <c r="AI56" i="5"/>
  <c r="AI55" i="5"/>
  <c r="AI54" i="5"/>
  <c r="AI53" i="5"/>
  <c r="AI52" i="5"/>
  <c r="AI51" i="5"/>
  <c r="AI50" i="5"/>
  <c r="AI49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" i="5"/>
  <c r="AI111" i="5"/>
  <c r="AI110" i="5"/>
  <c r="AI109" i="5"/>
  <c r="AI108" i="5"/>
  <c r="AI106" i="5"/>
  <c r="AI105" i="5"/>
  <c r="AI104" i="5"/>
  <c r="AI103" i="5"/>
  <c r="AI101" i="5"/>
  <c r="AI100" i="5"/>
  <c r="AI99" i="5"/>
  <c r="AI98" i="5"/>
  <c r="AF111" i="5"/>
  <c r="AF110" i="5"/>
  <c r="AF109" i="5"/>
  <c r="AF108" i="5"/>
  <c r="AF106" i="5"/>
  <c r="AF105" i="5"/>
  <c r="AF104" i="5"/>
  <c r="AF103" i="5"/>
  <c r="AF101" i="5"/>
  <c r="AF100" i="5"/>
  <c r="AF99" i="5"/>
  <c r="AF98" i="5"/>
  <c r="AD244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43" i="5"/>
  <c r="AD242" i="5"/>
  <c r="AD223" i="5"/>
  <c r="AD224" i="5"/>
  <c r="AD225" i="5"/>
  <c r="AD226" i="5"/>
  <c r="AD227" i="5"/>
  <c r="AD228" i="5"/>
  <c r="AD241" i="5"/>
  <c r="AD239" i="5"/>
  <c r="AD238" i="5"/>
  <c r="AD237" i="5"/>
  <c r="AD236" i="5"/>
  <c r="AD234" i="5"/>
  <c r="AD233" i="5"/>
  <c r="AD232" i="5"/>
  <c r="AD231" i="5"/>
  <c r="AA244" i="5"/>
  <c r="AA243" i="5"/>
  <c r="AA242" i="5"/>
  <c r="AA241" i="5"/>
  <c r="AA239" i="5"/>
  <c r="AA238" i="5"/>
  <c r="AA237" i="5"/>
  <c r="AA236" i="5"/>
  <c r="AA234" i="5"/>
  <c r="AA233" i="5"/>
  <c r="AD229" i="5"/>
  <c r="AA232" i="5"/>
  <c r="AA23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116" i="5"/>
  <c r="AD115" i="5"/>
  <c r="AD114" i="5"/>
  <c r="AD113" i="5"/>
  <c r="AD111" i="5"/>
  <c r="AD110" i="5"/>
  <c r="AD109" i="5"/>
  <c r="AD108" i="5"/>
  <c r="AD106" i="5"/>
  <c r="AD105" i="5"/>
  <c r="AD104" i="5"/>
  <c r="AD103" i="5"/>
  <c r="AA116" i="5"/>
  <c r="AA115" i="5"/>
  <c r="AA114" i="5"/>
  <c r="AA113" i="5"/>
  <c r="AA111" i="5"/>
  <c r="AA110" i="5"/>
  <c r="AA109" i="5"/>
  <c r="AA108" i="5"/>
  <c r="AA106" i="5"/>
  <c r="AA105" i="5"/>
  <c r="AA104" i="5"/>
  <c r="AA103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244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43" i="5"/>
  <c r="Y24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41" i="5"/>
  <c r="V242" i="5"/>
  <c r="V243" i="5"/>
  <c r="V244" i="5"/>
  <c r="V241" i="5"/>
  <c r="Y239" i="5"/>
  <c r="Y238" i="5"/>
  <c r="Y237" i="5"/>
  <c r="Y236" i="5"/>
  <c r="V237" i="5"/>
  <c r="V238" i="5"/>
  <c r="V239" i="5"/>
  <c r="V236" i="5"/>
  <c r="Y234" i="5"/>
  <c r="Y233" i="5"/>
  <c r="Y232" i="5"/>
  <c r="Y231" i="5"/>
  <c r="V232" i="5"/>
  <c r="V233" i="5"/>
  <c r="V234" i="5"/>
  <c r="V231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94" i="5"/>
  <c r="Y93" i="5"/>
  <c r="Y92" i="5"/>
  <c r="Y91" i="5"/>
  <c r="V92" i="5"/>
  <c r="V93" i="5"/>
  <c r="V94" i="5"/>
  <c r="V91" i="5"/>
  <c r="Y89" i="5"/>
  <c r="Y88" i="5"/>
  <c r="Y87" i="5"/>
  <c r="Y86" i="5"/>
  <c r="V87" i="5"/>
  <c r="V88" i="5"/>
  <c r="V89" i="5"/>
  <c r="V86" i="5"/>
  <c r="Y84" i="5"/>
  <c r="Y83" i="5"/>
  <c r="Y82" i="5"/>
  <c r="Y81" i="5"/>
  <c r="V82" i="5"/>
  <c r="V83" i="5"/>
  <c r="V84" i="5"/>
  <c r="V81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4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43" i="5"/>
  <c r="T242" i="5"/>
  <c r="T241" i="5"/>
  <c r="T239" i="5"/>
  <c r="T238" i="5"/>
  <c r="T237" i="5"/>
  <c r="T236" i="5"/>
  <c r="T234" i="5"/>
  <c r="T233" i="5"/>
  <c r="T232" i="5"/>
  <c r="T231" i="5"/>
  <c r="Q244" i="5"/>
  <c r="Q243" i="5"/>
  <c r="T229" i="5"/>
  <c r="Q242" i="5"/>
  <c r="Q241" i="5"/>
  <c r="Q239" i="5"/>
  <c r="Q238" i="5"/>
  <c r="Q237" i="5"/>
  <c r="Q236" i="5"/>
  <c r="Q234" i="5"/>
  <c r="Q233" i="5"/>
  <c r="Q232" i="5"/>
  <c r="Q231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115" i="5"/>
  <c r="T114" i="5"/>
  <c r="T113" i="5"/>
  <c r="T112" i="5"/>
  <c r="T110" i="5"/>
  <c r="T109" i="5"/>
  <c r="T108" i="5"/>
  <c r="T107" i="5"/>
  <c r="T105" i="5"/>
  <c r="T104" i="5"/>
  <c r="T103" i="5"/>
  <c r="T102" i="5"/>
  <c r="Q115" i="5"/>
  <c r="Q114" i="5"/>
  <c r="Q113" i="5"/>
  <c r="Q112" i="5"/>
  <c r="Q110" i="5"/>
  <c r="Q109" i="5"/>
  <c r="Q108" i="5"/>
  <c r="Q107" i="5"/>
  <c r="Q105" i="5"/>
  <c r="Q104" i="5"/>
  <c r="Q103" i="5"/>
  <c r="Q102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44" i="5"/>
  <c r="O243" i="5"/>
  <c r="O242" i="5"/>
  <c r="O224" i="5"/>
  <c r="O225" i="5"/>
  <c r="O226" i="5"/>
  <c r="O227" i="5"/>
  <c r="O241" i="5"/>
  <c r="L242" i="5"/>
  <c r="L243" i="5"/>
  <c r="L244" i="5"/>
  <c r="L241" i="5"/>
  <c r="O239" i="5"/>
  <c r="O238" i="5"/>
  <c r="O237" i="5"/>
  <c r="O236" i="5"/>
  <c r="L237" i="5"/>
  <c r="L238" i="5"/>
  <c r="L239" i="5"/>
  <c r="L236" i="5"/>
  <c r="O234" i="5"/>
  <c r="O233" i="5"/>
  <c r="O228" i="5"/>
  <c r="O232" i="5"/>
  <c r="O231" i="5"/>
  <c r="L232" i="5"/>
  <c r="O229" i="5"/>
  <c r="L233" i="5"/>
  <c r="L234" i="5"/>
  <c r="L231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122" i="5"/>
  <c r="O121" i="5"/>
  <c r="O120" i="5"/>
  <c r="O119" i="5"/>
  <c r="L120" i="5"/>
  <c r="L121" i="5"/>
  <c r="L122" i="5"/>
  <c r="L119" i="5"/>
  <c r="O117" i="5"/>
  <c r="O116" i="5"/>
  <c r="O115" i="5"/>
  <c r="O114" i="5"/>
  <c r="L115" i="5"/>
  <c r="L116" i="5"/>
  <c r="L117" i="5"/>
  <c r="L114" i="5"/>
  <c r="O112" i="5"/>
  <c r="O111" i="5"/>
  <c r="O110" i="5"/>
  <c r="O109" i="5"/>
  <c r="L110" i="5"/>
  <c r="L111" i="5"/>
  <c r="L112" i="5"/>
  <c r="L10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44" i="5"/>
  <c r="J226" i="5"/>
  <c r="J227" i="5"/>
  <c r="J243" i="5"/>
  <c r="J242" i="5"/>
  <c r="J241" i="5"/>
  <c r="G242" i="5"/>
  <c r="G243" i="5"/>
  <c r="G244" i="5"/>
  <c r="J228" i="5"/>
  <c r="G241" i="5"/>
  <c r="J239" i="5"/>
  <c r="J238" i="5"/>
  <c r="J237" i="5"/>
  <c r="J236" i="5"/>
  <c r="G237" i="5"/>
  <c r="G238" i="5"/>
  <c r="G239" i="5"/>
  <c r="G236" i="5"/>
  <c r="J234" i="5"/>
  <c r="J233" i="5"/>
  <c r="J229" i="5"/>
  <c r="J232" i="5"/>
  <c r="J231" i="5"/>
  <c r="G232" i="5"/>
  <c r="G233" i="5"/>
  <c r="G234" i="5"/>
  <c r="G231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118" i="5"/>
  <c r="J117" i="5"/>
  <c r="J116" i="5"/>
  <c r="J115" i="5"/>
  <c r="G116" i="5"/>
  <c r="G117" i="5"/>
  <c r="G118" i="5"/>
  <c r="G115" i="5"/>
  <c r="J113" i="5"/>
  <c r="J112" i="5"/>
  <c r="J111" i="5"/>
  <c r="J110" i="5"/>
  <c r="G111" i="5"/>
  <c r="G112" i="5"/>
  <c r="G113" i="5"/>
  <c r="G110" i="5"/>
  <c r="J108" i="5"/>
  <c r="J107" i="5"/>
  <c r="J106" i="5"/>
  <c r="J105" i="5"/>
  <c r="G106" i="5"/>
  <c r="G107" i="5"/>
  <c r="G108" i="5"/>
  <c r="G105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44" i="5"/>
  <c r="E243" i="5"/>
  <c r="E242" i="5"/>
  <c r="E241" i="5"/>
  <c r="B242" i="5"/>
  <c r="B243" i="5"/>
  <c r="B244" i="5"/>
  <c r="B241" i="5"/>
  <c r="E239" i="5"/>
  <c r="E238" i="5"/>
  <c r="E237" i="5"/>
  <c r="E236" i="5"/>
  <c r="B237" i="5"/>
  <c r="B238" i="5"/>
  <c r="B239" i="5"/>
  <c r="B236" i="5"/>
  <c r="E234" i="5"/>
  <c r="E233" i="5"/>
  <c r="E232" i="5"/>
  <c r="E231" i="5"/>
  <c r="B232" i="5"/>
  <c r="B233" i="5"/>
  <c r="B234" i="5"/>
  <c r="B231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127" i="5"/>
  <c r="E126" i="5"/>
  <c r="E125" i="5"/>
  <c r="E124" i="5"/>
  <c r="B125" i="5"/>
  <c r="B126" i="5"/>
  <c r="B127" i="5"/>
  <c r="B124" i="5"/>
  <c r="E122" i="5"/>
  <c r="E121" i="5"/>
  <c r="E120" i="5"/>
  <c r="E119" i="5"/>
  <c r="B120" i="5"/>
  <c r="B121" i="5"/>
  <c r="B122" i="5"/>
  <c r="B119" i="5"/>
  <c r="E117" i="5"/>
  <c r="E116" i="5"/>
  <c r="E115" i="5"/>
  <c r="E114" i="5"/>
  <c r="B115" i="5"/>
  <c r="B116" i="5"/>
  <c r="B117" i="5"/>
  <c r="B114" i="5"/>
</calcChain>
</file>

<file path=xl/connections.xml><?xml version="1.0" encoding="utf-8"?>
<connections xmlns="http://schemas.openxmlformats.org/spreadsheetml/2006/main">
  <connection id="1" name="jja_amo_avg_newwgt" type="6" refreshedVersion="0" background="1" saveData="1">
    <textPr fileType="mac" sourceFile="/Volumes/data2/ASerakos/data/obs_data/precip/index_pattern_excel_files/jja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" name="jja_amo_prob_newwgt" type="6" refreshedVersion="0" background="1" saveData="1">
    <textPr fileType="mac" sourceFile="/Volumes/data2/ASerakos/data/obs_data/precip/index_pattern_excel_files/jja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3" name="jja_enso_amo_avg_newwgt" type="6" refreshedVersion="0" background="1" saveData="1">
    <textPr fileType="mac" sourceFile="/Volumes/data2/ASerakos/data/obs_data/precip/index_pattern_excel_files/jja_enso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4" name="jja_enso_amo_prob_newwgt" type="6" refreshedVersion="0" background="1" saveData="1">
    <textPr fileType="mac" sourceFile="/Volumes/data2/ASerakos/data/obs_data/precip/index_pattern_excel_files/jja_enso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5" name="jja_enso_avg_newwgt" type="6" refreshedVersion="0" background="1" saveData="1">
    <textPr fileType="mac" sourceFile="/Volumes/data2/ASerakos/data/obs_data/precip/index_pattern_excel_files/jja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6" name="jja_enso_prob_newwgt" type="6" refreshedVersion="0" background="1" saveData="1">
    <textPr fileType="mac" sourceFile="/Volumes/data2/ASerakos/data/obs_data/precip/index_pattern_excel_files/jja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7" name="jja_nam_amo_avg_newwgt" type="6" refreshedVersion="0" background="1" saveData="1">
    <textPr fileType="mac" sourceFile="/Volumes/data2/ASerakos/data/obs_data/precip/index_pattern_excel_files/jja_nam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8" name="jja_nam_amo_enso_avg_newwgt" type="6" refreshedVersion="0" background="1" saveData="1">
    <textPr fileType="mac" sourceFile="/Volumes/data2/ASerakos/data/obs_data/precip/index_pattern_excel_files/jja_nam_amo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9" name="jja_nam_amo_enso_prob_newwgt" type="6" refreshedVersion="0" background="1" saveData="1">
    <textPr fileType="mac" sourceFile="/Volumes/data2/ASerakos/data/obs_data/precip/index_pattern_excel_files/jja_nam_amo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0" name="jja_nam_amo_prob_newwgt" type="6" refreshedVersion="0" background="1" saveData="1">
    <textPr fileType="mac" sourceFile="/Volumes/data2/ASerakos/data/obs_data/precip/index_pattern_excel_files/jja_nam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1" name="jja_nam_avg_newwgt" type="6" refreshedVersion="0" background="1" saveData="1">
    <textPr fileType="mac" sourceFile="/Volumes/data2/ASerakos/data/obs_data/precip/index_pattern_excel_files/jja_nam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2" name="jja_nam_enso_avg_newwgt" type="6" refreshedVersion="0" background="1" saveData="1">
    <textPr fileType="mac" sourceFile="/Volumes/data2/ASerakos/data/obs_data/precip/index_pattern_excel_files/jja_nam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3" name="jja_nam_enso_prob_newwgt" type="6" refreshedVersion="0" background="1" saveData="1">
    <textPr fileType="mac" sourceFile="/Volumes/data2/ASerakos/data/obs_data/precip/index_pattern_excel_files/jja_nam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4" name="jja_nam_prob_newwgt" type="6" refreshedVersion="0" background="1" saveData="1">
    <textPr fileType="mac" sourceFile="/Volumes/data2/ASerakos/data/obs_data/precip/index_pattern_excel_files/jja_nam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5" name="jja_pna_amo_avg_newwgt" type="6" refreshedVersion="0" background="1" saveData="1">
    <textPr fileType="mac" sourceFile="/Volumes/data2/ASerakos/data/obs_data/precip/index_pattern_excel_files/jja_pna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6" name="jja_pna_amo_enso_avg_newwgt" type="6" refreshedVersion="0" background="1" saveData="1">
    <textPr fileType="mac" sourceFile="/Volumes/data2/ASerakos/data/obs_data/precip/index_pattern_excel_files/jja_pna_amo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7" name="jja_pna_amo_enso_prob_newwgt" type="6" refreshedVersion="0" background="1" saveData="1">
    <textPr fileType="mac" sourceFile="/Volumes/data2/ASerakos/data/obs_data/precip/index_pattern_excel_files/jja_pna_amo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8" name="jja_pna_amo_prob_newwgt" type="6" refreshedVersion="0" background="1" saveData="1">
    <textPr fileType="mac" sourceFile="/Volumes/data2/ASerakos/data/obs_data/precip/index_pattern_excel_files/jja_pna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9" name="jja_pna_avg_newwgt" type="6" refreshedVersion="0" background="1" saveData="1">
    <textPr fileType="mac" sourceFile="/Volumes/data2/ASerakos/data/obs_data/precip/index_pattern_excel_files/jja_pna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0" name="jja_pna_enso_avg_newwgt" type="6" refreshedVersion="0" background="1" saveData="1">
    <textPr fileType="mac" sourceFile="/Volumes/data2/ASerakos/data/obs_data/precip/index_pattern_excel_files/jja_pna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1" name="jja_pna_enso_prob_newwgt" type="6" refreshedVersion="0" background="1" saveData="1">
    <textPr fileType="mac" sourceFile="/Volumes/data2/ASerakos/data/obs_data/precip/index_pattern_excel_files/jja_pna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2" name="jja_pna_nam_amo_avg_newwgt" type="6" refreshedVersion="0" background="1" saveData="1">
    <textPr fileType="mac" sourceFile="/Volumes/data2/ASerakos/data/obs_data/precip/index_pattern_excel_files/jja_pna_nam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3" name="jja_pna_nam_amo_enso_avg_newwgt_1" type="6" refreshedVersion="0" background="1" saveData="1">
    <textPr fileType="mac" sourceFile="/Volumes/data2/ASerakos/data/obs_data/precip/index_pattern_excel_files/jja_pna_nam_amo_enso_avg_newwgt_1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4" name="jja_pna_nam_amo_enso_avg_newwgt_2" type="6" refreshedVersion="0" background="1" saveData="1">
    <textPr fileType="mac" sourceFile="/Volumes/data2/ASerakos/data/obs_data/precip/index_pattern_excel_files/jja_pna_nam_amo_enso_avg_newwgt_2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5" name="jja_pna_nam_amo_enso_prob_newwgt_1" type="6" refreshedVersion="0" background="1" saveData="1">
    <textPr fileType="mac" sourceFile="/Volumes/data2/ASerakos/data/obs_data/precip/index_pattern_excel_files/jja_pna_nam_amo_enso_prob_newwgt_1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6" name="jja_pna_nam_amo_enso_prob_newwgt_11" type="6" refreshedVersion="0" background="1">
    <textPr fileType="mac" sourceFile="/Volumes/data2/ASerakos/data/obs_data/precip/index_pattern_excel_files/jja_pna_nam_amo_enso_prob_newwgt_1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7" name="jja_pna_nam_amo_enso_prob_newwgt_2" type="6" refreshedVersion="0" background="1" saveData="1">
    <textPr fileType="mac" sourceFile="/Volumes/data2/ASerakos/data/obs_data/precip/index_pattern_excel_files/jja_pna_nam_amo_enso_prob_newwgt_2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8" name="jja_pna_nam_amo_prob_newwgt" type="6" refreshedVersion="0" background="1" saveData="1">
    <textPr fileType="mac" sourceFile="/Volumes/data2/ASerakos/data/obs_data/precip/index_pattern_excel_files/jja_pna_nam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9" name="jja_pna_nam_avg_newwgt" type="6" refreshedVersion="0" background="1" saveData="1">
    <textPr fileType="mac" sourceFile="/Volumes/data2/ASerakos/data/obs_data/precip/index_pattern_excel_files/jja_pna_nam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30" name="jja_pna_nam_enso_avg_newwgt" type="6" refreshedVersion="0" background="1" saveData="1">
    <textPr fileType="mac" sourceFile="/Volumes/data2/ASerakos/data/obs_data/precip/index_pattern_excel_files/jja_pna_nam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31" name="jja_pna_nam_enso_prob_newwgt" type="6" refreshedVersion="0" background="1" saveData="1">
    <textPr fileType="mac" sourceFile="/Volumes/data2/ASerakos/data/obs_data/precip/index_pattern_excel_files/jja_pna_nam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32" name="jja_pna_nam_prob_newwgt" type="6" refreshedVersion="0" background="1" saveData="1">
    <textPr fileType="mac" sourceFile="/Volumes/data2/ASerakos/data/obs_data/precip/index_pattern_excel_files/jja_pna_nam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33" name="jja_pna_prob_newwgt" type="6" refreshedVersion="0" background="1" saveData="1">
    <textPr fileType="mac" sourceFile="/Volumes/data2/ASerakos/data/obs_data/precip/index_pattern_excel_files/jja_pna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</connections>
</file>

<file path=xl/sharedStrings.xml><?xml version="1.0" encoding="utf-8"?>
<sst xmlns="http://schemas.openxmlformats.org/spreadsheetml/2006/main" count="34849" uniqueCount="115">
  <si>
    <t>Pattern</t>
  </si>
  <si>
    <t>US</t>
  </si>
  <si>
    <t>Canada</t>
  </si>
  <si>
    <t>Mexico</t>
  </si>
  <si>
    <t>Alaska</t>
  </si>
  <si>
    <t>Northeast</t>
  </si>
  <si>
    <t>Southeast</t>
  </si>
  <si>
    <t>Midwest</t>
  </si>
  <si>
    <t>Great Plains</t>
  </si>
  <si>
    <t>Northwest</t>
  </si>
  <si>
    <t>Southwest</t>
  </si>
  <si>
    <t>West</t>
  </si>
  <si>
    <t>Prairies</t>
  </si>
  <si>
    <t>Central</t>
  </si>
  <si>
    <t>Atlanic</t>
  </si>
  <si>
    <t>North</t>
  </si>
  <si>
    <t>South</t>
  </si>
  <si>
    <t>Singles</t>
  </si>
  <si>
    <t>ENSO</t>
  </si>
  <si>
    <t xml:space="preserve"> +ENSO</t>
  </si>
  <si>
    <t xml:space="preserve"> -ENSO</t>
  </si>
  <si>
    <t>AMO</t>
  </si>
  <si>
    <t xml:space="preserve"> +AMO</t>
  </si>
  <si>
    <t xml:space="preserve"> -AMO</t>
  </si>
  <si>
    <t>PNA</t>
  </si>
  <si>
    <t xml:space="preserve"> +PNA</t>
  </si>
  <si>
    <t xml:space="preserve"> -PNA</t>
  </si>
  <si>
    <t>NAM</t>
  </si>
  <si>
    <t xml:space="preserve"> +NAM</t>
  </si>
  <si>
    <t xml:space="preserve"> -NAM</t>
  </si>
  <si>
    <t>Doubles</t>
  </si>
  <si>
    <t xml:space="preserve"> +P+E</t>
  </si>
  <si>
    <t xml:space="preserve"> -P-E</t>
  </si>
  <si>
    <t xml:space="preserve"> +P-E</t>
  </si>
  <si>
    <t xml:space="preserve"> -P+E</t>
  </si>
  <si>
    <t xml:space="preserve"> +P+A</t>
  </si>
  <si>
    <t xml:space="preserve"> -P-A</t>
  </si>
  <si>
    <t xml:space="preserve"> +P-A</t>
  </si>
  <si>
    <t xml:space="preserve"> -P+A</t>
  </si>
  <si>
    <t xml:space="preserve"> +P+N</t>
  </si>
  <si>
    <t xml:space="preserve"> -P-N</t>
  </si>
  <si>
    <t xml:space="preserve"> +P-N</t>
  </si>
  <si>
    <t xml:space="preserve"> -P+N</t>
  </si>
  <si>
    <t xml:space="preserve"> +E+A</t>
  </si>
  <si>
    <t xml:space="preserve"> -E-A</t>
  </si>
  <si>
    <t xml:space="preserve"> +E-A</t>
  </si>
  <si>
    <t xml:space="preserve"> -E+A</t>
  </si>
  <si>
    <t xml:space="preserve"> +N+E</t>
  </si>
  <si>
    <t xml:space="preserve"> -N-E</t>
  </si>
  <si>
    <t xml:space="preserve"> +N-E</t>
  </si>
  <si>
    <t xml:space="preserve"> -N+E</t>
  </si>
  <si>
    <t xml:space="preserve"> +N+A</t>
  </si>
  <si>
    <t xml:space="preserve"> -N-A</t>
  </si>
  <si>
    <t xml:space="preserve"> +N-A</t>
  </si>
  <si>
    <t xml:space="preserve"> -N+A</t>
  </si>
  <si>
    <t>Triples</t>
  </si>
  <si>
    <t xml:space="preserve"> +P+A+E</t>
  </si>
  <si>
    <t xml:space="preserve"> -P-A-E</t>
  </si>
  <si>
    <t xml:space="preserve"> +P+A-E</t>
  </si>
  <si>
    <t xml:space="preserve"> +P-A-E</t>
  </si>
  <si>
    <t xml:space="preserve"> -P+A+E</t>
  </si>
  <si>
    <t xml:space="preserve"> -P-A+E</t>
  </si>
  <si>
    <t xml:space="preserve"> +P-A+E</t>
  </si>
  <si>
    <t xml:space="preserve"> -P+A-E</t>
  </si>
  <si>
    <t xml:space="preserve"> +N+A+E</t>
  </si>
  <si>
    <t xml:space="preserve"> -N-A-E</t>
  </si>
  <si>
    <t xml:space="preserve"> +N+A-E</t>
  </si>
  <si>
    <t xml:space="preserve"> +N-A-E</t>
  </si>
  <si>
    <t xml:space="preserve"> -N+A+E</t>
  </si>
  <si>
    <t xml:space="preserve"> -N-A+E</t>
  </si>
  <si>
    <t xml:space="preserve"> +N-A+E</t>
  </si>
  <si>
    <t xml:space="preserve"> -N+A-E</t>
  </si>
  <si>
    <t xml:space="preserve"> +P+N+A</t>
  </si>
  <si>
    <t xml:space="preserve"> -P-N-A</t>
  </si>
  <si>
    <t xml:space="preserve"> +P+N-A</t>
  </si>
  <si>
    <t xml:space="preserve"> +P-N-A</t>
  </si>
  <si>
    <t xml:space="preserve"> -P+N+A</t>
  </si>
  <si>
    <t xml:space="preserve"> -P-N+A</t>
  </si>
  <si>
    <t xml:space="preserve"> -P+N-A</t>
  </si>
  <si>
    <t xml:space="preserve"> +P-N+A</t>
  </si>
  <si>
    <t xml:space="preserve"> +P+N+E</t>
  </si>
  <si>
    <t xml:space="preserve"> -P-N-E</t>
  </si>
  <si>
    <t xml:space="preserve"> +P+N-E</t>
  </si>
  <si>
    <t xml:space="preserve"> +P-N-E</t>
  </si>
  <si>
    <t xml:space="preserve"> -P+N+E</t>
  </si>
  <si>
    <t xml:space="preserve"> -P-N+E</t>
  </si>
  <si>
    <t xml:space="preserve"> -P+N-E</t>
  </si>
  <si>
    <t xml:space="preserve"> +P-N+E</t>
  </si>
  <si>
    <t>Quads</t>
  </si>
  <si>
    <t xml:space="preserve"> +P+N+A+E</t>
  </si>
  <si>
    <t xml:space="preserve"> -P-N-A-E</t>
  </si>
  <si>
    <t xml:space="preserve"> +P+N+A-E</t>
  </si>
  <si>
    <t xml:space="preserve"> +P+N-A-E</t>
  </si>
  <si>
    <t xml:space="preserve"> +P-N-A-E</t>
  </si>
  <si>
    <t xml:space="preserve"> -P+N+A+E</t>
  </si>
  <si>
    <t xml:space="preserve"> -P-N-A+E</t>
  </si>
  <si>
    <t xml:space="preserve"> +P-N+A+E</t>
  </si>
  <si>
    <t xml:space="preserve"> +P+N-A+E</t>
  </si>
  <si>
    <t xml:space="preserve"> +P-N-A+E</t>
  </si>
  <si>
    <t xml:space="preserve"> -P+N-A-E</t>
  </si>
  <si>
    <t xml:space="preserve"> -P-N+A-E</t>
  </si>
  <si>
    <t xml:space="preserve"> -ENSO </t>
  </si>
  <si>
    <t xml:space="preserve"> -P+N+A-E</t>
  </si>
  <si>
    <t xml:space="preserve"> -P+N-A+E</t>
  </si>
  <si>
    <t xml:space="preserve"> +P-N+A-E</t>
  </si>
  <si>
    <t xml:space="preserve"> +AMO </t>
  </si>
  <si>
    <t>Atlantic</t>
  </si>
  <si>
    <t>ALL</t>
  </si>
  <si>
    <t>95th</t>
  </si>
  <si>
    <t>90th</t>
  </si>
  <si>
    <t>x</t>
  </si>
  <si>
    <t>o</t>
  </si>
  <si>
    <t>USA</t>
  </si>
  <si>
    <t>CANADA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</si>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</sst>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D0CECE"/>
        <bgColor rgb="FF000000"/>
      </patternFill>
    </fill>
  </fills>
  <borders count="35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rgb="FF000000"/>
      </right>
      <top style="thick">
        <color auto="1"/>
      </top>
      <bottom/>
      <diagonal/>
    </border>
    <border>
      <left style="medium">
        <color rgb="FF000000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rgb="FF000000"/>
      </right>
      <top style="thick">
        <color auto="1"/>
      </top>
      <bottom style="medium">
        <color auto="1"/>
      </bottom>
      <diagonal/>
    </border>
    <border>
      <left/>
      <right style="thick">
        <color rgb="FF000000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rgb="FF000000"/>
      </bottom>
      <diagonal/>
    </border>
    <border>
      <left style="thick">
        <color auto="1"/>
      </left>
      <right style="medium">
        <color auto="1"/>
      </right>
      <top style="medium">
        <color rgb="FF000000"/>
      </top>
      <bottom/>
      <diagonal/>
    </border>
    <border>
      <left/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auto="1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2" borderId="13" xfId="0" applyFont="1" applyFill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3" borderId="13" xfId="0" applyFont="1" applyFill="1" applyBorder="1" applyAlignment="1">
      <alignment horizontal="right" vertical="center"/>
    </xf>
    <xf numFmtId="0" fontId="0" fillId="0" borderId="13" xfId="0" applyFont="1" applyFill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2" fillId="0" borderId="18" xfId="0" applyFont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6" fillId="0" borderId="22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6" fillId="0" borderId="23" xfId="0" applyFont="1" applyBorder="1" applyAlignment="1">
      <alignment horizontal="right" vertical="center" wrapText="1"/>
    </xf>
    <xf numFmtId="0" fontId="6" fillId="0" borderId="24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6" fillId="0" borderId="25" xfId="0" applyFont="1" applyBorder="1" applyAlignment="1">
      <alignment horizontal="right" vertical="center" wrapText="1"/>
    </xf>
    <xf numFmtId="0" fontId="6" fillId="0" borderId="26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6" fillId="0" borderId="27" xfId="0" applyFont="1" applyBorder="1" applyAlignment="1">
      <alignment horizontal="right" vertical="center" wrapText="1"/>
    </xf>
    <xf numFmtId="0" fontId="7" fillId="0" borderId="28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2" fillId="3" borderId="18" xfId="0" applyFont="1" applyFill="1" applyBorder="1" applyAlignment="1">
      <alignment horizontal="right" vertical="center"/>
    </xf>
    <xf numFmtId="0" fontId="2" fillId="0" borderId="12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3" fillId="0" borderId="0" xfId="0" applyFont="1"/>
    <xf numFmtId="0" fontId="3" fillId="0" borderId="32" xfId="0" applyFont="1" applyBorder="1"/>
    <xf numFmtId="0" fontId="3" fillId="0" borderId="18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19" xfId="0" applyFont="1" applyBorder="1"/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4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3" fillId="7" borderId="10" xfId="0" applyFont="1" applyFill="1" applyBorder="1" applyAlignment="1">
      <alignment vertical="center"/>
    </xf>
    <xf numFmtId="0" fontId="3" fillId="7" borderId="11" xfId="0" applyFont="1" applyFill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8" fillId="0" borderId="13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8" fillId="0" borderId="10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2" fillId="8" borderId="13" xfId="0" applyFont="1" applyFill="1" applyBorder="1" applyAlignment="1">
      <alignment horizontal="right" vertical="center"/>
    </xf>
    <xf numFmtId="0" fontId="2" fillId="9" borderId="13" xfId="0" applyFont="1" applyFill="1" applyBorder="1" applyAlignment="1">
      <alignment horizontal="right" vertical="center"/>
    </xf>
    <xf numFmtId="0" fontId="7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ill>
        <patternFill>
          <bgColor theme="2" tint="-9.9948118533890809E-2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ja_pna_nam_avg_newwgt" connectionId="2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jja_pna_nam_amo_enso_avg_newwgt_2" connectionId="2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jja_enso_avg_newwgt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jja_amo_avg_newwgt" connectionId="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jja_pna_avg_newwgt" connectionId="1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jja_nam_avg_newwgt" connectionId="1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jja_pna_enso_avg_newwgt" connectionId="2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jja_pna_amo_avg_newwgt" connectionId="1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jja_amo_prob_newwgt" connectionId="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jja_pna_prob_newwgt" connectionId="3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jja_nam_prob_newwgt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a_enso_amo_avg_newwgt" connectionId="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jja_pna_enso_prob_newwgt" connectionId="2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jja_pna_amo_prob_newwgt" connectionId="1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jja_pna_nam_prob_newwgt" connectionId="3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jja_enso_amo_prob_newwgt" connectionId="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jja_nam_enso_prob_newwgt" connectionId="1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jja_nam_amo_prob_newwgt" connectionId="1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jja_pna_amo_enso_prob_newwgt" connectionId="1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jja_nam_amo_enso_prob_newwgt" connectionId="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jja_pna_nam_amo_prob_newwgt" connectionId="2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jja_pna_nam_enso_prob_newwgt" connectionId="3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ja_nam_enso_avg_newwgt" connectionId="1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jja_pna_nam_amo_enso_prob_newwgt_1" connectionId="2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jja_pna_nam_amo_enso_prob_newwgt_3" connectionId="2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jja_enso_prob_newwgt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jja_nam_amo_avg_newwgt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jja_pna_amo_enso_avg_newwgt" connectionId="1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jja_nam_amo_enso_avg_newwgt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jja_pna_nam_amo_avg_newwgt" connectionId="2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jja_pna_nam_enso_avg_newwgt" connectionId="3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jja_pna_nam_amo_enso_avg_newwgt_1" connectionId="2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7.xml"/><Relationship Id="rId12" Type="http://schemas.openxmlformats.org/officeDocument/2006/relationships/queryTable" Target="../queryTables/queryTable28.xml"/><Relationship Id="rId13" Type="http://schemas.openxmlformats.org/officeDocument/2006/relationships/queryTable" Target="../queryTables/queryTable29.xml"/><Relationship Id="rId14" Type="http://schemas.openxmlformats.org/officeDocument/2006/relationships/queryTable" Target="../queryTables/queryTable30.xml"/><Relationship Id="rId15" Type="http://schemas.openxmlformats.org/officeDocument/2006/relationships/queryTable" Target="../queryTables/queryTable31.xml"/><Relationship Id="rId16" Type="http://schemas.openxmlformats.org/officeDocument/2006/relationships/queryTable" Target="../queryTables/queryTable32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5" Type="http://schemas.openxmlformats.org/officeDocument/2006/relationships/queryTable" Target="../queryTables/queryTable21.xml"/><Relationship Id="rId6" Type="http://schemas.openxmlformats.org/officeDocument/2006/relationships/queryTable" Target="../queryTables/queryTable22.xml"/><Relationship Id="rId7" Type="http://schemas.openxmlformats.org/officeDocument/2006/relationships/queryTable" Target="../queryTables/queryTable23.xml"/><Relationship Id="rId8" Type="http://schemas.openxmlformats.org/officeDocument/2006/relationships/queryTable" Target="../queryTables/queryTable24.xml"/><Relationship Id="rId9" Type="http://schemas.openxmlformats.org/officeDocument/2006/relationships/queryTable" Target="../queryTables/queryTable25.xml"/><Relationship Id="rId10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topLeftCell="A135" zoomScale="140" zoomScaleNormal="140" workbookViewId="0">
      <selection activeCell="B149" sqref="B149:C154"/>
    </sheetView>
  </sheetViews>
  <sheetFormatPr baseColWidth="10" defaultRowHeight="16" x14ac:dyDescent="0.2"/>
  <cols>
    <col min="4" max="17" width="10" customWidth="1"/>
  </cols>
  <sheetData>
    <row r="1" spans="1:17" ht="18" thickTop="1" thickBot="1" x14ac:dyDescent="0.25">
      <c r="A1" s="1"/>
      <c r="B1" s="61" t="s">
        <v>0</v>
      </c>
      <c r="C1" s="62"/>
      <c r="D1" s="55" t="s">
        <v>1</v>
      </c>
      <c r="E1" s="63"/>
      <c r="F1" s="63"/>
      <c r="G1" s="63"/>
      <c r="H1" s="63"/>
      <c r="I1" s="63"/>
      <c r="J1" s="64"/>
      <c r="K1" s="55" t="s">
        <v>2</v>
      </c>
      <c r="L1" s="63"/>
      <c r="M1" s="63"/>
      <c r="N1" s="63"/>
      <c r="O1" s="64"/>
      <c r="P1" s="55" t="s">
        <v>3</v>
      </c>
      <c r="Q1" s="56"/>
    </row>
    <row r="2" spans="1:17" ht="17" thickBot="1" x14ac:dyDescent="0.25">
      <c r="A2" s="2"/>
      <c r="B2" s="3"/>
      <c r="C2" s="4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6" t="s">
        <v>15</v>
      </c>
      <c r="P2" s="5" t="s">
        <v>15</v>
      </c>
      <c r="Q2" s="6" t="s">
        <v>16</v>
      </c>
    </row>
    <row r="3" spans="1:17" ht="18" thickTop="1" thickBot="1" x14ac:dyDescent="0.25">
      <c r="A3" s="57" t="s">
        <v>17</v>
      </c>
      <c r="B3" s="7" t="s">
        <v>18</v>
      </c>
      <c r="C3" s="8" t="s">
        <v>19</v>
      </c>
      <c r="D3" s="12">
        <v>-3.5270000000000003E-2</v>
      </c>
      <c r="E3" s="12">
        <v>3.7620000000000001E-2</v>
      </c>
      <c r="F3" s="12">
        <v>-6.4729999999999996E-2</v>
      </c>
      <c r="G3" s="12">
        <v>0.16061</v>
      </c>
      <c r="H3" s="12">
        <v>0.11418</v>
      </c>
      <c r="I3" s="12">
        <v>2.1229999999999999E-2</v>
      </c>
      <c r="J3" s="12">
        <v>3.687E-2</v>
      </c>
      <c r="K3" s="12">
        <v>4.1660000000000003E-2</v>
      </c>
      <c r="L3" s="12">
        <v>2.9099999999999998E-3</v>
      </c>
      <c r="M3" s="12">
        <v>2.9790000000000001E-2</v>
      </c>
      <c r="N3" s="12">
        <v>1.8749999999999999E-2</v>
      </c>
      <c r="O3" s="12">
        <v>-9.8700000000000003E-3</v>
      </c>
      <c r="P3" s="12">
        <v>-0.10599</v>
      </c>
      <c r="Q3" s="12">
        <v>-0.32444000000000001</v>
      </c>
    </row>
    <row r="4" spans="1:17" ht="17" thickBot="1" x14ac:dyDescent="0.25">
      <c r="A4" s="58"/>
      <c r="B4" s="7"/>
      <c r="C4" s="8" t="s">
        <v>20</v>
      </c>
      <c r="D4" s="12">
        <v>1.9599999999999999E-2</v>
      </c>
      <c r="E4" s="12">
        <v>-2.9479999999999999E-2</v>
      </c>
      <c r="F4" s="12">
        <v>3.449E-2</v>
      </c>
      <c r="G4" s="12">
        <v>-7.7770000000000006E-2</v>
      </c>
      <c r="H4" s="12">
        <v>-0.10306999999999999</v>
      </c>
      <c r="I4" s="12">
        <v>-1.8429999999999998E-2</v>
      </c>
      <c r="J4" s="12">
        <v>-8.8900000000000003E-3</v>
      </c>
      <c r="K4" s="12">
        <v>-3.415E-2</v>
      </c>
      <c r="L4" s="12">
        <v>5.1970000000000002E-2</v>
      </c>
      <c r="M4" s="12">
        <v>-1.7600000000000001E-2</v>
      </c>
      <c r="N4" s="12">
        <v>-6.2869999999999995E-2</v>
      </c>
      <c r="O4" s="12">
        <v>1.9E-2</v>
      </c>
      <c r="P4" s="12">
        <v>0.13009999999999999</v>
      </c>
      <c r="Q4" s="12">
        <v>0.3</v>
      </c>
    </row>
    <row r="5" spans="1:17" ht="17" thickBot="1" x14ac:dyDescent="0.25">
      <c r="A5" s="58"/>
      <c r="B5" s="7" t="s">
        <v>21</v>
      </c>
      <c r="C5" s="8" t="s">
        <v>22</v>
      </c>
      <c r="D5" s="12">
        <v>6.4399999999999999E-2</v>
      </c>
      <c r="E5" s="12">
        <v>9.7689999999999999E-2</v>
      </c>
      <c r="F5" s="12">
        <v>2.588E-2</v>
      </c>
      <c r="G5" s="12">
        <v>4.8120000000000003E-2</v>
      </c>
      <c r="H5" s="12">
        <v>1.831E-2</v>
      </c>
      <c r="I5" s="12">
        <v>-2.5149999999999999E-2</v>
      </c>
      <c r="J5" s="12">
        <v>-3.1539999999999999E-2</v>
      </c>
      <c r="K5" s="12">
        <v>-7.4799999999999997E-3</v>
      </c>
      <c r="L5" s="12">
        <v>1.6410000000000001E-2</v>
      </c>
      <c r="M5" s="12">
        <v>4.3909999999999998E-2</v>
      </c>
      <c r="N5" s="12">
        <v>2.0199999999999999E-2</v>
      </c>
      <c r="O5" s="12">
        <v>7.8399999999999997E-3</v>
      </c>
      <c r="P5" s="12">
        <v>-1.4149999999999999E-2</v>
      </c>
      <c r="Q5" s="12">
        <v>0.28809000000000001</v>
      </c>
    </row>
    <row r="6" spans="1:17" ht="17" thickBot="1" x14ac:dyDescent="0.25">
      <c r="A6" s="58"/>
      <c r="B6" s="7"/>
      <c r="C6" s="8" t="s">
        <v>23</v>
      </c>
      <c r="D6" s="12">
        <v>-6.6100000000000006E-2</v>
      </c>
      <c r="E6" s="12">
        <v>-3.6580000000000001E-2</v>
      </c>
      <c r="F6" s="12">
        <v>-1.42E-3</v>
      </c>
      <c r="G6" s="12">
        <v>-7.6730000000000007E-2</v>
      </c>
      <c r="H6" s="12">
        <v>-3.4790000000000001E-2</v>
      </c>
      <c r="I6" s="12">
        <v>5.6430000000000001E-2</v>
      </c>
      <c r="J6" s="12">
        <v>3.4169999999999999E-2</v>
      </c>
      <c r="K6" s="12">
        <v>-3.4799999999999998E-2</v>
      </c>
      <c r="L6" s="12">
        <v>9.5399999999999999E-3</v>
      </c>
      <c r="M6" s="12">
        <v>-1.406E-2</v>
      </c>
      <c r="N6" s="12">
        <v>1.9699999999999999E-2</v>
      </c>
      <c r="O6" s="12">
        <v>-4.6699999999999997E-3</v>
      </c>
      <c r="P6" s="12">
        <v>-6.2449999999999999E-2</v>
      </c>
      <c r="Q6" s="12">
        <v>-0.14582000000000001</v>
      </c>
    </row>
    <row r="7" spans="1:17" ht="17" thickBot="1" x14ac:dyDescent="0.25">
      <c r="A7" s="58"/>
      <c r="B7" s="7" t="s">
        <v>24</v>
      </c>
      <c r="C7" s="8" t="s">
        <v>25</v>
      </c>
      <c r="D7" s="12">
        <v>-6.053E-2</v>
      </c>
      <c r="E7" s="12">
        <v>-3.2799999999999999E-3</v>
      </c>
      <c r="F7" s="12">
        <v>0.11676</v>
      </c>
      <c r="G7" s="12">
        <v>-0.12153</v>
      </c>
      <c r="H7" s="12">
        <v>5.8119999999999998E-2</v>
      </c>
      <c r="I7" s="12">
        <v>5.9999999999999995E-4</v>
      </c>
      <c r="J7" s="12">
        <v>4.2639999999999997E-2</v>
      </c>
      <c r="K7" s="12">
        <v>-7.3719999999999994E-2</v>
      </c>
      <c r="L7" s="12">
        <v>-4.8939999999999997E-2</v>
      </c>
      <c r="M7" s="12">
        <v>-7.4779999999999999E-2</v>
      </c>
      <c r="N7" s="12">
        <v>3.2399999999999998E-2</v>
      </c>
      <c r="O7" s="12">
        <v>-1.3650000000000001E-2</v>
      </c>
      <c r="P7" s="12">
        <v>7.5490000000000002E-2</v>
      </c>
      <c r="Q7" s="12">
        <v>-0.13138</v>
      </c>
    </row>
    <row r="8" spans="1:17" ht="17" thickBot="1" x14ac:dyDescent="0.25">
      <c r="A8" s="58"/>
      <c r="B8" s="7"/>
      <c r="C8" s="8" t="s">
        <v>26</v>
      </c>
      <c r="D8" s="12">
        <v>8.0170000000000005E-2</v>
      </c>
      <c r="E8" s="12">
        <v>-0.11496000000000001</v>
      </c>
      <c r="F8" s="12">
        <v>-0.16849</v>
      </c>
      <c r="G8" s="12">
        <v>9.6159999999999995E-2</v>
      </c>
      <c r="H8" s="12">
        <v>-0.12216</v>
      </c>
      <c r="I8" s="12">
        <v>-3.1300000000000001E-2</v>
      </c>
      <c r="J8" s="12">
        <v>-7.3550000000000004E-2</v>
      </c>
      <c r="K8" s="12">
        <v>7.5719999999999996E-2</v>
      </c>
      <c r="L8" s="12">
        <v>6.8909999999999999E-2</v>
      </c>
      <c r="M8" s="12">
        <v>9.1740000000000002E-2</v>
      </c>
      <c r="N8" s="12">
        <v>4.5769999999999998E-2</v>
      </c>
      <c r="O8" s="12">
        <v>3.0849999999999999E-2</v>
      </c>
      <c r="P8" s="12">
        <v>-6.3109999999999999E-2</v>
      </c>
      <c r="Q8" s="12">
        <v>0.14890999999999999</v>
      </c>
    </row>
    <row r="9" spans="1:17" ht="17" thickBot="1" x14ac:dyDescent="0.25">
      <c r="A9" s="58"/>
      <c r="B9" s="7" t="s">
        <v>27</v>
      </c>
      <c r="C9" s="8" t="s">
        <v>28</v>
      </c>
      <c r="D9" s="12">
        <v>1.473E-2</v>
      </c>
      <c r="E9" s="12">
        <v>4.81E-3</v>
      </c>
      <c r="F9" s="12">
        <v>6.0539999999999997E-2</v>
      </c>
      <c r="G9" s="12">
        <v>-0.14130999999999999</v>
      </c>
      <c r="H9" s="12">
        <v>-8.4080000000000002E-2</v>
      </c>
      <c r="I9" s="12">
        <v>-3.5920000000000001E-2</v>
      </c>
      <c r="J9" s="12">
        <v>1.737E-2</v>
      </c>
      <c r="K9" s="12">
        <v>-3.6749999999999998E-2</v>
      </c>
      <c r="L9" s="12">
        <v>-1.8859999999999998E-2</v>
      </c>
      <c r="M9" s="12">
        <v>-5.3100000000000001E-2</v>
      </c>
      <c r="N9" s="12">
        <v>-9.3100000000000006E-3</v>
      </c>
      <c r="O9" s="12">
        <v>1.545E-2</v>
      </c>
      <c r="P9" s="12">
        <v>7.0220000000000005E-2</v>
      </c>
      <c r="Q9" s="12">
        <v>0.14044999999999999</v>
      </c>
    </row>
    <row r="10" spans="1:17" ht="17" thickBot="1" x14ac:dyDescent="0.25">
      <c r="A10" s="59"/>
      <c r="B10" s="5"/>
      <c r="C10" s="6" t="s">
        <v>29</v>
      </c>
      <c r="D10" s="12">
        <v>-3.0620000000000001E-2</v>
      </c>
      <c r="E10" s="12">
        <v>0.22561</v>
      </c>
      <c r="F10" s="12">
        <v>-7.8570000000000001E-2</v>
      </c>
      <c r="G10" s="12">
        <v>0.26296000000000003</v>
      </c>
      <c r="H10" s="12">
        <v>0.10478999999999999</v>
      </c>
      <c r="I10" s="12">
        <v>1.431E-2</v>
      </c>
      <c r="J10" s="12">
        <v>-3.603E-2</v>
      </c>
      <c r="K10" s="12">
        <v>3.6209999999999999E-2</v>
      </c>
      <c r="L10" s="12">
        <v>2.6970000000000001E-2</v>
      </c>
      <c r="M10" s="12">
        <v>6.8739999999999996E-2</v>
      </c>
      <c r="N10" s="12">
        <v>4.3020000000000003E-2</v>
      </c>
      <c r="O10" s="12">
        <v>-8.94E-3</v>
      </c>
      <c r="P10" s="12">
        <v>-3.8460000000000001E-2</v>
      </c>
      <c r="Q10" s="12">
        <v>-0.22408</v>
      </c>
    </row>
    <row r="11" spans="1:17" ht="17" thickBot="1" x14ac:dyDescent="0.25">
      <c r="A11" s="60" t="s">
        <v>30</v>
      </c>
      <c r="B11" s="7" t="s">
        <v>31</v>
      </c>
      <c r="C11" s="8" t="s">
        <v>25</v>
      </c>
      <c r="D11" s="12">
        <v>-3.8949999999999999E-2</v>
      </c>
      <c r="E11" s="12">
        <v>5.1589999999999997E-2</v>
      </c>
      <c r="F11" s="12">
        <v>-2.6499999999999999E-2</v>
      </c>
      <c r="G11" s="12">
        <v>-9.2700000000000005E-3</v>
      </c>
      <c r="H11" s="12">
        <v>8.8410000000000002E-2</v>
      </c>
      <c r="I11" s="12">
        <v>-1.06E-3</v>
      </c>
      <c r="J11" s="12">
        <v>2.0539999999999999E-2</v>
      </c>
      <c r="K11" s="12">
        <v>-5.0659999999999997E-2</v>
      </c>
      <c r="L11" s="12">
        <v>-7.0809999999999998E-2</v>
      </c>
      <c r="M11" s="12">
        <v>3.46E-3</v>
      </c>
      <c r="N11" s="12">
        <v>0.10344</v>
      </c>
      <c r="O11" s="12">
        <v>-2.214E-2</v>
      </c>
      <c r="P11" s="12">
        <v>-1.234E-2</v>
      </c>
      <c r="Q11" s="12">
        <v>-0.20769000000000001</v>
      </c>
    </row>
    <row r="12" spans="1:17" ht="17" thickBot="1" x14ac:dyDescent="0.25">
      <c r="A12" s="58"/>
      <c r="B12" s="7"/>
      <c r="C12" s="8" t="s">
        <v>19</v>
      </c>
      <c r="D12" s="12">
        <v>-5.1580000000000001E-2</v>
      </c>
      <c r="E12" s="12">
        <v>5.1769999999999997E-2</v>
      </c>
      <c r="F12" s="12">
        <v>-4.6240000000000003E-2</v>
      </c>
      <c r="G12" s="12">
        <v>0.18698000000000001</v>
      </c>
      <c r="H12" s="12">
        <v>0.16277</v>
      </c>
      <c r="I12" s="12">
        <v>3.0620000000000001E-2</v>
      </c>
      <c r="J12" s="12">
        <v>5.9089999999999997E-2</v>
      </c>
      <c r="K12" s="12">
        <v>2.52E-2</v>
      </c>
      <c r="L12" s="12">
        <v>-6.6600000000000001E-3</v>
      </c>
      <c r="M12" s="12">
        <v>2.8559999999999999E-2</v>
      </c>
      <c r="N12" s="12">
        <v>-2.65E-3</v>
      </c>
      <c r="O12" s="12">
        <v>-1.3820000000000001E-2</v>
      </c>
      <c r="P12" s="12">
        <v>-0.1172</v>
      </c>
      <c r="Q12" s="12">
        <v>-0.38764999999999999</v>
      </c>
    </row>
    <row r="13" spans="1:17" ht="17" thickBot="1" x14ac:dyDescent="0.25">
      <c r="A13" s="58"/>
      <c r="B13" s="7" t="s">
        <v>32</v>
      </c>
      <c r="C13" s="8" t="s">
        <v>26</v>
      </c>
      <c r="D13" s="12">
        <v>6.1850000000000002E-2</v>
      </c>
      <c r="E13" s="12">
        <v>-9.8890000000000006E-2</v>
      </c>
      <c r="F13" s="12">
        <v>-0.10861999999999999</v>
      </c>
      <c r="G13" s="12">
        <v>0.12536</v>
      </c>
      <c r="H13" s="12">
        <v>-9.4200000000000006E-2</v>
      </c>
      <c r="I13" s="12">
        <v>-4.2160000000000003E-2</v>
      </c>
      <c r="J13" s="12">
        <v>-6.9440000000000002E-2</v>
      </c>
      <c r="K13" s="12">
        <v>4.2790000000000002E-2</v>
      </c>
      <c r="L13" s="12">
        <v>8.2979999999999998E-2</v>
      </c>
      <c r="M13" s="12">
        <v>0.10428999999999999</v>
      </c>
      <c r="N13" s="12">
        <v>4.4299999999999999E-3</v>
      </c>
      <c r="O13" s="12">
        <v>3.3610000000000001E-2</v>
      </c>
      <c r="P13" s="12">
        <v>-2.9080000000000002E-2</v>
      </c>
      <c r="Q13" s="12">
        <v>0.24726999999999999</v>
      </c>
    </row>
    <row r="14" spans="1:17" ht="17" thickBot="1" x14ac:dyDescent="0.25">
      <c r="A14" s="58"/>
      <c r="B14" s="7"/>
      <c r="C14" s="8" t="s">
        <v>20</v>
      </c>
      <c r="D14" s="12">
        <v>7.8990000000000005E-2</v>
      </c>
      <c r="E14" s="12">
        <v>-3.0380000000000001E-2</v>
      </c>
      <c r="F14" s="12">
        <v>-0.12028999999999999</v>
      </c>
      <c r="G14" s="12">
        <v>8.8919999999999999E-2</v>
      </c>
      <c r="H14" s="12">
        <v>-0.11867</v>
      </c>
      <c r="I14" s="12">
        <v>-1.4239999999999999E-2</v>
      </c>
      <c r="J14" s="12">
        <v>-3.3210000000000003E-2</v>
      </c>
      <c r="K14" s="12">
        <v>-1.4370000000000001E-2</v>
      </c>
      <c r="L14" s="12">
        <v>7.8140000000000001E-2</v>
      </c>
      <c r="M14" s="12">
        <v>9.8650000000000002E-2</v>
      </c>
      <c r="N14" s="12">
        <v>-2.5899999999999999E-2</v>
      </c>
      <c r="O14" s="12">
        <v>2.0629999999999999E-2</v>
      </c>
      <c r="P14" s="12">
        <v>0.12715000000000001</v>
      </c>
      <c r="Q14" s="12">
        <v>0.47058</v>
      </c>
    </row>
    <row r="15" spans="1:17" ht="17" thickBot="1" x14ac:dyDescent="0.25">
      <c r="A15" s="58"/>
      <c r="B15" s="7" t="s">
        <v>33</v>
      </c>
      <c r="C15" s="8" t="s">
        <v>25</v>
      </c>
      <c r="D15" s="12">
        <v>-8.7179999999999994E-2</v>
      </c>
      <c r="E15" s="12">
        <v>-0.12146</v>
      </c>
      <c r="F15" s="12">
        <v>0.27304</v>
      </c>
      <c r="G15" s="12">
        <v>-0.27023000000000003</v>
      </c>
      <c r="H15" s="12">
        <v>1.857E-2</v>
      </c>
      <c r="I15" s="12">
        <v>5.8700000000000002E-3</v>
      </c>
      <c r="J15" s="12">
        <v>7.4429999999999996E-2</v>
      </c>
      <c r="K15" s="12">
        <v>-0.1154</v>
      </c>
      <c r="L15" s="12">
        <v>-3.1699999999999999E-2</v>
      </c>
      <c r="M15" s="12">
        <v>-0.18981000000000001</v>
      </c>
      <c r="N15" s="12">
        <v>-5.867E-2</v>
      </c>
      <c r="O15" s="12">
        <v>-1.6999999999999999E-3</v>
      </c>
      <c r="P15" s="12">
        <v>0.18310999999999999</v>
      </c>
      <c r="Q15" s="12">
        <v>-4.4080000000000001E-2</v>
      </c>
    </row>
    <row r="16" spans="1:17" ht="17" thickBot="1" x14ac:dyDescent="0.25">
      <c r="A16" s="58"/>
      <c r="B16" s="7"/>
      <c r="C16" s="8" t="s">
        <v>20</v>
      </c>
      <c r="D16" s="12">
        <v>-3.9419999999999997E-2</v>
      </c>
      <c r="E16" s="12">
        <v>-6.207E-2</v>
      </c>
      <c r="F16" s="12">
        <v>0.16794999999999999</v>
      </c>
      <c r="G16" s="12">
        <v>-0.25152999999999998</v>
      </c>
      <c r="H16" s="12">
        <v>-8.9929999999999996E-2</v>
      </c>
      <c r="I16" s="12">
        <v>-2.1260000000000001E-2</v>
      </c>
      <c r="J16" s="12">
        <v>1.6879999999999999E-2</v>
      </c>
      <c r="K16" s="12">
        <v>-6.2210000000000001E-2</v>
      </c>
      <c r="L16" s="12">
        <v>1.7469999999999999E-2</v>
      </c>
      <c r="M16" s="12">
        <v>-0.14641999999999999</v>
      </c>
      <c r="N16" s="12">
        <v>-0.10067</v>
      </c>
      <c r="O16" s="12">
        <v>1.8499999999999999E-2</v>
      </c>
      <c r="P16" s="12">
        <v>0.12631000000000001</v>
      </c>
      <c r="Q16" s="12">
        <v>0.11852</v>
      </c>
    </row>
    <row r="17" spans="1:17" ht="17" thickBot="1" x14ac:dyDescent="0.25">
      <c r="A17" s="58"/>
      <c r="B17" s="7" t="s">
        <v>34</v>
      </c>
      <c r="C17" s="8" t="s">
        <v>26</v>
      </c>
      <c r="D17" s="12">
        <v>0.13345000000000001</v>
      </c>
      <c r="E17" s="12">
        <v>-0.16170999999999999</v>
      </c>
      <c r="F17" s="12">
        <v>-0.34265000000000001</v>
      </c>
      <c r="G17" s="12">
        <v>1.1220000000000001E-2</v>
      </c>
      <c r="H17" s="12">
        <v>-0.20349999999999999</v>
      </c>
      <c r="I17" s="12">
        <v>2.9999999999999997E-4</v>
      </c>
      <c r="J17" s="12">
        <v>-8.5510000000000003E-2</v>
      </c>
      <c r="K17" s="12">
        <v>0.17152000000000001</v>
      </c>
      <c r="L17" s="12">
        <v>2.7959999999999999E-2</v>
      </c>
      <c r="M17" s="12">
        <v>5.5219999999999998E-2</v>
      </c>
      <c r="N17" s="12">
        <v>0.16603000000000001</v>
      </c>
      <c r="O17" s="12">
        <v>2.2849999999999999E-2</v>
      </c>
      <c r="P17" s="12">
        <v>-0.16211</v>
      </c>
      <c r="Q17" s="12">
        <v>-0.13722000000000001</v>
      </c>
    </row>
    <row r="18" spans="1:17" ht="17" thickBot="1" x14ac:dyDescent="0.25">
      <c r="A18" s="58"/>
      <c r="B18" s="7"/>
      <c r="C18" s="8" t="s">
        <v>19</v>
      </c>
      <c r="D18" s="12">
        <v>2.554E-2</v>
      </c>
      <c r="E18" s="12">
        <v>-1.5140000000000001E-2</v>
      </c>
      <c r="F18" s="12">
        <v>-0.13364000000000001</v>
      </c>
      <c r="G18" s="12">
        <v>6.2280000000000002E-2</v>
      </c>
      <c r="H18" s="12">
        <v>-6.6930000000000003E-2</v>
      </c>
      <c r="I18" s="12">
        <v>-1.374E-2</v>
      </c>
      <c r="J18" s="12">
        <v>-4.5940000000000002E-2</v>
      </c>
      <c r="K18" s="12">
        <v>0.10304000000000001</v>
      </c>
      <c r="L18" s="12">
        <v>3.8600000000000002E-2</v>
      </c>
      <c r="M18" s="12">
        <v>3.4360000000000002E-2</v>
      </c>
      <c r="N18" s="12">
        <v>9.8519999999999996E-2</v>
      </c>
      <c r="O18" s="12">
        <v>4.8399999999999997E-3</v>
      </c>
      <c r="P18" s="12">
        <v>-6.4219999999999999E-2</v>
      </c>
      <c r="Q18" s="12">
        <v>-8.8819999999999996E-2</v>
      </c>
    </row>
    <row r="19" spans="1:17" ht="17" thickBot="1" x14ac:dyDescent="0.25">
      <c r="A19" s="58"/>
      <c r="B19" s="7" t="s">
        <v>35</v>
      </c>
      <c r="C19" s="8" t="s">
        <v>25</v>
      </c>
      <c r="D19" s="12">
        <v>-8.5299999999999994E-3</v>
      </c>
      <c r="E19" s="12">
        <v>0.16965</v>
      </c>
      <c r="F19" s="12">
        <v>0.11579</v>
      </c>
      <c r="G19" s="12">
        <v>-0.20660999999999999</v>
      </c>
      <c r="H19" s="12">
        <v>3.2809999999999999E-2</v>
      </c>
      <c r="I19" s="12">
        <v>-8.3710000000000007E-2</v>
      </c>
      <c r="J19" s="12">
        <v>7.4900000000000001E-3</v>
      </c>
      <c r="K19" s="12">
        <v>-9.3270000000000006E-2</v>
      </c>
      <c r="L19" s="12">
        <v>-0.14052999999999999</v>
      </c>
      <c r="M19" s="12">
        <v>-4.6539999999999998E-2</v>
      </c>
      <c r="N19" s="12">
        <v>0.10052999999999999</v>
      </c>
      <c r="O19" s="12">
        <v>-1.6990000000000002E-2</v>
      </c>
      <c r="P19" s="12">
        <v>0.13120999999999999</v>
      </c>
      <c r="Q19" s="12">
        <v>6.6E-3</v>
      </c>
    </row>
    <row r="20" spans="1:17" ht="17" thickBot="1" x14ac:dyDescent="0.25">
      <c r="A20" s="58"/>
      <c r="B20" s="7"/>
      <c r="C20" s="8" t="s">
        <v>22</v>
      </c>
      <c r="D20" s="12">
        <v>1.9630000000000002E-2</v>
      </c>
      <c r="E20" s="12">
        <v>0.20943999999999999</v>
      </c>
      <c r="F20" s="12">
        <v>9.6390000000000003E-2</v>
      </c>
      <c r="G20" s="12">
        <v>-1.1089999999999999E-2</v>
      </c>
      <c r="H20" s="12">
        <v>6.7780000000000007E-2</v>
      </c>
      <c r="I20" s="12">
        <v>-6.3070000000000001E-2</v>
      </c>
      <c r="J20" s="12">
        <v>-3.882E-2</v>
      </c>
      <c r="K20" s="12">
        <v>-7.9740000000000005E-2</v>
      </c>
      <c r="L20" s="12">
        <v>-4.5310000000000003E-2</v>
      </c>
      <c r="M20" s="12">
        <v>1.217E-2</v>
      </c>
      <c r="N20" s="12">
        <v>6.028E-2</v>
      </c>
      <c r="O20" s="12">
        <v>-1.9779999999999999E-2</v>
      </c>
      <c r="P20" s="12">
        <v>7.9780000000000004E-2</v>
      </c>
      <c r="Q20" s="12">
        <v>8.9099999999999999E-2</v>
      </c>
    </row>
    <row r="21" spans="1:17" ht="17" thickBot="1" x14ac:dyDescent="0.25">
      <c r="A21" s="58"/>
      <c r="B21" s="7" t="s">
        <v>36</v>
      </c>
      <c r="C21" s="8" t="s">
        <v>26</v>
      </c>
      <c r="D21" s="12">
        <v>2.1839999999999998E-2</v>
      </c>
      <c r="E21" s="12">
        <v>-0.14793999999999999</v>
      </c>
      <c r="F21" s="12">
        <v>-1.482E-2</v>
      </c>
      <c r="G21" s="12">
        <v>-2.445E-2</v>
      </c>
      <c r="H21" s="12">
        <v>-7.1650000000000005E-2</v>
      </c>
      <c r="I21" s="12">
        <v>-1.9E-2</v>
      </c>
      <c r="J21" s="12">
        <v>-0.10335999999999999</v>
      </c>
      <c r="K21" s="12">
        <v>1.7000000000000001E-2</v>
      </c>
      <c r="L21" s="12">
        <v>-1.306E-2</v>
      </c>
      <c r="M21" s="12">
        <v>5.9110000000000003E-2</v>
      </c>
      <c r="N21" s="12">
        <v>3.0630000000000001E-2</v>
      </c>
      <c r="O21" s="12">
        <v>1.9859999999999999E-2</v>
      </c>
      <c r="P21" s="12">
        <v>-0.12318</v>
      </c>
      <c r="Q21" s="12">
        <v>-2.8879999999999999E-2</v>
      </c>
    </row>
    <row r="22" spans="1:17" ht="17" thickBot="1" x14ac:dyDescent="0.25">
      <c r="A22" s="58"/>
      <c r="B22" s="7"/>
      <c r="C22" s="8" t="s">
        <v>23</v>
      </c>
      <c r="D22" s="12">
        <v>2.1350000000000001E-2</v>
      </c>
      <c r="E22" s="12">
        <v>4.036E-2</v>
      </c>
      <c r="F22" s="12">
        <v>8.448E-2</v>
      </c>
      <c r="G22" s="12">
        <v>-6.2149999999999997E-2</v>
      </c>
      <c r="H22" s="12">
        <v>-0.11693000000000001</v>
      </c>
      <c r="I22" s="12">
        <v>4.5100000000000001E-3</v>
      </c>
      <c r="J22" s="12">
        <v>-6.4579999999999999E-2</v>
      </c>
      <c r="K22" s="12">
        <v>-6.6339999999999996E-2</v>
      </c>
      <c r="L22" s="12">
        <v>-3.2559999999999999E-2</v>
      </c>
      <c r="M22" s="12">
        <v>6.5390000000000004E-2</v>
      </c>
      <c r="N22" s="12">
        <v>8.72E-2</v>
      </c>
      <c r="O22" s="12">
        <v>2.0420000000000001E-2</v>
      </c>
      <c r="P22" s="12">
        <v>-5.1880000000000003E-2</v>
      </c>
      <c r="Q22" s="12">
        <v>-3.8449999999999998E-2</v>
      </c>
    </row>
    <row r="23" spans="1:17" ht="17" thickBot="1" x14ac:dyDescent="0.25">
      <c r="A23" s="58"/>
      <c r="B23" s="7" t="s">
        <v>37</v>
      </c>
      <c r="C23" s="8" t="s">
        <v>25</v>
      </c>
      <c r="D23" s="12">
        <v>-0.1066</v>
      </c>
      <c r="E23" s="12">
        <v>-0.16664000000000001</v>
      </c>
      <c r="F23" s="12">
        <v>0.11388</v>
      </c>
      <c r="G23" s="12">
        <v>-8.0750000000000002E-2</v>
      </c>
      <c r="H23" s="12">
        <v>7.1800000000000003E-2</v>
      </c>
      <c r="I23" s="12">
        <v>7.5969999999999996E-2</v>
      </c>
      <c r="J23" s="12">
        <v>6.5680000000000002E-2</v>
      </c>
      <c r="K23" s="12">
        <v>-5.8540000000000002E-2</v>
      </c>
      <c r="L23" s="12">
        <v>2.639E-2</v>
      </c>
      <c r="M23" s="12">
        <v>-0.1018</v>
      </c>
      <c r="N23" s="12">
        <v>-1.503E-2</v>
      </c>
      <c r="O23" s="12">
        <v>-1.0580000000000001E-2</v>
      </c>
      <c r="P23" s="12">
        <v>3.1379999999999998E-2</v>
      </c>
      <c r="Q23" s="12">
        <v>-0.22406999999999999</v>
      </c>
    </row>
    <row r="24" spans="1:17" ht="17" thickBot="1" x14ac:dyDescent="0.25">
      <c r="A24" s="58"/>
      <c r="B24" s="7"/>
      <c r="C24" s="8" t="s">
        <v>23</v>
      </c>
      <c r="D24" s="12">
        <v>-0.11319</v>
      </c>
      <c r="E24" s="12">
        <v>-7.8009999999999996E-2</v>
      </c>
      <c r="F24" s="12">
        <v>-4.7669999999999997E-2</v>
      </c>
      <c r="G24" s="12">
        <v>-8.4580000000000002E-2</v>
      </c>
      <c r="H24" s="12">
        <v>9.4400000000000005E-3</v>
      </c>
      <c r="I24" s="12">
        <v>8.4390000000000007E-2</v>
      </c>
      <c r="J24" s="12">
        <v>8.7349999999999997E-2</v>
      </c>
      <c r="K24" s="12">
        <v>-1.7809999999999999E-2</v>
      </c>
      <c r="L24" s="12">
        <v>3.2219999999999999E-2</v>
      </c>
      <c r="M24" s="12">
        <v>-5.6849999999999998E-2</v>
      </c>
      <c r="N24" s="12">
        <v>-1.6639999999999999E-2</v>
      </c>
      <c r="O24" s="12">
        <v>-1.8180000000000002E-2</v>
      </c>
      <c r="P24" s="12">
        <v>-6.8140000000000006E-2</v>
      </c>
      <c r="Q24" s="12">
        <v>-0.20363000000000001</v>
      </c>
    </row>
    <row r="25" spans="1:17" ht="17" thickBot="1" x14ac:dyDescent="0.25">
      <c r="A25" s="58"/>
      <c r="B25" s="7" t="s">
        <v>38</v>
      </c>
      <c r="C25" s="8" t="s">
        <v>26</v>
      </c>
      <c r="D25" s="12">
        <v>0.13583999999999999</v>
      </c>
      <c r="E25" s="12">
        <v>-8.3479999999999999E-2</v>
      </c>
      <c r="F25" s="12">
        <v>-0.31517000000000001</v>
      </c>
      <c r="G25" s="12">
        <v>0.21129000000000001</v>
      </c>
      <c r="H25" s="12">
        <v>-0.17038</v>
      </c>
      <c r="I25" s="12">
        <v>-4.3040000000000002E-2</v>
      </c>
      <c r="J25" s="12">
        <v>-4.5109999999999997E-2</v>
      </c>
      <c r="K25" s="12">
        <v>0.13177</v>
      </c>
      <c r="L25" s="12">
        <v>0.14716000000000001</v>
      </c>
      <c r="M25" s="12">
        <v>0.12288</v>
      </c>
      <c r="N25" s="12">
        <v>6.0229999999999999E-2</v>
      </c>
      <c r="O25" s="12">
        <v>4.1349999999999998E-2</v>
      </c>
      <c r="P25" s="12">
        <v>-5.77E-3</v>
      </c>
      <c r="Q25" s="12">
        <v>0.31862000000000001</v>
      </c>
    </row>
    <row r="26" spans="1:17" ht="17" thickBot="1" x14ac:dyDescent="0.25">
      <c r="A26" s="58"/>
      <c r="B26" s="7"/>
      <c r="C26" s="8" t="s">
        <v>22</v>
      </c>
      <c r="D26" s="12">
        <v>0.13056000000000001</v>
      </c>
      <c r="E26" s="12">
        <v>-8.2409999999999997E-2</v>
      </c>
      <c r="F26" s="12">
        <v>-8.2339999999999997E-2</v>
      </c>
      <c r="G26" s="12">
        <v>0.10979</v>
      </c>
      <c r="H26" s="12">
        <v>-6.164E-2</v>
      </c>
      <c r="I26" s="12">
        <v>3.5220000000000001E-2</v>
      </c>
      <c r="J26" s="12">
        <v>-2.947E-2</v>
      </c>
      <c r="K26" s="12">
        <v>9.8330000000000001E-2</v>
      </c>
      <c r="L26" s="12">
        <v>0.1084</v>
      </c>
      <c r="M26" s="12">
        <v>9.0109999999999996E-2</v>
      </c>
      <c r="N26" s="12">
        <v>-2.9340000000000001E-2</v>
      </c>
      <c r="O26" s="12">
        <v>4.9059999999999999E-2</v>
      </c>
      <c r="P26" s="12">
        <v>-0.15174000000000001</v>
      </c>
      <c r="Q26" s="12">
        <v>0.61521000000000003</v>
      </c>
    </row>
    <row r="27" spans="1:17" ht="17" thickBot="1" x14ac:dyDescent="0.25">
      <c r="A27" s="58"/>
      <c r="B27" s="7" t="s">
        <v>39</v>
      </c>
      <c r="C27" s="8" t="s">
        <v>25</v>
      </c>
      <c r="D27" s="12">
        <v>-3.2370000000000003E-2</v>
      </c>
      <c r="E27" s="12">
        <v>-0.19500000000000001</v>
      </c>
      <c r="F27" s="12">
        <v>7.9469999999999999E-2</v>
      </c>
      <c r="G27" s="12">
        <v>-0.28071000000000002</v>
      </c>
      <c r="H27" s="12">
        <v>-3.8289999999999998E-2</v>
      </c>
      <c r="I27" s="12">
        <v>-5.3400000000000001E-3</v>
      </c>
      <c r="J27" s="12">
        <v>5.8560000000000001E-2</v>
      </c>
      <c r="K27" s="12">
        <v>-0.12324</v>
      </c>
      <c r="L27" s="12">
        <v>-5.8290000000000002E-2</v>
      </c>
      <c r="M27" s="12">
        <v>-0.13541</v>
      </c>
      <c r="N27" s="12">
        <v>1.8450000000000001E-2</v>
      </c>
      <c r="O27" s="12">
        <v>-6.7000000000000002E-4</v>
      </c>
      <c r="P27" s="12">
        <v>6.5699999999999995E-2</v>
      </c>
      <c r="Q27" s="12">
        <v>4.0719999999999999E-2</v>
      </c>
    </row>
    <row r="28" spans="1:17" ht="17" thickBot="1" x14ac:dyDescent="0.25">
      <c r="A28" s="58"/>
      <c r="B28" s="7"/>
      <c r="C28" s="8" t="s">
        <v>28</v>
      </c>
      <c r="D28" s="12">
        <v>-2.0379999999999999E-2</v>
      </c>
      <c r="E28" s="12">
        <v>-5.28E-2</v>
      </c>
      <c r="F28" s="12">
        <v>7.6109999999999997E-2</v>
      </c>
      <c r="G28" s="12">
        <v>-0.28228999999999999</v>
      </c>
      <c r="H28" s="12">
        <v>-7.9990000000000006E-2</v>
      </c>
      <c r="I28" s="12">
        <v>-2.308E-2</v>
      </c>
      <c r="J28" s="12">
        <v>7.1230000000000002E-2</v>
      </c>
      <c r="K28" s="12">
        <v>-8.4610000000000005E-2</v>
      </c>
      <c r="L28" s="12">
        <v>-6.9809999999999997E-2</v>
      </c>
      <c r="M28" s="12">
        <v>-0.17777000000000001</v>
      </c>
      <c r="N28" s="12">
        <v>-4.7570000000000001E-2</v>
      </c>
      <c r="O28" s="12">
        <v>6.77E-3</v>
      </c>
      <c r="P28" s="12">
        <v>7.8100000000000003E-2</v>
      </c>
      <c r="Q28" s="12">
        <v>5.2940000000000001E-2</v>
      </c>
    </row>
    <row r="29" spans="1:17" ht="17" thickBot="1" x14ac:dyDescent="0.25">
      <c r="A29" s="58"/>
      <c r="B29" s="7" t="s">
        <v>40</v>
      </c>
      <c r="C29" s="8" t="s">
        <v>26</v>
      </c>
      <c r="D29" s="12">
        <v>0.15528</v>
      </c>
      <c r="E29" s="12">
        <v>-0.16006000000000001</v>
      </c>
      <c r="F29" s="12">
        <v>0.10082000000000001</v>
      </c>
      <c r="G29" s="12">
        <v>-0.10915</v>
      </c>
      <c r="H29" s="12">
        <v>-0.21471000000000001</v>
      </c>
      <c r="I29" s="12">
        <v>-0.12078</v>
      </c>
      <c r="J29" s="12">
        <v>-4.2659999999999997E-2</v>
      </c>
      <c r="K29" s="12">
        <v>7.9310000000000005E-2</v>
      </c>
      <c r="L29" s="12">
        <v>0.11267000000000001</v>
      </c>
      <c r="M29" s="12">
        <v>-1.6330000000000001E-2</v>
      </c>
      <c r="N29" s="12">
        <v>-3.2200000000000002E-3</v>
      </c>
      <c r="O29" s="12">
        <v>5.0509999999999999E-2</v>
      </c>
      <c r="P29" s="12">
        <v>-0.17924000000000001</v>
      </c>
      <c r="Q29" s="12">
        <v>0.12881000000000001</v>
      </c>
    </row>
    <row r="30" spans="1:17" ht="17" thickBot="1" x14ac:dyDescent="0.25">
      <c r="A30" s="58"/>
      <c r="B30" s="7"/>
      <c r="C30" s="8" t="s">
        <v>29</v>
      </c>
      <c r="D30" s="12">
        <v>8.4839999999999999E-2</v>
      </c>
      <c r="E30" s="12">
        <v>2.8129999999999999E-2</v>
      </c>
      <c r="F30" s="12">
        <v>-0.19508</v>
      </c>
      <c r="G30" s="12">
        <v>0.10263</v>
      </c>
      <c r="H30" s="12">
        <v>-0.16064999999999999</v>
      </c>
      <c r="I30" s="12">
        <v>-2.7050000000000001E-2</v>
      </c>
      <c r="J30" s="12">
        <v>-9.8519999999999996E-2</v>
      </c>
      <c r="K30" s="12">
        <v>8.3589999999999998E-2</v>
      </c>
      <c r="L30" s="12">
        <v>8.7139999999999995E-2</v>
      </c>
      <c r="M30" s="12">
        <v>1.7049999999999999E-2</v>
      </c>
      <c r="N30" s="12">
        <v>6.6189999999999999E-2</v>
      </c>
      <c r="O30" s="12">
        <v>4.6940000000000003E-2</v>
      </c>
      <c r="P30" s="12">
        <v>-0.21601000000000001</v>
      </c>
      <c r="Q30" s="12">
        <v>5.8189999999999999E-2</v>
      </c>
    </row>
    <row r="31" spans="1:17" ht="17" thickBot="1" x14ac:dyDescent="0.25">
      <c r="A31" s="58"/>
      <c r="B31" s="7" t="s">
        <v>41</v>
      </c>
      <c r="C31" s="8" t="s">
        <v>25</v>
      </c>
      <c r="D31" s="12">
        <v>-0.10072</v>
      </c>
      <c r="E31" s="12">
        <v>0.24487</v>
      </c>
      <c r="F31" s="12">
        <v>0.13170000000000001</v>
      </c>
      <c r="G31" s="12">
        <v>0.12798999999999999</v>
      </c>
      <c r="H31" s="12">
        <v>0.20816999999999999</v>
      </c>
      <c r="I31" s="12">
        <v>1.294E-2</v>
      </c>
      <c r="J31" s="12">
        <v>1.9890000000000001E-2</v>
      </c>
      <c r="K31" s="12">
        <v>-8.5599999999999999E-3</v>
      </c>
      <c r="L31" s="12">
        <v>-4.8129999999999999E-2</v>
      </c>
      <c r="M31" s="12">
        <v>9.6500000000000006E-3</v>
      </c>
      <c r="N31" s="12">
        <v>6.0269999999999997E-2</v>
      </c>
      <c r="O31" s="12">
        <v>-3.32E-2</v>
      </c>
      <c r="P31" s="12">
        <v>7.7229999999999993E-2</v>
      </c>
      <c r="Q31" s="12">
        <v>-0.41388999999999998</v>
      </c>
    </row>
    <row r="32" spans="1:17" ht="17" thickBot="1" x14ac:dyDescent="0.25">
      <c r="A32" s="58"/>
      <c r="B32" s="7"/>
      <c r="C32" s="8" t="s">
        <v>29</v>
      </c>
      <c r="D32" s="12">
        <v>-7.5980000000000006E-2</v>
      </c>
      <c r="E32" s="12">
        <v>0.30319000000000002</v>
      </c>
      <c r="F32" s="12">
        <v>-3.2800000000000003E-2</v>
      </c>
      <c r="G32" s="12">
        <v>0.32594000000000001</v>
      </c>
      <c r="H32" s="12">
        <v>0.20907000000000001</v>
      </c>
      <c r="I32" s="12">
        <v>3.056E-2</v>
      </c>
      <c r="J32" s="12">
        <v>-1.1480000000000001E-2</v>
      </c>
      <c r="K32" s="12">
        <v>1.7590000000000001E-2</v>
      </c>
      <c r="L32" s="12">
        <v>3.3300000000000001E-3</v>
      </c>
      <c r="M32" s="12">
        <v>8.9050000000000004E-2</v>
      </c>
      <c r="N32" s="12">
        <v>3.3910000000000003E-2</v>
      </c>
      <c r="O32" s="12">
        <v>-3.0890000000000001E-2</v>
      </c>
      <c r="P32" s="12">
        <v>3.1289999999999998E-2</v>
      </c>
      <c r="Q32" s="12">
        <v>-0.33496999999999999</v>
      </c>
    </row>
    <row r="33" spans="1:17" ht="17" thickBot="1" x14ac:dyDescent="0.25">
      <c r="A33" s="58"/>
      <c r="B33" s="7" t="s">
        <v>42</v>
      </c>
      <c r="C33" s="8" t="s">
        <v>26</v>
      </c>
      <c r="D33" s="12">
        <v>5.4350000000000002E-2</v>
      </c>
      <c r="E33" s="12">
        <v>-9.9449999999999997E-2</v>
      </c>
      <c r="F33" s="12">
        <v>-0.26107000000000002</v>
      </c>
      <c r="G33" s="12">
        <v>0.16672999999999999</v>
      </c>
      <c r="H33" s="12">
        <v>-9.035E-2</v>
      </c>
      <c r="I33" s="12">
        <v>-5.4000000000000001E-4</v>
      </c>
      <c r="J33" s="12">
        <v>-8.4169999999999995E-2</v>
      </c>
      <c r="K33" s="12">
        <v>7.4490000000000001E-2</v>
      </c>
      <c r="L33" s="12">
        <v>5.3859999999999998E-2</v>
      </c>
      <c r="M33" s="12">
        <v>0.12889</v>
      </c>
      <c r="N33" s="12">
        <v>6.2609999999999999E-2</v>
      </c>
      <c r="O33" s="12">
        <v>2.41E-2</v>
      </c>
      <c r="P33" s="12">
        <v>-2.3189999999999999E-2</v>
      </c>
      <c r="Q33" s="12">
        <v>0.15583</v>
      </c>
    </row>
    <row r="34" spans="1:17" ht="17" thickBot="1" x14ac:dyDescent="0.25">
      <c r="A34" s="58"/>
      <c r="B34" s="7"/>
      <c r="C34" s="8" t="s">
        <v>28</v>
      </c>
      <c r="D34" s="12">
        <v>6.6650000000000001E-2</v>
      </c>
      <c r="E34" s="12">
        <v>4.4540000000000003E-2</v>
      </c>
      <c r="F34" s="12">
        <v>3.4399999999999999E-3</v>
      </c>
      <c r="G34" s="12">
        <v>5.1409999999999997E-2</v>
      </c>
      <c r="H34" s="12">
        <v>-9.2259999999999995E-2</v>
      </c>
      <c r="I34" s="12">
        <v>-5.169E-2</v>
      </c>
      <c r="J34" s="12">
        <v>-5.4309999999999997E-2</v>
      </c>
      <c r="K34" s="12">
        <v>1.9640000000000001E-2</v>
      </c>
      <c r="L34" s="12">
        <v>3.934E-2</v>
      </c>
      <c r="M34" s="12">
        <v>0.10786999999999999</v>
      </c>
      <c r="N34" s="12">
        <v>4.614E-2</v>
      </c>
      <c r="O34" s="12">
        <v>2.8289999999999999E-2</v>
      </c>
      <c r="P34" s="12">
        <v>4.8739999999999999E-2</v>
      </c>
      <c r="Q34" s="12">
        <v>0.25136999999999998</v>
      </c>
    </row>
    <row r="35" spans="1:17" ht="17" thickBot="1" x14ac:dyDescent="0.25">
      <c r="A35" s="58"/>
      <c r="B35" s="7" t="s">
        <v>43</v>
      </c>
      <c r="C35" s="8" t="s">
        <v>19</v>
      </c>
      <c r="D35" s="12">
        <v>-5.663E-2</v>
      </c>
      <c r="E35" s="12">
        <v>8.8080000000000006E-2</v>
      </c>
      <c r="F35" s="12">
        <v>-1.883E-2</v>
      </c>
      <c r="G35" s="12">
        <v>0.1711</v>
      </c>
      <c r="H35" s="12">
        <v>0.16300999999999999</v>
      </c>
      <c r="I35" s="12">
        <v>8.0599999999999995E-3</v>
      </c>
      <c r="J35" s="12">
        <v>6.2630000000000005E-2</v>
      </c>
      <c r="K35" s="12">
        <v>0.10296</v>
      </c>
      <c r="L35" s="12">
        <v>-4.3770000000000003E-2</v>
      </c>
      <c r="M35" s="12">
        <v>1.6729999999999998E-2</v>
      </c>
      <c r="N35" s="12">
        <v>-7.5199999999999998E-3</v>
      </c>
      <c r="O35" s="12">
        <v>-8.1200000000000005E-3</v>
      </c>
      <c r="P35" s="12">
        <v>-0.10360999999999999</v>
      </c>
      <c r="Q35" s="12">
        <v>-0.41366999999999998</v>
      </c>
    </row>
    <row r="36" spans="1:17" ht="17" thickBot="1" x14ac:dyDescent="0.25">
      <c r="A36" s="58"/>
      <c r="B36" s="7"/>
      <c r="C36" s="8" t="s">
        <v>22</v>
      </c>
      <c r="D36" s="12">
        <v>4.3400000000000001E-2</v>
      </c>
      <c r="E36" s="12">
        <v>0.13655999999999999</v>
      </c>
      <c r="F36" s="12">
        <v>7.1029999999999996E-2</v>
      </c>
      <c r="G36" s="12">
        <v>8.9109999999999995E-2</v>
      </c>
      <c r="H36" s="12">
        <v>0.10571</v>
      </c>
      <c r="I36" s="12">
        <v>-4.2880000000000001E-2</v>
      </c>
      <c r="J36" s="12">
        <v>-5.747E-2</v>
      </c>
      <c r="K36" s="12">
        <v>-7.5599999999999999E-3</v>
      </c>
      <c r="L36" s="12">
        <v>1.8010000000000002E-2</v>
      </c>
      <c r="M36" s="12">
        <v>3.2039999999999999E-2</v>
      </c>
      <c r="N36" s="12">
        <v>8.2900000000000001E-2</v>
      </c>
      <c r="O36" s="12">
        <v>-6.8399999999999997E-3</v>
      </c>
      <c r="P36" s="12">
        <v>-6.4649999999999999E-2</v>
      </c>
      <c r="Q36" s="12">
        <v>3.63E-3</v>
      </c>
    </row>
    <row r="37" spans="1:17" ht="17" thickBot="1" x14ac:dyDescent="0.25">
      <c r="A37" s="58"/>
      <c r="B37" s="7" t="s">
        <v>44</v>
      </c>
      <c r="C37" s="8" t="s">
        <v>20</v>
      </c>
      <c r="D37" s="12">
        <v>-5.0090000000000003E-2</v>
      </c>
      <c r="E37" s="12">
        <v>-0.10224999999999999</v>
      </c>
      <c r="F37" s="12">
        <v>0.18376000000000001</v>
      </c>
      <c r="G37" s="12">
        <v>-9.3410000000000007E-2</v>
      </c>
      <c r="H37" s="12">
        <v>-7.5910000000000005E-2</v>
      </c>
      <c r="I37" s="12">
        <v>3.1009999999999999E-2</v>
      </c>
      <c r="J37" s="12">
        <v>-4.0719999999999999E-2</v>
      </c>
      <c r="K37" s="12">
        <v>-6.1469999999999997E-2</v>
      </c>
      <c r="L37" s="12">
        <v>4.6379999999999998E-2</v>
      </c>
      <c r="M37" s="12">
        <v>-4.2049999999999997E-2</v>
      </c>
      <c r="N37" s="12">
        <v>-3.2469999999999999E-2</v>
      </c>
      <c r="O37" s="12">
        <v>2.1069999999999998E-2</v>
      </c>
      <c r="P37" s="12">
        <v>2.8060000000000002E-2</v>
      </c>
      <c r="Q37" s="12">
        <v>9.3219999999999997E-2</v>
      </c>
    </row>
    <row r="38" spans="1:17" ht="17" thickBot="1" x14ac:dyDescent="0.25">
      <c r="A38" s="58"/>
      <c r="B38" s="7"/>
      <c r="C38" s="8" t="s">
        <v>23</v>
      </c>
      <c r="D38" s="12">
        <v>-6.2609999999999999E-2</v>
      </c>
      <c r="E38" s="12">
        <v>-9.5070000000000002E-2</v>
      </c>
      <c r="F38" s="12">
        <v>8.9410000000000003E-2</v>
      </c>
      <c r="G38" s="12">
        <v>-0.15512000000000001</v>
      </c>
      <c r="H38" s="12">
        <v>-0.10018000000000001</v>
      </c>
      <c r="I38" s="12">
        <v>7.3730000000000004E-2</v>
      </c>
      <c r="J38" s="12">
        <v>2.1049999999999999E-2</v>
      </c>
      <c r="K38" s="12">
        <v>-6.5780000000000005E-2</v>
      </c>
      <c r="L38" s="12">
        <v>2.581E-2</v>
      </c>
      <c r="M38" s="12">
        <v>-3.2980000000000002E-2</v>
      </c>
      <c r="N38" s="12">
        <v>-1.9769999999999999E-2</v>
      </c>
      <c r="O38" s="12">
        <v>2.1069999999999998E-2</v>
      </c>
      <c r="P38" s="12">
        <v>-5.5500000000000002E-3</v>
      </c>
      <c r="Q38" s="12">
        <v>2.1309999999999999E-2</v>
      </c>
    </row>
    <row r="39" spans="1:17" ht="17" thickBot="1" x14ac:dyDescent="0.25">
      <c r="A39" s="58"/>
      <c r="B39" s="7" t="s">
        <v>45</v>
      </c>
      <c r="C39" s="8" t="s">
        <v>19</v>
      </c>
      <c r="D39" s="12">
        <v>-1.549E-2</v>
      </c>
      <c r="E39" s="12">
        <v>-9.11E-3</v>
      </c>
      <c r="F39" s="12">
        <v>-0.10723000000000001</v>
      </c>
      <c r="G39" s="12">
        <v>0.15089</v>
      </c>
      <c r="H39" s="12">
        <v>6.898E-2</v>
      </c>
      <c r="I39" s="12">
        <v>3.3430000000000001E-2</v>
      </c>
      <c r="J39" s="12">
        <v>1.3010000000000001E-2</v>
      </c>
      <c r="K39" s="12">
        <v>-1.5089999999999999E-2</v>
      </c>
      <c r="L39" s="12">
        <v>4.614E-2</v>
      </c>
      <c r="M39" s="12">
        <v>4.1880000000000001E-2</v>
      </c>
      <c r="N39" s="12">
        <v>4.3069999999999997E-2</v>
      </c>
      <c r="O39" s="12">
        <v>-1.149E-2</v>
      </c>
      <c r="P39" s="12">
        <v>-0.1082</v>
      </c>
      <c r="Q39" s="12">
        <v>-0.24181</v>
      </c>
    </row>
    <row r="40" spans="1:17" ht="17" thickBot="1" x14ac:dyDescent="0.25">
      <c r="A40" s="58"/>
      <c r="B40" s="7"/>
      <c r="C40" s="8" t="s">
        <v>23</v>
      </c>
      <c r="D40" s="12">
        <v>-7.0370000000000002E-2</v>
      </c>
      <c r="E40" s="12">
        <v>3.4909999999999997E-2</v>
      </c>
      <c r="F40" s="12">
        <v>-0.11244</v>
      </c>
      <c r="G40" s="12">
        <v>1.908E-2</v>
      </c>
      <c r="H40" s="12">
        <v>4.5130000000000003E-2</v>
      </c>
      <c r="I40" s="12">
        <v>3.5299999999999998E-2</v>
      </c>
      <c r="J40" s="12">
        <v>5.0209999999999998E-2</v>
      </c>
      <c r="K40" s="12">
        <v>3.0799999999999998E-3</v>
      </c>
      <c r="L40" s="12">
        <v>-1.0330000000000001E-2</v>
      </c>
      <c r="M40" s="12">
        <v>9.0500000000000008E-3</v>
      </c>
      <c r="N40" s="12">
        <v>6.7949999999999997E-2</v>
      </c>
      <c r="O40" s="12">
        <v>-3.6130000000000002E-2</v>
      </c>
      <c r="P40" s="12">
        <v>-0.13199</v>
      </c>
      <c r="Q40" s="12">
        <v>-0.35008</v>
      </c>
    </row>
    <row r="41" spans="1:17" ht="17" thickBot="1" x14ac:dyDescent="0.25">
      <c r="A41" s="58"/>
      <c r="B41" s="7" t="s">
        <v>46</v>
      </c>
      <c r="C41" s="8" t="s">
        <v>20</v>
      </c>
      <c r="D41" s="12">
        <v>0.10338</v>
      </c>
      <c r="E41" s="12">
        <v>1.8620000000000001E-2</v>
      </c>
      <c r="F41" s="12">
        <v>-0.1681</v>
      </c>
      <c r="G41" s="12">
        <v>-5.5780000000000003E-2</v>
      </c>
      <c r="H41" s="12">
        <v>-0.13761000000000001</v>
      </c>
      <c r="I41" s="12">
        <v>-7.2989999999999999E-2</v>
      </c>
      <c r="J41" s="12">
        <v>2.7150000000000001E-2</v>
      </c>
      <c r="K41" s="12">
        <v>-1.027E-2</v>
      </c>
      <c r="L41" s="12">
        <v>5.1520000000000003E-2</v>
      </c>
      <c r="M41" s="12">
        <v>5.2399999999999999E-3</v>
      </c>
      <c r="N41" s="12">
        <v>-9.5769999999999994E-2</v>
      </c>
      <c r="O41" s="12">
        <v>1.7919999999999998E-2</v>
      </c>
      <c r="P41" s="12">
        <v>0.23904</v>
      </c>
      <c r="Q41" s="12">
        <v>0.53578999999999999</v>
      </c>
    </row>
    <row r="42" spans="1:17" ht="17" thickBot="1" x14ac:dyDescent="0.25">
      <c r="A42" s="58"/>
      <c r="B42" s="7"/>
      <c r="C42" s="8" t="s">
        <v>22</v>
      </c>
      <c r="D42" s="12">
        <v>8.9279999999999998E-2</v>
      </c>
      <c r="E42" s="12">
        <v>2.7300000000000001E-2</v>
      </c>
      <c r="F42" s="12">
        <v>-5.2659999999999998E-2</v>
      </c>
      <c r="G42" s="12">
        <v>2.265E-2</v>
      </c>
      <c r="H42" s="12">
        <v>-5.6489999999999999E-2</v>
      </c>
      <c r="I42" s="12">
        <v>-7.9399999999999991E-3</v>
      </c>
      <c r="J42" s="12">
        <v>-1.0120000000000001E-2</v>
      </c>
      <c r="K42" s="12">
        <v>-1.487E-2</v>
      </c>
      <c r="L42" s="12">
        <v>5.3E-3</v>
      </c>
      <c r="M42" s="12">
        <v>5.0430000000000003E-2</v>
      </c>
      <c r="N42" s="12">
        <v>-2.8559999999999999E-2</v>
      </c>
      <c r="O42" s="12">
        <v>2.1520000000000001E-2</v>
      </c>
      <c r="P42" s="12">
        <v>1.4959999999999999E-2</v>
      </c>
      <c r="Q42" s="12">
        <v>0.53147999999999995</v>
      </c>
    </row>
    <row r="43" spans="1:17" ht="17" thickBot="1" x14ac:dyDescent="0.25">
      <c r="A43" s="58"/>
      <c r="B43" s="7" t="s">
        <v>47</v>
      </c>
      <c r="C43" s="8" t="s">
        <v>28</v>
      </c>
      <c r="D43" s="12">
        <v>6.7499999999999999E-3</v>
      </c>
      <c r="E43" s="12">
        <v>-8.3300000000000006E-3</v>
      </c>
      <c r="F43" s="12">
        <v>-3.6339999999999997E-2</v>
      </c>
      <c r="G43" s="12">
        <v>-0.11179</v>
      </c>
      <c r="H43" s="12">
        <v>-6.2740000000000004E-2</v>
      </c>
      <c r="I43" s="12">
        <v>-8.1799999999999998E-3</v>
      </c>
      <c r="J43" s="12">
        <v>-2.044E-2</v>
      </c>
      <c r="K43" s="12">
        <v>3.1379999999999998E-2</v>
      </c>
      <c r="L43" s="12">
        <v>-4.2700000000000004E-3</v>
      </c>
      <c r="M43" s="12">
        <v>-2.1219999999999999E-2</v>
      </c>
      <c r="N43" s="12">
        <v>9.9750000000000005E-2</v>
      </c>
      <c r="O43" s="12">
        <v>2.81E-3</v>
      </c>
      <c r="P43" s="12">
        <v>-0.10499</v>
      </c>
      <c r="Q43" s="12">
        <v>-0.20302999999999999</v>
      </c>
    </row>
    <row r="44" spans="1:17" ht="17" thickBot="1" x14ac:dyDescent="0.25">
      <c r="A44" s="58"/>
      <c r="B44" s="7"/>
      <c r="C44" s="8" t="s">
        <v>19</v>
      </c>
      <c r="D44" s="12">
        <v>8.8900000000000003E-3</v>
      </c>
      <c r="E44" s="12">
        <v>-5.552E-2</v>
      </c>
      <c r="F44" s="12">
        <v>5.2720000000000003E-2</v>
      </c>
      <c r="G44" s="12">
        <v>-4.3950000000000003E-2</v>
      </c>
      <c r="H44" s="12">
        <v>3.0710000000000001E-2</v>
      </c>
      <c r="I44" s="12">
        <v>1.392E-2</v>
      </c>
      <c r="J44" s="12">
        <v>1.8669999999999999E-2</v>
      </c>
      <c r="K44" s="12">
        <v>-5.6529999999999997E-2</v>
      </c>
      <c r="L44" s="12">
        <v>-4.02E-2</v>
      </c>
      <c r="M44" s="12">
        <v>-2.5860000000000001E-2</v>
      </c>
      <c r="N44" s="12">
        <v>4.2139999999999997E-2</v>
      </c>
      <c r="O44" s="12">
        <v>2.9999999999999997E-4</v>
      </c>
      <c r="P44" s="12">
        <v>-7.1840000000000001E-2</v>
      </c>
      <c r="Q44" s="12">
        <v>-0.17007</v>
      </c>
    </row>
    <row r="45" spans="1:17" ht="17" thickBot="1" x14ac:dyDescent="0.25">
      <c r="A45" s="58"/>
      <c r="B45" s="7" t="s">
        <v>48</v>
      </c>
      <c r="C45" s="8" t="s">
        <v>29</v>
      </c>
      <c r="D45" s="12">
        <v>-1.379E-2</v>
      </c>
      <c r="E45" s="12">
        <v>0.14807000000000001</v>
      </c>
      <c r="F45" s="12">
        <v>1.566E-2</v>
      </c>
      <c r="G45" s="12">
        <v>-4.4720000000000003E-2</v>
      </c>
      <c r="H45" s="12">
        <v>-5.611E-2</v>
      </c>
      <c r="I45" s="12">
        <v>-2.32E-3</v>
      </c>
      <c r="J45" s="12">
        <v>-4.2909999999999997E-2</v>
      </c>
      <c r="K45" s="12">
        <v>6.9190000000000002E-2</v>
      </c>
      <c r="L45" s="12">
        <v>6.4960000000000004E-2</v>
      </c>
      <c r="M45" s="12">
        <v>-8.3800000000000003E-3</v>
      </c>
      <c r="N45" s="12">
        <v>9.7699999999999992E-3</v>
      </c>
      <c r="O45" s="12">
        <v>1.6740000000000001E-2</v>
      </c>
      <c r="P45" s="12">
        <v>-3.3520000000000001E-2</v>
      </c>
      <c r="Q45" s="12">
        <v>-8.0099999999999998E-3</v>
      </c>
    </row>
    <row r="46" spans="1:17" ht="17" thickBot="1" x14ac:dyDescent="0.25">
      <c r="A46" s="58"/>
      <c r="B46" s="7"/>
      <c r="C46" s="8" t="s">
        <v>20</v>
      </c>
      <c r="D46" s="12">
        <v>-6.0699999999999999E-3</v>
      </c>
      <c r="E46" s="12">
        <v>-6.207E-2</v>
      </c>
      <c r="F46" s="12">
        <v>0.15557000000000001</v>
      </c>
      <c r="G46" s="12">
        <v>-4.6059999999999997E-2</v>
      </c>
      <c r="H46" s="12">
        <v>-3.015E-2</v>
      </c>
      <c r="I46" s="12">
        <v>-5.6689999999999997E-2</v>
      </c>
      <c r="J46" s="12">
        <v>-2.2280000000000001E-2</v>
      </c>
      <c r="K46" s="12">
        <v>-1.541E-2</v>
      </c>
      <c r="L46" s="12">
        <v>1.1480000000000001E-2</v>
      </c>
      <c r="M46" s="12">
        <v>-1.7099999999999999E-3</v>
      </c>
      <c r="N46" s="12">
        <v>1.9499999999999999E-3</v>
      </c>
      <c r="O46" s="12">
        <v>3.31E-3</v>
      </c>
      <c r="P46" s="12">
        <v>-0.14374000000000001</v>
      </c>
      <c r="Q46" s="12">
        <v>-0.10102999999999999</v>
      </c>
    </row>
    <row r="47" spans="1:17" ht="17" thickBot="1" x14ac:dyDescent="0.25">
      <c r="A47" s="58"/>
      <c r="B47" s="7" t="s">
        <v>49</v>
      </c>
      <c r="C47" s="8" t="s">
        <v>28</v>
      </c>
      <c r="D47" s="12">
        <v>2.342E-2</v>
      </c>
      <c r="E47" s="12">
        <v>-1.3220000000000001E-2</v>
      </c>
      <c r="F47" s="12">
        <v>9.9400000000000002E-2</v>
      </c>
      <c r="G47" s="12">
        <v>-0.15866</v>
      </c>
      <c r="H47" s="12">
        <v>-0.10022</v>
      </c>
      <c r="I47" s="12">
        <v>-5.3359999999999998E-2</v>
      </c>
      <c r="J47" s="12">
        <v>4.3069999999999997E-2</v>
      </c>
      <c r="K47" s="12">
        <v>-8.7800000000000003E-2</v>
      </c>
      <c r="L47" s="12">
        <v>-3.5880000000000002E-2</v>
      </c>
      <c r="M47" s="12">
        <v>-7.9020000000000007E-2</v>
      </c>
      <c r="N47" s="12">
        <v>-7.9149999999999998E-2</v>
      </c>
      <c r="O47" s="12">
        <v>2.4709999999999999E-2</v>
      </c>
      <c r="P47" s="12">
        <v>0.17927999999999999</v>
      </c>
      <c r="Q47" s="12">
        <v>0.36469000000000001</v>
      </c>
    </row>
    <row r="48" spans="1:17" ht="17" thickBot="1" x14ac:dyDescent="0.25">
      <c r="A48" s="58"/>
      <c r="B48" s="7"/>
      <c r="C48" s="8" t="s">
        <v>20</v>
      </c>
      <c r="D48" s="12">
        <v>3.218E-2</v>
      </c>
      <c r="E48" s="12">
        <v>-3.9530000000000003E-2</v>
      </c>
      <c r="F48" s="12">
        <v>-3.2340000000000001E-2</v>
      </c>
      <c r="G48" s="12">
        <v>-8.7050000000000002E-2</v>
      </c>
      <c r="H48" s="12">
        <v>-0.13295999999999999</v>
      </c>
      <c r="I48" s="12">
        <v>-2.8800000000000002E-3</v>
      </c>
      <c r="J48" s="12">
        <v>-3.9500000000000004E-3</v>
      </c>
      <c r="K48" s="12">
        <v>-4.5870000000000001E-2</v>
      </c>
      <c r="L48" s="12">
        <v>6.2869999999999995E-2</v>
      </c>
      <c r="M48" s="12">
        <v>-2.681E-2</v>
      </c>
      <c r="N48" s="12">
        <v>-8.6269999999999999E-2</v>
      </c>
      <c r="O48" s="12">
        <v>2.5760000000000002E-2</v>
      </c>
      <c r="P48" s="12">
        <v>0.22892999999999999</v>
      </c>
      <c r="Q48" s="12">
        <v>0.45180999999999999</v>
      </c>
    </row>
    <row r="49" spans="1:17" ht="17" thickBot="1" x14ac:dyDescent="0.25">
      <c r="A49" s="58"/>
      <c r="B49" s="7" t="s">
        <v>50</v>
      </c>
      <c r="C49" s="8" t="s">
        <v>29</v>
      </c>
      <c r="D49" s="12">
        <v>-4.3630000000000002E-2</v>
      </c>
      <c r="E49" s="12">
        <v>0.28552</v>
      </c>
      <c r="F49" s="12">
        <v>-0.15139</v>
      </c>
      <c r="G49" s="12">
        <v>0.50070000000000003</v>
      </c>
      <c r="H49" s="12">
        <v>0.22911999999999999</v>
      </c>
      <c r="I49" s="12">
        <v>2.716E-2</v>
      </c>
      <c r="J49" s="12">
        <v>-3.0710000000000001E-2</v>
      </c>
      <c r="K49" s="12">
        <v>1.072E-2</v>
      </c>
      <c r="L49" s="12">
        <v>-2.3900000000000002E-3</v>
      </c>
      <c r="M49" s="12">
        <v>0.12833</v>
      </c>
      <c r="N49" s="12">
        <v>6.8709999999999993E-2</v>
      </c>
      <c r="O49" s="12">
        <v>-2.878E-2</v>
      </c>
      <c r="P49" s="12">
        <v>-4.2279999999999998E-2</v>
      </c>
      <c r="Q49" s="12">
        <v>-0.39104</v>
      </c>
    </row>
    <row r="50" spans="1:17" ht="17" thickBot="1" x14ac:dyDescent="0.25">
      <c r="A50" s="58"/>
      <c r="B50" s="7"/>
      <c r="C50" s="8" t="s">
        <v>19</v>
      </c>
      <c r="D50" s="12">
        <v>-9.5490000000000005E-2</v>
      </c>
      <c r="E50" s="12">
        <v>0.16461999999999999</v>
      </c>
      <c r="F50" s="12">
        <v>-0.22489000000000001</v>
      </c>
      <c r="G50" s="12">
        <v>0.43953999999999999</v>
      </c>
      <c r="H50" s="12">
        <v>0.22800999999999999</v>
      </c>
      <c r="I50" s="12">
        <v>3.1210000000000002E-2</v>
      </c>
      <c r="J50" s="12">
        <v>6.1690000000000002E-2</v>
      </c>
      <c r="K50" s="12">
        <v>0.17557</v>
      </c>
      <c r="L50" s="12">
        <v>6.1699999999999998E-2</v>
      </c>
      <c r="M50" s="12">
        <v>0.10568</v>
      </c>
      <c r="N50" s="12">
        <v>-1.315E-2</v>
      </c>
      <c r="O50" s="12">
        <v>-2.3740000000000001E-2</v>
      </c>
      <c r="P50" s="12">
        <v>-0.15257000000000001</v>
      </c>
      <c r="Q50" s="12">
        <v>-0.53493999999999997</v>
      </c>
    </row>
    <row r="51" spans="1:17" ht="17" thickBot="1" x14ac:dyDescent="0.25">
      <c r="A51" s="58"/>
      <c r="B51" s="7" t="s">
        <v>51</v>
      </c>
      <c r="C51" s="8" t="s">
        <v>28</v>
      </c>
      <c r="D51" s="12">
        <v>6.8229999999999999E-2</v>
      </c>
      <c r="E51" s="12">
        <v>1.481E-2</v>
      </c>
      <c r="F51" s="12">
        <v>-4.7699999999999999E-3</v>
      </c>
      <c r="G51" s="12">
        <v>-0.18315000000000001</v>
      </c>
      <c r="H51" s="12">
        <v>-0.12839</v>
      </c>
      <c r="I51" s="12">
        <v>-5.7970000000000001E-2</v>
      </c>
      <c r="J51" s="12">
        <v>1.511E-2</v>
      </c>
      <c r="K51" s="12">
        <v>-1.848E-2</v>
      </c>
      <c r="L51" s="12">
        <v>-6.8169999999999994E-2</v>
      </c>
      <c r="M51" s="12">
        <v>-6.676E-2</v>
      </c>
      <c r="N51" s="12">
        <v>-3.1370000000000002E-2</v>
      </c>
      <c r="O51" s="12">
        <v>2.96E-3</v>
      </c>
      <c r="P51" s="12">
        <v>0.10045</v>
      </c>
      <c r="Q51" s="12">
        <v>0.42380000000000001</v>
      </c>
    </row>
    <row r="52" spans="1:17" ht="17" thickBot="1" x14ac:dyDescent="0.25">
      <c r="A52" s="58"/>
      <c r="B52" s="7"/>
      <c r="C52" s="8" t="s">
        <v>22</v>
      </c>
      <c r="D52" s="12">
        <v>5.6710000000000003E-2</v>
      </c>
      <c r="E52" s="12">
        <v>-3.354E-2</v>
      </c>
      <c r="F52" s="12">
        <v>-5.0619999999999998E-2</v>
      </c>
      <c r="G52" s="12">
        <v>-5.772E-2</v>
      </c>
      <c r="H52" s="12">
        <v>-4.3810000000000002E-2</v>
      </c>
      <c r="I52" s="12">
        <v>1.209E-2</v>
      </c>
      <c r="J52" s="12">
        <v>-1.9140000000000001E-2</v>
      </c>
      <c r="K52" s="12">
        <v>-8.3499999999999998E-3</v>
      </c>
      <c r="L52" s="12">
        <v>3.7269999999999998E-2</v>
      </c>
      <c r="M52" s="12">
        <v>1.474E-2</v>
      </c>
      <c r="N52" s="12">
        <v>3.7780000000000001E-2</v>
      </c>
      <c r="O52" s="12">
        <v>1.23E-2</v>
      </c>
      <c r="P52" s="12">
        <v>1.6500000000000001E-2</v>
      </c>
      <c r="Q52" s="12">
        <v>0.52012999999999998</v>
      </c>
    </row>
    <row r="53" spans="1:17" ht="17" thickBot="1" x14ac:dyDescent="0.25">
      <c r="A53" s="58"/>
      <c r="B53" s="7" t="s">
        <v>52</v>
      </c>
      <c r="C53" s="8" t="s">
        <v>29</v>
      </c>
      <c r="D53" s="12">
        <v>-0.10213</v>
      </c>
      <c r="E53" s="12">
        <v>0.10806</v>
      </c>
      <c r="F53" s="12">
        <v>-0.15634000000000001</v>
      </c>
      <c r="G53" s="12">
        <v>0.20139000000000001</v>
      </c>
      <c r="H53" s="12">
        <v>5.3600000000000002E-3</v>
      </c>
      <c r="I53" s="12">
        <v>6.241E-2</v>
      </c>
      <c r="J53" s="12">
        <v>-3.4720000000000001E-2</v>
      </c>
      <c r="K53" s="12">
        <v>7.4279999999999999E-2</v>
      </c>
      <c r="L53" s="12">
        <v>8.0310000000000006E-2</v>
      </c>
      <c r="M53" s="12">
        <v>8.0280000000000004E-2</v>
      </c>
      <c r="N53" s="12">
        <v>5.6099999999999997E-2</v>
      </c>
      <c r="O53" s="12">
        <v>-3.3919999999999999E-2</v>
      </c>
      <c r="P53" s="12">
        <v>-5.6120000000000003E-2</v>
      </c>
      <c r="Q53" s="12">
        <v>-0.23801</v>
      </c>
    </row>
    <row r="54" spans="1:17" ht="17" thickBot="1" x14ac:dyDescent="0.25">
      <c r="A54" s="58"/>
      <c r="B54" s="7"/>
      <c r="C54" s="8" t="s">
        <v>23</v>
      </c>
      <c r="D54" s="12">
        <v>-0.14282</v>
      </c>
      <c r="E54" s="12">
        <v>-5.8869999999999999E-2</v>
      </c>
      <c r="F54" s="12">
        <v>-0.18664</v>
      </c>
      <c r="G54" s="12">
        <v>6.8470000000000003E-2</v>
      </c>
      <c r="H54" s="12">
        <v>-2.5699999999999998E-3</v>
      </c>
      <c r="I54" s="12">
        <v>6.6280000000000006E-2</v>
      </c>
      <c r="J54" s="12">
        <v>1.9189999999999999E-2</v>
      </c>
      <c r="K54" s="12">
        <v>5.722E-2</v>
      </c>
      <c r="L54" s="12">
        <v>3.0030000000000001E-2</v>
      </c>
      <c r="M54" s="12">
        <v>2.775E-2</v>
      </c>
      <c r="N54" s="12">
        <v>0.11675000000000001</v>
      </c>
      <c r="O54" s="12">
        <v>-5.1139999999999998E-2</v>
      </c>
      <c r="P54" s="12">
        <v>-0.20865</v>
      </c>
      <c r="Q54" s="12">
        <v>-0.12157</v>
      </c>
    </row>
    <row r="55" spans="1:17" ht="17" thickBot="1" x14ac:dyDescent="0.25">
      <c r="A55" s="58"/>
      <c r="B55" s="7" t="s">
        <v>53</v>
      </c>
      <c r="C55" s="8" t="s">
        <v>28</v>
      </c>
      <c r="D55" s="12">
        <v>-2.1559999999999999E-2</v>
      </c>
      <c r="E55" s="12">
        <v>-3.0669999999999999E-2</v>
      </c>
      <c r="F55" s="12">
        <v>8.2220000000000001E-2</v>
      </c>
      <c r="G55" s="12">
        <v>-0.10773000000000001</v>
      </c>
      <c r="H55" s="12">
        <v>-5.3109999999999997E-2</v>
      </c>
      <c r="I55" s="12">
        <v>-1.84E-2</v>
      </c>
      <c r="J55" s="12">
        <v>1.9560000000000001E-2</v>
      </c>
      <c r="K55" s="12">
        <v>-5.6239999999999998E-2</v>
      </c>
      <c r="L55" s="12">
        <v>1.0200000000000001E-2</v>
      </c>
      <c r="M55" s="12">
        <v>-4.7820000000000001E-2</v>
      </c>
      <c r="N55" s="12">
        <v>1.0109999999999999E-2</v>
      </c>
      <c r="O55" s="12">
        <v>2.562E-2</v>
      </c>
      <c r="P55" s="12">
        <v>3.9609999999999999E-2</v>
      </c>
      <c r="Q55" s="12">
        <v>-7.5380000000000003E-2</v>
      </c>
    </row>
    <row r="56" spans="1:17" ht="17" thickBot="1" x14ac:dyDescent="0.25">
      <c r="A56" s="58"/>
      <c r="B56" s="7"/>
      <c r="C56" s="8" t="s">
        <v>23</v>
      </c>
      <c r="D56" s="12">
        <v>-3.5770000000000003E-2</v>
      </c>
      <c r="E56" s="12">
        <v>-2.777E-2</v>
      </c>
      <c r="F56" s="12">
        <v>7.1809999999999999E-2</v>
      </c>
      <c r="G56" s="12">
        <v>-0.13413</v>
      </c>
      <c r="H56" s="12">
        <v>-4.752E-2</v>
      </c>
      <c r="I56" s="12">
        <v>5.2540000000000003E-2</v>
      </c>
      <c r="J56" s="12">
        <v>4.0099999999999997E-2</v>
      </c>
      <c r="K56" s="12">
        <v>-7.1169999999999997E-2</v>
      </c>
      <c r="L56" s="12">
        <v>1.4499999999999999E-3</v>
      </c>
      <c r="M56" s="12">
        <v>-3.0589999999999999E-2</v>
      </c>
      <c r="N56" s="12">
        <v>-1.866E-2</v>
      </c>
      <c r="O56" s="12">
        <v>1.371E-2</v>
      </c>
      <c r="P56" s="12">
        <v>-4.6499999999999996E-3</v>
      </c>
      <c r="Q56" s="12">
        <v>-0.15540000000000001</v>
      </c>
    </row>
    <row r="57" spans="1:17" ht="17" thickBot="1" x14ac:dyDescent="0.25">
      <c r="A57" s="58"/>
      <c r="B57" s="7" t="s">
        <v>54</v>
      </c>
      <c r="C57" s="8" t="s">
        <v>29</v>
      </c>
      <c r="D57" s="12">
        <v>2.4639999999999999E-2</v>
      </c>
      <c r="E57" s="12">
        <v>0.31644</v>
      </c>
      <c r="F57" s="12">
        <v>-1.848E-2</v>
      </c>
      <c r="G57" s="12">
        <v>0.31052999999999997</v>
      </c>
      <c r="H57" s="12">
        <v>0.18162</v>
      </c>
      <c r="I57" s="12">
        <v>-2.2849999999999999E-2</v>
      </c>
      <c r="J57" s="12">
        <v>-3.7039999999999997E-2</v>
      </c>
      <c r="K57" s="12">
        <v>6.79E-3</v>
      </c>
      <c r="L57" s="12">
        <v>-1.4250000000000001E-2</v>
      </c>
      <c r="M57" s="12">
        <v>5.9819999999999998E-2</v>
      </c>
      <c r="N57" s="12">
        <v>3.2910000000000002E-2</v>
      </c>
      <c r="O57" s="12">
        <v>1.0359999999999999E-2</v>
      </c>
      <c r="P57" s="12">
        <v>-2.4819999999999998E-2</v>
      </c>
      <c r="Q57" s="12">
        <v>-0.21332000000000001</v>
      </c>
    </row>
    <row r="58" spans="1:17" ht="17" thickBot="1" x14ac:dyDescent="0.25">
      <c r="A58" s="59"/>
      <c r="B58" s="5"/>
      <c r="C58" s="6" t="s">
        <v>22</v>
      </c>
      <c r="D58" s="12">
        <v>8.4519999999999998E-2</v>
      </c>
      <c r="E58" s="12">
        <v>0.23996000000000001</v>
      </c>
      <c r="F58" s="12">
        <v>8.4919999999999995E-2</v>
      </c>
      <c r="G58" s="12">
        <v>0.21507999999999999</v>
      </c>
      <c r="H58" s="12">
        <v>0.10938000000000001</v>
      </c>
      <c r="I58" s="12">
        <v>-7.6780000000000001E-2</v>
      </c>
      <c r="J58" s="12">
        <v>-5.0810000000000001E-2</v>
      </c>
      <c r="K58" s="12">
        <v>-1.6039999999999999E-2</v>
      </c>
      <c r="L58" s="12">
        <v>-2.6749999999999999E-2</v>
      </c>
      <c r="M58" s="12">
        <v>8.1449999999999995E-2</v>
      </c>
      <c r="N58" s="12">
        <v>1.6100000000000001E-3</v>
      </c>
      <c r="O58" s="12">
        <v>2.7000000000000001E-3</v>
      </c>
      <c r="P58" s="12">
        <v>-7.7740000000000004E-2</v>
      </c>
      <c r="Q58" s="12">
        <v>-5.1839999999999997E-2</v>
      </c>
    </row>
    <row r="59" spans="1:17" ht="17" thickBot="1" x14ac:dyDescent="0.25">
      <c r="A59" s="60" t="s">
        <v>55</v>
      </c>
      <c r="B59" s="7" t="s">
        <v>56</v>
      </c>
      <c r="C59" s="8" t="s">
        <v>25</v>
      </c>
      <c r="D59" s="12">
        <v>-1.0059999999999999E-2</v>
      </c>
      <c r="E59" s="12">
        <v>0.23230000000000001</v>
      </c>
      <c r="F59" s="12">
        <v>4.3639999999999998E-2</v>
      </c>
      <c r="G59" s="12">
        <v>2.31E-3</v>
      </c>
      <c r="H59" s="12">
        <v>0.11724</v>
      </c>
      <c r="I59" s="12">
        <v>-5.5539999999999999E-2</v>
      </c>
      <c r="J59" s="12">
        <v>1.2600000000000001E-3</v>
      </c>
      <c r="K59" s="12">
        <v>-9.0630000000000002E-2</v>
      </c>
      <c r="L59" s="12">
        <v>-0.14344000000000001</v>
      </c>
      <c r="M59" s="12">
        <v>2.5999999999999998E-4</v>
      </c>
      <c r="N59" s="12">
        <v>0.15903999999999999</v>
      </c>
      <c r="O59" s="12">
        <v>-2.545E-2</v>
      </c>
      <c r="P59" s="12">
        <v>4.7359999999999999E-2</v>
      </c>
      <c r="Q59" s="12">
        <v>-0.21601000000000001</v>
      </c>
    </row>
    <row r="60" spans="1:17" ht="17" thickBot="1" x14ac:dyDescent="0.25">
      <c r="A60" s="58"/>
      <c r="B60" s="7"/>
      <c r="C60" s="8" t="s">
        <v>22</v>
      </c>
      <c r="D60" s="12">
        <v>3.4180000000000002E-2</v>
      </c>
      <c r="E60" s="12">
        <v>0.26217000000000001</v>
      </c>
      <c r="F60" s="12">
        <v>4.351E-2</v>
      </c>
      <c r="G60" s="12">
        <v>0.22503000000000001</v>
      </c>
      <c r="H60" s="12">
        <v>0.1779</v>
      </c>
      <c r="I60" s="12">
        <v>-5.2080000000000001E-2</v>
      </c>
      <c r="J60" s="12">
        <v>-5.1220000000000002E-2</v>
      </c>
      <c r="K60" s="12">
        <v>-0.10678</v>
      </c>
      <c r="L60" s="12">
        <v>-4.5199999999999997E-2</v>
      </c>
      <c r="M60" s="12">
        <v>6.88E-2</v>
      </c>
      <c r="N60" s="12">
        <v>0.11210000000000001</v>
      </c>
      <c r="O60" s="12">
        <v>-2.8330000000000001E-2</v>
      </c>
      <c r="P60" s="12">
        <v>1.511E-2</v>
      </c>
      <c r="Q60" s="12">
        <v>-3.5380000000000002E-2</v>
      </c>
    </row>
    <row r="61" spans="1:17" ht="17" thickBot="1" x14ac:dyDescent="0.25">
      <c r="A61" s="58"/>
      <c r="B61" s="7"/>
      <c r="C61" s="8" t="s">
        <v>19</v>
      </c>
      <c r="D61" s="12">
        <v>-7.4690000000000006E-2</v>
      </c>
      <c r="E61" s="12">
        <v>0.12429999999999999</v>
      </c>
      <c r="F61" s="12">
        <v>-2.026E-2</v>
      </c>
      <c r="G61" s="12">
        <v>0.24873000000000001</v>
      </c>
      <c r="H61" s="12">
        <v>0.23438000000000001</v>
      </c>
      <c r="I61" s="12">
        <v>7.8499999999999993E-3</v>
      </c>
      <c r="J61" s="12">
        <v>7.5550000000000006E-2</v>
      </c>
      <c r="K61" s="12">
        <v>0.10392</v>
      </c>
      <c r="L61" s="12">
        <v>-5.2200000000000003E-2</v>
      </c>
      <c r="M61" s="12">
        <v>2.1839999999999998E-2</v>
      </c>
      <c r="N61" s="12">
        <v>-5.8999999999999999E-3</v>
      </c>
      <c r="O61" s="12">
        <v>-1.174E-2</v>
      </c>
      <c r="P61" s="12">
        <v>-9.4020000000000006E-2</v>
      </c>
      <c r="Q61" s="12">
        <v>-0.58115000000000006</v>
      </c>
    </row>
    <row r="62" spans="1:17" ht="17" thickBot="1" x14ac:dyDescent="0.25">
      <c r="A62" s="58"/>
      <c r="B62" s="7" t="s">
        <v>57</v>
      </c>
      <c r="C62" s="8" t="s">
        <v>26</v>
      </c>
      <c r="D62" s="12">
        <v>-1.7059999999999999E-2</v>
      </c>
      <c r="E62" s="12">
        <v>-0.16350000000000001</v>
      </c>
      <c r="F62" s="12">
        <v>-3.075E-2</v>
      </c>
      <c r="G62" s="12">
        <v>-2.384E-2</v>
      </c>
      <c r="H62" s="12">
        <v>-7.6329999999999995E-2</v>
      </c>
      <c r="I62" s="12">
        <v>-1.323E-2</v>
      </c>
      <c r="J62" s="12">
        <v>-0.13768</v>
      </c>
      <c r="K62" s="12">
        <v>3.4610000000000002E-2</v>
      </c>
      <c r="L62" s="12">
        <v>1.67E-3</v>
      </c>
      <c r="M62" s="12">
        <v>6.3210000000000002E-2</v>
      </c>
      <c r="N62" s="12">
        <v>-1.0330000000000001E-2</v>
      </c>
      <c r="O62" s="12">
        <v>2.053E-2</v>
      </c>
      <c r="P62" s="12">
        <v>-0.12318</v>
      </c>
      <c r="Q62" s="12">
        <v>4.8829999999999998E-2</v>
      </c>
    </row>
    <row r="63" spans="1:17" ht="17" thickBot="1" x14ac:dyDescent="0.25">
      <c r="A63" s="58"/>
      <c r="B63" s="7"/>
      <c r="C63" s="8" t="s">
        <v>23</v>
      </c>
      <c r="D63" s="12">
        <v>1.4189999999999999E-2</v>
      </c>
      <c r="E63" s="12">
        <v>-1.4670000000000001E-2</v>
      </c>
      <c r="F63" s="12">
        <v>0.10156999999999999</v>
      </c>
      <c r="G63" s="12">
        <v>-0.14888000000000001</v>
      </c>
      <c r="H63" s="12">
        <v>-0.11863</v>
      </c>
      <c r="I63" s="12">
        <v>5.2269999999999997E-2</v>
      </c>
      <c r="J63" s="12">
        <v>-3.918E-2</v>
      </c>
      <c r="K63" s="12">
        <v>-9.7390000000000004E-2</v>
      </c>
      <c r="L63" s="12">
        <v>-1.7979999999999999E-2</v>
      </c>
      <c r="M63" s="12">
        <v>4.87E-2</v>
      </c>
      <c r="N63" s="12">
        <v>8.3330000000000001E-2</v>
      </c>
      <c r="O63" s="12">
        <v>2.6769999999999999E-2</v>
      </c>
      <c r="P63" s="12">
        <v>1.823E-2</v>
      </c>
      <c r="Q63" s="12">
        <v>0.16128999999999999</v>
      </c>
    </row>
    <row r="64" spans="1:17" ht="17" thickBot="1" x14ac:dyDescent="0.25">
      <c r="A64" s="58"/>
      <c r="B64" s="7"/>
      <c r="C64" s="8" t="s">
        <v>20</v>
      </c>
      <c r="D64" s="12">
        <v>-5.2500000000000003E-3</v>
      </c>
      <c r="E64" s="12">
        <v>-7.4880000000000002E-2</v>
      </c>
      <c r="F64" s="12">
        <v>0.10784000000000001</v>
      </c>
      <c r="G64" s="12">
        <v>-0.10503999999999999</v>
      </c>
      <c r="H64" s="12">
        <v>-0.12477000000000001</v>
      </c>
      <c r="I64" s="12">
        <v>-8.1999999999999998E-4</v>
      </c>
      <c r="J64" s="12">
        <v>-0.10836999999999999</v>
      </c>
      <c r="K64" s="12">
        <v>-3.6889999999999999E-2</v>
      </c>
      <c r="L64" s="12">
        <v>3.2689999999999997E-2</v>
      </c>
      <c r="M64" s="12">
        <v>8.004E-2</v>
      </c>
      <c r="N64" s="12">
        <v>3.202E-2</v>
      </c>
      <c r="O64" s="12">
        <v>3.3520000000000001E-2</v>
      </c>
      <c r="P64" s="12">
        <v>3.1870000000000002E-2</v>
      </c>
      <c r="Q64" s="12">
        <v>0.36530000000000001</v>
      </c>
    </row>
    <row r="65" spans="1:17" ht="17" thickBot="1" x14ac:dyDescent="0.25">
      <c r="A65" s="58"/>
      <c r="B65" s="7" t="s">
        <v>58</v>
      </c>
      <c r="C65" s="8" t="s">
        <v>25</v>
      </c>
      <c r="D65" s="12">
        <v>1.222E-2</v>
      </c>
      <c r="E65" s="12">
        <v>2.7029999999999998E-2</v>
      </c>
      <c r="F65" s="12">
        <v>0.14924999999999999</v>
      </c>
      <c r="G65" s="12">
        <v>-0.44863999999999998</v>
      </c>
      <c r="H65" s="12">
        <v>-8.0229999999999996E-2</v>
      </c>
      <c r="I65" s="12">
        <v>-0.14327999999999999</v>
      </c>
      <c r="J65" s="12">
        <v>4.0680000000000001E-2</v>
      </c>
      <c r="K65" s="12">
        <v>-0.12028</v>
      </c>
      <c r="L65" s="12">
        <v>-0.16788</v>
      </c>
      <c r="M65" s="12">
        <v>-0.13228999999999999</v>
      </c>
      <c r="N65" s="12">
        <v>-9.4800000000000006E-3</v>
      </c>
      <c r="O65" s="12">
        <v>-3.0699999999999998E-3</v>
      </c>
      <c r="P65" s="12">
        <v>0.23469999999999999</v>
      </c>
      <c r="Q65" s="12">
        <v>0.26841999999999999</v>
      </c>
    </row>
    <row r="66" spans="1:17" ht="17" thickBot="1" x14ac:dyDescent="0.25">
      <c r="A66" s="58"/>
      <c r="B66" s="7"/>
      <c r="C66" s="8" t="s">
        <v>22</v>
      </c>
      <c r="D66" s="12">
        <v>9.8600000000000007E-3</v>
      </c>
      <c r="E66" s="12">
        <v>6.4630000000000007E-2</v>
      </c>
      <c r="F66" s="12">
        <v>9.9150000000000002E-2</v>
      </c>
      <c r="G66" s="12">
        <v>-0.33595999999999998</v>
      </c>
      <c r="H66" s="12">
        <v>-9.9769999999999998E-2</v>
      </c>
      <c r="I66" s="12">
        <v>-8.6300000000000002E-2</v>
      </c>
      <c r="J66" s="12">
        <v>-4.79E-3</v>
      </c>
      <c r="K66" s="12">
        <v>-5.3990000000000003E-2</v>
      </c>
      <c r="L66" s="12">
        <v>-7.3069999999999996E-2</v>
      </c>
      <c r="M66" s="12">
        <v>-9.1240000000000002E-2</v>
      </c>
      <c r="N66" s="12">
        <v>-2.9340000000000001E-2</v>
      </c>
      <c r="O66" s="12">
        <v>-4.9899999999999996E-3</v>
      </c>
      <c r="P66" s="12">
        <v>0.15448999999999999</v>
      </c>
      <c r="Q66" s="12">
        <v>0.22306000000000001</v>
      </c>
    </row>
    <row r="67" spans="1:17" ht="17" thickBot="1" x14ac:dyDescent="0.25">
      <c r="A67" s="58"/>
      <c r="B67" s="7"/>
      <c r="C67" s="8" t="s">
        <v>20</v>
      </c>
      <c r="D67" s="12">
        <v>3.2629999999999999E-2</v>
      </c>
      <c r="E67" s="12">
        <v>3.2390000000000002E-2</v>
      </c>
      <c r="F67" s="12">
        <v>4.9340000000000002E-2</v>
      </c>
      <c r="G67" s="12">
        <v>-0.50322999999999996</v>
      </c>
      <c r="H67" s="12">
        <v>-0.17205000000000001</v>
      </c>
      <c r="I67" s="12">
        <v>-0.13944000000000001</v>
      </c>
      <c r="J67" s="12">
        <v>1.8710000000000001E-2</v>
      </c>
      <c r="K67" s="12">
        <v>-3.261E-2</v>
      </c>
      <c r="L67" s="12">
        <v>-4.3020000000000003E-2</v>
      </c>
      <c r="M67" s="12">
        <v>-0.15037</v>
      </c>
      <c r="N67" s="12">
        <v>-0.12235</v>
      </c>
      <c r="O67" s="12">
        <v>3.0210000000000001E-2</v>
      </c>
      <c r="P67" s="12">
        <v>0.27844999999999998</v>
      </c>
      <c r="Q67" s="12">
        <v>0.49658999999999998</v>
      </c>
    </row>
    <row r="68" spans="1:17" ht="17" thickBot="1" x14ac:dyDescent="0.25">
      <c r="A68" s="58"/>
      <c r="B68" s="7" t="s">
        <v>59</v>
      </c>
      <c r="C68" s="8" t="s">
        <v>25</v>
      </c>
      <c r="D68" s="12">
        <v>-0.15343999999999999</v>
      </c>
      <c r="E68" s="12">
        <v>-0.22045000000000001</v>
      </c>
      <c r="F68" s="12">
        <v>0.35557</v>
      </c>
      <c r="G68" s="12">
        <v>-0.15128</v>
      </c>
      <c r="H68" s="12">
        <v>8.4440000000000001E-2</v>
      </c>
      <c r="I68" s="12">
        <v>0.1053</v>
      </c>
      <c r="J68" s="12">
        <v>9.6930000000000002E-2</v>
      </c>
      <c r="K68" s="12">
        <v>-0.11214</v>
      </c>
      <c r="L68" s="12">
        <v>5.9089999999999997E-2</v>
      </c>
      <c r="M68" s="12">
        <v>-0.22816</v>
      </c>
      <c r="N68" s="12">
        <v>-9.146E-2</v>
      </c>
      <c r="O68" s="12">
        <v>-7.9000000000000001E-4</v>
      </c>
      <c r="P68" s="12">
        <v>0.14871999999999999</v>
      </c>
      <c r="Q68" s="12">
        <v>-0.25241999999999998</v>
      </c>
    </row>
    <row r="69" spans="1:17" ht="17" thickBot="1" x14ac:dyDescent="0.25">
      <c r="A69" s="58"/>
      <c r="B69" s="7"/>
      <c r="C69" s="8" t="s">
        <v>23</v>
      </c>
      <c r="D69" s="12">
        <v>-0.12659999999999999</v>
      </c>
      <c r="E69" s="12">
        <v>-0.16208</v>
      </c>
      <c r="F69" s="12">
        <v>7.9280000000000003E-2</v>
      </c>
      <c r="G69" s="12">
        <v>-0.16031000000000001</v>
      </c>
      <c r="H69" s="12">
        <v>-8.48E-2</v>
      </c>
      <c r="I69" s="12">
        <v>9.1600000000000001E-2</v>
      </c>
      <c r="J69" s="12">
        <v>7.1239999999999998E-2</v>
      </c>
      <c r="K69" s="12">
        <v>-3.9440000000000003E-2</v>
      </c>
      <c r="L69" s="12">
        <v>6.2289999999999998E-2</v>
      </c>
      <c r="M69" s="12">
        <v>-0.10104</v>
      </c>
      <c r="N69" s="12">
        <v>-0.10568</v>
      </c>
      <c r="O69" s="12">
        <v>1.6330000000000001E-2</v>
      </c>
      <c r="P69" s="12">
        <v>-2.537E-2</v>
      </c>
      <c r="Q69" s="12">
        <v>-9.5350000000000004E-2</v>
      </c>
    </row>
    <row r="70" spans="1:17" ht="17" thickBot="1" x14ac:dyDescent="0.25">
      <c r="A70" s="58"/>
      <c r="B70" s="7"/>
      <c r="C70" s="8" t="s">
        <v>20</v>
      </c>
      <c r="D70" s="12">
        <v>-8.7459999999999996E-2</v>
      </c>
      <c r="E70" s="12">
        <v>-0.12504999999999999</v>
      </c>
      <c r="F70" s="12">
        <v>0.24703</v>
      </c>
      <c r="G70" s="12">
        <v>-8.3729999999999999E-2</v>
      </c>
      <c r="H70" s="12">
        <v>-3.5189999999999999E-2</v>
      </c>
      <c r="I70" s="12">
        <v>5.7529999999999998E-2</v>
      </c>
      <c r="J70" s="12">
        <v>1.566E-2</v>
      </c>
      <c r="K70" s="12">
        <v>-8.1949999999999995E-2</v>
      </c>
      <c r="L70" s="12">
        <v>5.7790000000000001E-2</v>
      </c>
      <c r="M70" s="12">
        <v>-0.14377999999999999</v>
      </c>
      <c r="N70" s="12">
        <v>-8.6220000000000005E-2</v>
      </c>
      <c r="O70" s="12">
        <v>1.0699999999999999E-2</v>
      </c>
      <c r="P70" s="12">
        <v>2.4889999999999999E-2</v>
      </c>
      <c r="Q70" s="12">
        <v>-0.13352</v>
      </c>
    </row>
    <row r="71" spans="1:17" ht="17" thickBot="1" x14ac:dyDescent="0.25">
      <c r="A71" s="58"/>
      <c r="B71" s="7" t="s">
        <v>60</v>
      </c>
      <c r="C71" s="8" t="s">
        <v>26</v>
      </c>
      <c r="D71" s="12">
        <v>0.15068999999999999</v>
      </c>
      <c r="E71" s="12">
        <v>-0.22492999999999999</v>
      </c>
      <c r="F71" s="12">
        <v>-0.78381000000000001</v>
      </c>
      <c r="G71" s="12">
        <v>5.586E-2</v>
      </c>
      <c r="H71" s="12">
        <v>-0.37578</v>
      </c>
      <c r="I71" s="12">
        <v>4.0779999999999997E-2</v>
      </c>
      <c r="J71" s="12">
        <v>-0.16707</v>
      </c>
      <c r="K71" s="12">
        <v>0.40977000000000002</v>
      </c>
      <c r="L71" s="12">
        <v>0.12141</v>
      </c>
      <c r="M71" s="12">
        <v>6.2850000000000003E-2</v>
      </c>
      <c r="N71" s="12">
        <v>0.20563999999999999</v>
      </c>
      <c r="O71" s="12">
        <v>2.844E-2</v>
      </c>
      <c r="P71" s="12">
        <v>-0.20882000000000001</v>
      </c>
      <c r="Q71" s="12">
        <v>-3.4090000000000002E-2</v>
      </c>
    </row>
    <row r="72" spans="1:17" ht="17" thickBot="1" x14ac:dyDescent="0.25">
      <c r="A72" s="58"/>
      <c r="B72" s="7"/>
      <c r="C72" s="8" t="s">
        <v>22</v>
      </c>
      <c r="D72" s="12">
        <v>8.0269999999999994E-2</v>
      </c>
      <c r="E72" s="12">
        <v>-0.36585000000000001</v>
      </c>
      <c r="F72" s="12">
        <v>0.18109</v>
      </c>
      <c r="G72" s="12">
        <v>-0.45458999999999999</v>
      </c>
      <c r="H72" s="12">
        <v>-0.18307000000000001</v>
      </c>
      <c r="I72" s="12">
        <v>-6.1000000000000004E-3</v>
      </c>
      <c r="J72" s="12">
        <v>-8.2449999999999996E-2</v>
      </c>
      <c r="K72" s="12">
        <v>0.38930999999999999</v>
      </c>
      <c r="L72" s="12">
        <v>0.27084000000000003</v>
      </c>
      <c r="M72" s="12">
        <v>-0.115</v>
      </c>
      <c r="N72" s="12">
        <v>-3.3869999999999997E-2</v>
      </c>
      <c r="O72" s="12">
        <v>7.9130000000000006E-2</v>
      </c>
      <c r="P72" s="12">
        <v>-0.38366</v>
      </c>
      <c r="Q72" s="12">
        <v>0.15967000000000001</v>
      </c>
    </row>
    <row r="73" spans="1:17" ht="17" thickBot="1" x14ac:dyDescent="0.25">
      <c r="A73" s="58"/>
      <c r="B73" s="7"/>
      <c r="C73" s="8" t="s">
        <v>19</v>
      </c>
      <c r="D73" s="12">
        <v>1.5650000000000001E-2</v>
      </c>
      <c r="E73" s="12">
        <v>-5.6820000000000002E-2</v>
      </c>
      <c r="F73" s="12">
        <v>-1.312E-2</v>
      </c>
      <c r="G73" s="12">
        <v>-0.13943</v>
      </c>
      <c r="H73" s="12">
        <v>-0.12247</v>
      </c>
      <c r="I73" s="12">
        <v>8.8699999999999994E-3</v>
      </c>
      <c r="J73" s="12">
        <v>1.0959999999999999E-2</v>
      </c>
      <c r="K73" s="12">
        <v>9.9110000000000004E-2</v>
      </c>
      <c r="L73" s="12">
        <v>-1.005E-2</v>
      </c>
      <c r="M73" s="12">
        <v>-3.6800000000000001E-3</v>
      </c>
      <c r="N73" s="12">
        <v>-1.4E-2</v>
      </c>
      <c r="O73" s="12">
        <v>6.3899999999999998E-3</v>
      </c>
      <c r="P73" s="12">
        <v>-0.14198</v>
      </c>
      <c r="Q73" s="12">
        <v>0.25624000000000002</v>
      </c>
    </row>
    <row r="74" spans="1:17" ht="17" thickBot="1" x14ac:dyDescent="0.25">
      <c r="A74" s="58"/>
      <c r="B74" s="7" t="s">
        <v>61</v>
      </c>
      <c r="C74" s="8" t="s">
        <v>26</v>
      </c>
      <c r="D74" s="12">
        <v>0.11908000000000001</v>
      </c>
      <c r="E74" s="12">
        <v>-0.10902000000000001</v>
      </c>
      <c r="F74" s="12">
        <v>2.4989999999999998E-2</v>
      </c>
      <c r="G74" s="12">
        <v>-2.598E-2</v>
      </c>
      <c r="H74" s="12">
        <v>-5.9929999999999997E-2</v>
      </c>
      <c r="I74" s="12">
        <v>-3.3430000000000001E-2</v>
      </c>
      <c r="J74" s="12">
        <v>-1.754E-2</v>
      </c>
      <c r="K74" s="12">
        <v>-2.7019999999999999E-2</v>
      </c>
      <c r="L74" s="12">
        <v>-4.9910000000000003E-2</v>
      </c>
      <c r="M74" s="12">
        <v>4.8860000000000001E-2</v>
      </c>
      <c r="N74" s="12">
        <v>0.13302</v>
      </c>
      <c r="O74" s="12">
        <v>1.8190000000000001E-2</v>
      </c>
      <c r="P74" s="12">
        <v>-0.12318</v>
      </c>
      <c r="Q74" s="12">
        <v>-0.22314999999999999</v>
      </c>
    </row>
    <row r="75" spans="1:17" ht="17" thickBot="1" x14ac:dyDescent="0.25">
      <c r="A75" s="58"/>
      <c r="B75" s="7"/>
      <c r="C75" s="8" t="s">
        <v>23</v>
      </c>
      <c r="D75" s="12">
        <v>3.925E-2</v>
      </c>
      <c r="E75" s="12">
        <v>0.17793999999999999</v>
      </c>
      <c r="F75" s="12">
        <v>4.1739999999999999E-2</v>
      </c>
      <c r="G75" s="12">
        <v>0.1547</v>
      </c>
      <c r="H75" s="12">
        <v>-0.11269</v>
      </c>
      <c r="I75" s="12">
        <v>-0.1149</v>
      </c>
      <c r="J75" s="12">
        <v>-0.12809999999999999</v>
      </c>
      <c r="K75" s="12">
        <v>1.129E-2</v>
      </c>
      <c r="L75" s="12">
        <v>-6.9010000000000002E-2</v>
      </c>
      <c r="M75" s="12">
        <v>0.10712000000000001</v>
      </c>
      <c r="N75" s="12">
        <v>9.6890000000000004E-2</v>
      </c>
      <c r="O75" s="12">
        <v>4.5700000000000003E-3</v>
      </c>
      <c r="P75" s="12">
        <v>-0.22716</v>
      </c>
      <c r="Q75" s="12">
        <v>-0.53781000000000001</v>
      </c>
    </row>
    <row r="76" spans="1:17" ht="17" thickBot="1" x14ac:dyDescent="0.25">
      <c r="A76" s="58"/>
      <c r="B76" s="7"/>
      <c r="C76" s="8" t="s">
        <v>19</v>
      </c>
      <c r="D76" s="12">
        <v>3.3790000000000001E-2</v>
      </c>
      <c r="E76" s="12">
        <v>1.958E-2</v>
      </c>
      <c r="F76" s="12">
        <v>-0.23408000000000001</v>
      </c>
      <c r="G76" s="12">
        <v>0.23038</v>
      </c>
      <c r="H76" s="12">
        <v>-2.0639999999999999E-2</v>
      </c>
      <c r="I76" s="12">
        <v>-3.2579999999999998E-2</v>
      </c>
      <c r="J76" s="12">
        <v>-9.3359999999999999E-2</v>
      </c>
      <c r="K76" s="12">
        <v>0.10631</v>
      </c>
      <c r="L76" s="12">
        <v>7.9149999999999998E-2</v>
      </c>
      <c r="M76" s="12">
        <v>6.6059999999999994E-2</v>
      </c>
      <c r="N76" s="12">
        <v>0.1923</v>
      </c>
      <c r="O76" s="12">
        <v>3.5599999999999998E-3</v>
      </c>
      <c r="P76" s="12">
        <v>5.8E-4</v>
      </c>
      <c r="Q76" s="12">
        <v>-0.37636999999999998</v>
      </c>
    </row>
    <row r="77" spans="1:17" ht="17" thickBot="1" x14ac:dyDescent="0.25">
      <c r="A77" s="58"/>
      <c r="B77" s="7" t="s">
        <v>62</v>
      </c>
      <c r="C77" s="8" t="s">
        <v>25</v>
      </c>
      <c r="D77" s="12">
        <v>-6.6460000000000005E-2</v>
      </c>
      <c r="E77" s="12">
        <v>-0.12051000000000001</v>
      </c>
      <c r="F77" s="12">
        <v>-9.3289999999999998E-2</v>
      </c>
      <c r="G77" s="12">
        <v>-2.0299999999999999E-2</v>
      </c>
      <c r="H77" s="12">
        <v>6.0970000000000003E-2</v>
      </c>
      <c r="I77" s="12">
        <v>5.083E-2</v>
      </c>
      <c r="J77" s="12">
        <v>3.8899999999999997E-2</v>
      </c>
      <c r="K77" s="12">
        <v>-1.26E-2</v>
      </c>
      <c r="L77" s="12">
        <v>-1.6299999999999999E-3</v>
      </c>
      <c r="M77" s="12">
        <v>6.5199999999999998E-3</v>
      </c>
      <c r="N77" s="12">
        <v>5.0479999999999997E-2</v>
      </c>
      <c r="O77" s="12">
        <v>-1.898E-2</v>
      </c>
      <c r="P77" s="12">
        <v>-6.9190000000000002E-2</v>
      </c>
      <c r="Q77" s="12">
        <v>-0.19975999999999999</v>
      </c>
    </row>
    <row r="78" spans="1:17" ht="17" thickBot="1" x14ac:dyDescent="0.25">
      <c r="A78" s="58"/>
      <c r="B78" s="7"/>
      <c r="C78" s="8" t="s">
        <v>23</v>
      </c>
      <c r="D78" s="12">
        <v>-0.10169</v>
      </c>
      <c r="E78" s="12">
        <v>-5.96E-3</v>
      </c>
      <c r="F78" s="12">
        <v>-0.15648999999999999</v>
      </c>
      <c r="G78" s="12">
        <v>-1.967E-2</v>
      </c>
      <c r="H78" s="12">
        <v>9.0230000000000005E-2</v>
      </c>
      <c r="I78" s="12">
        <v>7.8210000000000002E-2</v>
      </c>
      <c r="J78" s="12">
        <v>0.10115</v>
      </c>
      <c r="K78" s="12">
        <v>7.2999999999999996E-4</v>
      </c>
      <c r="L78" s="12">
        <v>6.43E-3</v>
      </c>
      <c r="M78" s="12">
        <v>-1.8970000000000001E-2</v>
      </c>
      <c r="N78" s="12">
        <v>5.9679999999999997E-2</v>
      </c>
      <c r="O78" s="12">
        <v>-4.7750000000000001E-2</v>
      </c>
      <c r="P78" s="12">
        <v>-0.1048</v>
      </c>
      <c r="Q78" s="12">
        <v>-0.29643999999999998</v>
      </c>
    </row>
    <row r="79" spans="1:17" ht="17" thickBot="1" x14ac:dyDescent="0.25">
      <c r="A79" s="58"/>
      <c r="B79" s="7"/>
      <c r="C79" s="8" t="s">
        <v>19</v>
      </c>
      <c r="D79" s="12">
        <v>-2.9569999999999999E-2</v>
      </c>
      <c r="E79" s="12">
        <v>-1.7309999999999999E-2</v>
      </c>
      <c r="F79" s="12">
        <v>-7.0989999999999998E-2</v>
      </c>
      <c r="G79" s="12">
        <v>0.12817999999999999</v>
      </c>
      <c r="H79" s="12">
        <v>9.4579999999999997E-2</v>
      </c>
      <c r="I79" s="12">
        <v>5.2290000000000003E-2</v>
      </c>
      <c r="J79" s="12">
        <v>4.3409999999999997E-2</v>
      </c>
      <c r="K79" s="12">
        <v>-4.9779999999999998E-2</v>
      </c>
      <c r="L79" s="12">
        <v>3.671E-2</v>
      </c>
      <c r="M79" s="12">
        <v>3.4970000000000001E-2</v>
      </c>
      <c r="N79" s="12">
        <v>4.2999999999999999E-4</v>
      </c>
      <c r="O79" s="12">
        <v>-1.5789999999999998E-2</v>
      </c>
      <c r="P79" s="12">
        <v>-0.13927999999999999</v>
      </c>
      <c r="Q79" s="12">
        <v>-0.20337</v>
      </c>
    </row>
    <row r="80" spans="1:17" ht="17" thickBot="1" x14ac:dyDescent="0.25">
      <c r="A80" s="58"/>
      <c r="B80" s="7" t="s">
        <v>63</v>
      </c>
      <c r="C80" s="8" t="s">
        <v>26</v>
      </c>
      <c r="D80" s="12">
        <v>0.13148000000000001</v>
      </c>
      <c r="E80" s="12">
        <v>-4.1880000000000001E-2</v>
      </c>
      <c r="F80" s="12">
        <v>-0.17734</v>
      </c>
      <c r="G80" s="12">
        <v>0.25700000000000001</v>
      </c>
      <c r="H80" s="12">
        <v>-0.10997</v>
      </c>
      <c r="I80" s="12">
        <v>-6.769E-2</v>
      </c>
      <c r="J80" s="12">
        <v>-9.2300000000000004E-3</v>
      </c>
      <c r="K80" s="12">
        <v>5.0009999999999999E-2</v>
      </c>
      <c r="L80" s="12">
        <v>0.15473000000000001</v>
      </c>
      <c r="M80" s="12">
        <v>0.14054</v>
      </c>
      <c r="N80" s="12">
        <v>1.745E-2</v>
      </c>
      <c r="O80" s="12">
        <v>4.514E-2</v>
      </c>
      <c r="P80" s="12">
        <v>5.3949999999999998E-2</v>
      </c>
      <c r="Q80" s="12">
        <v>0.42236000000000001</v>
      </c>
    </row>
    <row r="81" spans="1:17" ht="17" thickBot="1" x14ac:dyDescent="0.25">
      <c r="A81" s="58"/>
      <c r="B81" s="7"/>
      <c r="C81" s="8" t="s">
        <v>22</v>
      </c>
      <c r="D81" s="12">
        <v>0.14535000000000001</v>
      </c>
      <c r="E81" s="12">
        <v>9.5E-4</v>
      </c>
      <c r="F81" s="12">
        <v>-0.15981999999999999</v>
      </c>
      <c r="G81" s="12">
        <v>0.27578999999999998</v>
      </c>
      <c r="H81" s="12">
        <v>-2.5930000000000002E-2</v>
      </c>
      <c r="I81" s="12">
        <v>4.7370000000000002E-2</v>
      </c>
      <c r="J81" s="12">
        <v>-1.389E-2</v>
      </c>
      <c r="K81" s="12">
        <v>1.2749999999999999E-2</v>
      </c>
      <c r="L81" s="12">
        <v>6.0630000000000003E-2</v>
      </c>
      <c r="M81" s="12">
        <v>0.15043000000000001</v>
      </c>
      <c r="N81" s="12">
        <v>-2.801E-2</v>
      </c>
      <c r="O81" s="12">
        <v>4.0219999999999999E-2</v>
      </c>
      <c r="P81" s="12">
        <v>-8.3529999999999993E-2</v>
      </c>
      <c r="Q81" s="12">
        <v>0.74919000000000002</v>
      </c>
    </row>
    <row r="82" spans="1:17" ht="17" thickBot="1" x14ac:dyDescent="0.25">
      <c r="A82" s="58"/>
      <c r="B82" s="7"/>
      <c r="C82" s="8" t="s">
        <v>20</v>
      </c>
      <c r="D82" s="12">
        <v>0.15332999999999999</v>
      </c>
      <c r="E82" s="12">
        <v>8.8999999999999999E-3</v>
      </c>
      <c r="F82" s="12">
        <v>-0.32157999999999998</v>
      </c>
      <c r="G82" s="12">
        <v>0.26007000000000002</v>
      </c>
      <c r="H82" s="12">
        <v>-0.11329</v>
      </c>
      <c r="I82" s="12">
        <v>-2.6089999999999999E-2</v>
      </c>
      <c r="J82" s="12">
        <v>3.3110000000000001E-2</v>
      </c>
      <c r="K82" s="12">
        <v>5.5100000000000001E-3</v>
      </c>
      <c r="L82" s="12">
        <v>0.11824</v>
      </c>
      <c r="M82" s="12">
        <v>0.11508</v>
      </c>
      <c r="N82" s="12">
        <v>-7.7009999999999995E-2</v>
      </c>
      <c r="O82" s="12">
        <v>9.2599999999999991E-3</v>
      </c>
      <c r="P82" s="12">
        <v>0.21121999999999999</v>
      </c>
      <c r="Q82" s="12">
        <v>0.56345999999999996</v>
      </c>
    </row>
    <row r="83" spans="1:17" ht="17" thickBot="1" x14ac:dyDescent="0.25">
      <c r="A83" s="58"/>
      <c r="B83" s="7" t="s">
        <v>64</v>
      </c>
      <c r="C83" s="8" t="s">
        <v>28</v>
      </c>
      <c r="D83" s="12">
        <v>6.0130000000000003E-2</v>
      </c>
      <c r="E83" s="12">
        <v>-2.4330000000000001E-2</v>
      </c>
      <c r="F83" s="12">
        <v>-0.20157</v>
      </c>
      <c r="G83" s="12">
        <v>-0.11971</v>
      </c>
      <c r="H83" s="12">
        <v>-8.6269999999999999E-2</v>
      </c>
      <c r="I83" s="12">
        <v>-1.9650000000000001E-2</v>
      </c>
      <c r="J83" s="12">
        <v>-3.3600000000000001E-3</v>
      </c>
      <c r="K83" s="12">
        <v>1.4189999999999999E-2</v>
      </c>
      <c r="L83" s="12">
        <v>-3.6089999999999997E-2</v>
      </c>
      <c r="M83" s="12">
        <v>-3.5430000000000003E-2</v>
      </c>
      <c r="N83" s="12">
        <v>0.10918</v>
      </c>
      <c r="O83" s="12">
        <v>-9.2000000000000003E-4</v>
      </c>
      <c r="P83" s="12">
        <v>-1.264E-2</v>
      </c>
      <c r="Q83" s="12">
        <v>-1.5720000000000001E-2</v>
      </c>
    </row>
    <row r="84" spans="1:17" ht="17" thickBot="1" x14ac:dyDescent="0.25">
      <c r="A84" s="58"/>
      <c r="B84" s="7"/>
      <c r="C84" s="8" t="s">
        <v>22</v>
      </c>
      <c r="D84" s="12">
        <v>6.1559999999999997E-2</v>
      </c>
      <c r="E84" s="12">
        <v>-6.6470000000000001E-2</v>
      </c>
      <c r="F84" s="12">
        <v>-0.11971999999999999</v>
      </c>
      <c r="G84" s="12">
        <v>-0.11219999999999999</v>
      </c>
      <c r="H84" s="12">
        <v>4.8520000000000001E-2</v>
      </c>
      <c r="I84" s="12">
        <v>-2.707E-2</v>
      </c>
      <c r="J84" s="12">
        <v>-3.6110000000000003E-2</v>
      </c>
      <c r="K84" s="12">
        <v>3.117E-2</v>
      </c>
      <c r="L84" s="12">
        <v>9.6680000000000002E-2</v>
      </c>
      <c r="M84" s="12">
        <v>-5.1270000000000003E-2</v>
      </c>
      <c r="N84" s="12">
        <v>0.12512999999999999</v>
      </c>
      <c r="O84" s="12">
        <v>2.495E-2</v>
      </c>
      <c r="P84" s="12">
        <v>-4.0140000000000002E-2</v>
      </c>
      <c r="Q84" s="12">
        <v>0.29111999999999999</v>
      </c>
    </row>
    <row r="85" spans="1:17" ht="17" thickBot="1" x14ac:dyDescent="0.25">
      <c r="A85" s="58"/>
      <c r="B85" s="7"/>
      <c r="C85" s="8" t="s">
        <v>19</v>
      </c>
      <c r="D85" s="12">
        <v>-1.5820000000000001E-2</v>
      </c>
      <c r="E85" s="12">
        <v>-4.7329999999999997E-2</v>
      </c>
      <c r="F85" s="12">
        <v>2.2030000000000001E-2</v>
      </c>
      <c r="G85" s="12">
        <v>-0.15443000000000001</v>
      </c>
      <c r="H85" s="12">
        <v>1.6100000000000001E-3</v>
      </c>
      <c r="I85" s="12">
        <v>6.6899999999999998E-3</v>
      </c>
      <c r="J85" s="12">
        <v>1.102E-2</v>
      </c>
      <c r="K85" s="12">
        <v>-4.5130000000000003E-2</v>
      </c>
      <c r="L85" s="12">
        <v>-0.13134000000000001</v>
      </c>
      <c r="M85" s="12">
        <v>-5.1429999999999997E-2</v>
      </c>
      <c r="N85" s="12">
        <v>6.062E-2</v>
      </c>
      <c r="O85" s="12">
        <v>-2.078E-2</v>
      </c>
      <c r="P85" s="12">
        <v>1.7850000000000001E-2</v>
      </c>
      <c r="Q85" s="12">
        <v>5.9650000000000002E-2</v>
      </c>
    </row>
    <row r="86" spans="1:17" ht="17" thickBot="1" x14ac:dyDescent="0.25">
      <c r="A86" s="58"/>
      <c r="B86" s="7" t="s">
        <v>65</v>
      </c>
      <c r="C86" s="8" t="s">
        <v>29</v>
      </c>
      <c r="D86" s="12">
        <v>-0.12870000000000001</v>
      </c>
      <c r="E86" s="12">
        <v>0.22039</v>
      </c>
      <c r="F86" s="12">
        <v>0.19324</v>
      </c>
      <c r="G86" s="12">
        <v>-9.2789999999999997E-2</v>
      </c>
      <c r="H86" s="12">
        <v>-7.886E-2</v>
      </c>
      <c r="I86" s="12">
        <v>5.5390000000000002E-2</v>
      </c>
      <c r="J86" s="12">
        <v>-3.7240000000000002E-2</v>
      </c>
      <c r="K86" s="12">
        <v>6.2509999999999996E-2</v>
      </c>
      <c r="L86" s="12">
        <v>5.7239999999999999E-2</v>
      </c>
      <c r="M86" s="12">
        <v>6.0800000000000003E-3</v>
      </c>
      <c r="N86" s="12">
        <v>3.1399999999999997E-2</v>
      </c>
      <c r="O86" s="12">
        <v>-2.4989999999999998E-2</v>
      </c>
      <c r="P86" s="12">
        <v>-1.5350000000000001E-2</v>
      </c>
      <c r="Q86" s="12">
        <v>-0.29060000000000002</v>
      </c>
    </row>
    <row r="87" spans="1:17" ht="17" thickBot="1" x14ac:dyDescent="0.25">
      <c r="A87" s="58"/>
      <c r="B87" s="7"/>
      <c r="C87" s="8" t="s">
        <v>23</v>
      </c>
      <c r="D87" s="12">
        <v>-9.9260000000000001E-2</v>
      </c>
      <c r="E87" s="12">
        <v>-2.9190000000000001E-2</v>
      </c>
      <c r="F87" s="12">
        <v>0.20777999999999999</v>
      </c>
      <c r="G87" s="12">
        <v>-9.7299999999999998E-2</v>
      </c>
      <c r="H87" s="12">
        <v>-8.4610000000000005E-2</v>
      </c>
      <c r="I87" s="12">
        <v>4.539E-2</v>
      </c>
      <c r="J87" s="12">
        <v>-8.43E-3</v>
      </c>
      <c r="K87" s="12">
        <v>4.265E-2</v>
      </c>
      <c r="L87" s="12">
        <v>4.7809999999999998E-2</v>
      </c>
      <c r="M87" s="12">
        <v>-2.93E-2</v>
      </c>
      <c r="N87" s="12">
        <v>7.7060000000000003E-2</v>
      </c>
      <c r="O87" s="12">
        <v>-1.406E-2</v>
      </c>
      <c r="P87" s="12">
        <v>-0.19683999999999999</v>
      </c>
      <c r="Q87" s="12">
        <v>-0.14990000000000001</v>
      </c>
    </row>
    <row r="88" spans="1:17" ht="17" thickBot="1" x14ac:dyDescent="0.25">
      <c r="A88" s="58"/>
      <c r="B88" s="7"/>
      <c r="C88" s="8" t="s">
        <v>20</v>
      </c>
      <c r="D88" s="12">
        <v>-0.12014</v>
      </c>
      <c r="E88" s="12">
        <v>-0.14358000000000001</v>
      </c>
      <c r="F88" s="12">
        <v>0.37667</v>
      </c>
      <c r="G88" s="12">
        <v>-0.16156999999999999</v>
      </c>
      <c r="H88" s="12">
        <v>-3.2079999999999997E-2</v>
      </c>
      <c r="I88" s="12">
        <v>-7.0000000000000001E-3</v>
      </c>
      <c r="J88" s="12">
        <v>-3.7350000000000001E-2</v>
      </c>
      <c r="K88" s="12">
        <v>-6.6860000000000003E-2</v>
      </c>
      <c r="L88" s="12">
        <v>-3.3300000000000001E-3</v>
      </c>
      <c r="M88" s="12">
        <v>-3.0790000000000001E-2</v>
      </c>
      <c r="N88" s="12">
        <v>6.2649999999999997E-2</v>
      </c>
      <c r="O88" s="12">
        <v>-1.967E-2</v>
      </c>
      <c r="P88" s="12">
        <v>-0.24229999999999999</v>
      </c>
      <c r="Q88" s="12">
        <v>-0.26240999999999998</v>
      </c>
    </row>
    <row r="89" spans="1:17" ht="17" thickBot="1" x14ac:dyDescent="0.25">
      <c r="A89" s="58"/>
      <c r="B89" s="7" t="s">
        <v>66</v>
      </c>
      <c r="C89" s="8" t="s">
        <v>28</v>
      </c>
      <c r="D89" s="12">
        <v>7.3099999999999998E-2</v>
      </c>
      <c r="E89" s="12">
        <v>3.8289999999999998E-2</v>
      </c>
      <c r="F89" s="12">
        <v>0.11330999999999999</v>
      </c>
      <c r="G89" s="12">
        <v>-0.22120999999999999</v>
      </c>
      <c r="H89" s="12">
        <v>-0.15365999999999999</v>
      </c>
      <c r="I89" s="12">
        <v>-8.097E-2</v>
      </c>
      <c r="J89" s="12">
        <v>2.6200000000000001E-2</v>
      </c>
      <c r="K89" s="12">
        <v>-3.8080000000000003E-2</v>
      </c>
      <c r="L89" s="12">
        <v>-8.7419999999999998E-2</v>
      </c>
      <c r="M89" s="12">
        <v>-8.5559999999999997E-2</v>
      </c>
      <c r="N89" s="12">
        <v>-0.11569</v>
      </c>
      <c r="O89" s="12">
        <v>5.2900000000000004E-3</v>
      </c>
      <c r="P89" s="12">
        <v>0.16830000000000001</v>
      </c>
      <c r="Q89" s="12">
        <v>0.68752000000000002</v>
      </c>
    </row>
    <row r="90" spans="1:17" ht="17" thickBot="1" x14ac:dyDescent="0.25">
      <c r="A90" s="58"/>
      <c r="B90" s="7"/>
      <c r="C90" s="8" t="s">
        <v>22</v>
      </c>
      <c r="D90" s="12">
        <v>5.3800000000000001E-2</v>
      </c>
      <c r="E90" s="12">
        <v>-1.3780000000000001E-2</v>
      </c>
      <c r="F90" s="12">
        <v>-9.1500000000000001E-3</v>
      </c>
      <c r="G90" s="12">
        <v>-2.504E-2</v>
      </c>
      <c r="H90" s="12">
        <v>-9.9199999999999997E-2</v>
      </c>
      <c r="I90" s="12">
        <v>3.5589999999999997E-2</v>
      </c>
      <c r="J90" s="12">
        <v>-8.9499999999999996E-3</v>
      </c>
      <c r="K90" s="12">
        <v>-3.2059999999999998E-2</v>
      </c>
      <c r="L90" s="12">
        <v>1.6299999999999999E-3</v>
      </c>
      <c r="M90" s="12">
        <v>5.4350000000000002E-2</v>
      </c>
      <c r="N90" s="12">
        <v>-1.4630000000000001E-2</v>
      </c>
      <c r="O90" s="12">
        <v>4.7099999999999998E-3</v>
      </c>
      <c r="P90" s="12">
        <v>5.0479999999999997E-2</v>
      </c>
      <c r="Q90" s="12">
        <v>0.65752999999999995</v>
      </c>
    </row>
    <row r="91" spans="1:17" ht="17" thickBot="1" x14ac:dyDescent="0.25">
      <c r="A91" s="58"/>
      <c r="B91" s="7"/>
      <c r="C91" s="8" t="s">
        <v>20</v>
      </c>
      <c r="D91" s="12">
        <v>0.10700999999999999</v>
      </c>
      <c r="E91" s="12">
        <v>2.2329999999999999E-2</v>
      </c>
      <c r="F91" s="12">
        <v>-0.22531000000000001</v>
      </c>
      <c r="G91" s="12">
        <v>-0.10636</v>
      </c>
      <c r="H91" s="12">
        <v>-0.18673000000000001</v>
      </c>
      <c r="I91" s="12">
        <v>-6.0449999999999997E-2</v>
      </c>
      <c r="J91" s="12">
        <v>4.3369999999999999E-2</v>
      </c>
      <c r="K91" s="12">
        <v>-2.853E-2</v>
      </c>
      <c r="L91" s="12">
        <v>6.3600000000000004E-2</v>
      </c>
      <c r="M91" s="12">
        <v>-3.2599999999999999E-3</v>
      </c>
      <c r="N91" s="12">
        <v>-0.11545999999999999</v>
      </c>
      <c r="O91" s="12">
        <v>1.5310000000000001E-2</v>
      </c>
      <c r="P91" s="12">
        <v>0.37186000000000002</v>
      </c>
      <c r="Q91" s="12">
        <v>0.75780999999999998</v>
      </c>
    </row>
    <row r="92" spans="1:17" ht="17" thickBot="1" x14ac:dyDescent="0.25">
      <c r="A92" s="58"/>
      <c r="B92" s="7" t="s">
        <v>67</v>
      </c>
      <c r="C92" s="8" t="s">
        <v>28</v>
      </c>
      <c r="D92" s="12">
        <v>-1.6320000000000001E-2</v>
      </c>
      <c r="E92" s="12">
        <v>-5.4429999999999999E-2</v>
      </c>
      <c r="F92" s="12">
        <v>8.8279999999999997E-2</v>
      </c>
      <c r="G92" s="12">
        <v>-0.10861999999999999</v>
      </c>
      <c r="H92" s="12">
        <v>-5.747E-2</v>
      </c>
      <c r="I92" s="12">
        <v>-3.1269999999999999E-2</v>
      </c>
      <c r="J92" s="12">
        <v>5.6559999999999999E-2</v>
      </c>
      <c r="K92" s="12">
        <v>-0.12756999999999999</v>
      </c>
      <c r="L92" s="12">
        <v>5.3600000000000002E-3</v>
      </c>
      <c r="M92" s="12">
        <v>-7.3779999999999998E-2</v>
      </c>
      <c r="N92" s="12">
        <v>-4.9910000000000003E-2</v>
      </c>
      <c r="O92" s="12">
        <v>4.0250000000000001E-2</v>
      </c>
      <c r="P92" s="12">
        <v>0.18806</v>
      </c>
      <c r="Q92" s="12">
        <v>0.10643</v>
      </c>
    </row>
    <row r="93" spans="1:17" ht="17" thickBot="1" x14ac:dyDescent="0.25">
      <c r="A93" s="58"/>
      <c r="B93" s="7"/>
      <c r="C93" s="8" t="s">
        <v>23</v>
      </c>
      <c r="D93" s="12">
        <v>-5.0869999999999999E-2</v>
      </c>
      <c r="E93" s="12">
        <v>-0.11616</v>
      </c>
      <c r="F93" s="12">
        <v>5.1540000000000002E-2</v>
      </c>
      <c r="G93" s="12">
        <v>-0.17362</v>
      </c>
      <c r="H93" s="12">
        <v>-0.10516</v>
      </c>
      <c r="I93" s="12">
        <v>8.2799999999999999E-2</v>
      </c>
      <c r="J93" s="12">
        <v>3.048E-2</v>
      </c>
      <c r="K93" s="12">
        <v>-0.10048</v>
      </c>
      <c r="L93" s="12">
        <v>1.8769999999999998E-2</v>
      </c>
      <c r="M93" s="12">
        <v>-3.415E-2</v>
      </c>
      <c r="N93" s="12">
        <v>-5.076E-2</v>
      </c>
      <c r="O93" s="12">
        <v>3.2309999999999998E-2</v>
      </c>
      <c r="P93" s="12">
        <v>5.5660000000000001E-2</v>
      </c>
      <c r="Q93" s="12">
        <v>7.6090000000000005E-2</v>
      </c>
    </row>
    <row r="94" spans="1:17" ht="17" thickBot="1" x14ac:dyDescent="0.25">
      <c r="A94" s="58"/>
      <c r="B94" s="7"/>
      <c r="C94" s="8" t="s">
        <v>20</v>
      </c>
      <c r="D94" s="12">
        <v>-2.768E-2</v>
      </c>
      <c r="E94" s="12">
        <v>-8.9020000000000002E-2</v>
      </c>
      <c r="F94" s="12">
        <v>0.12204</v>
      </c>
      <c r="G94" s="12">
        <v>-7.1599999999999997E-2</v>
      </c>
      <c r="H94" s="12">
        <v>-8.9929999999999996E-2</v>
      </c>
      <c r="I94" s="12">
        <v>4.317E-2</v>
      </c>
      <c r="J94" s="12">
        <v>-4.1799999999999997E-2</v>
      </c>
      <c r="K94" s="12">
        <v>-5.9740000000000001E-2</v>
      </c>
      <c r="L94" s="12">
        <v>6.2289999999999998E-2</v>
      </c>
      <c r="M94" s="12">
        <v>-4.5650000000000003E-2</v>
      </c>
      <c r="N94" s="12">
        <v>-6.2909999999999994E-2</v>
      </c>
      <c r="O94" s="12">
        <v>3.4110000000000001E-2</v>
      </c>
      <c r="P94" s="12">
        <v>0.11458</v>
      </c>
      <c r="Q94" s="12">
        <v>0.20702000000000001</v>
      </c>
    </row>
    <row r="95" spans="1:17" ht="17" thickBot="1" x14ac:dyDescent="0.25">
      <c r="A95" s="58"/>
      <c r="B95" s="7" t="s">
        <v>68</v>
      </c>
      <c r="C95" s="8" t="s">
        <v>29</v>
      </c>
      <c r="D95" s="12">
        <v>-1.9470000000000001E-2</v>
      </c>
      <c r="E95" s="12">
        <v>0.47750999999999999</v>
      </c>
      <c r="F95" s="12">
        <v>6.7159999999999997E-2</v>
      </c>
      <c r="G95" s="12">
        <v>0.52688999999999997</v>
      </c>
      <c r="H95" s="12">
        <v>0.33221000000000001</v>
      </c>
      <c r="I95" s="12">
        <v>-1.56E-3</v>
      </c>
      <c r="J95" s="12">
        <v>-2.9479999999999999E-2</v>
      </c>
      <c r="K95" s="12">
        <v>-4.052E-2</v>
      </c>
      <c r="L95" s="12">
        <v>-7.3830000000000007E-2</v>
      </c>
      <c r="M95" s="12">
        <v>0.11594</v>
      </c>
      <c r="N95" s="12">
        <v>6.2239999999999997E-2</v>
      </c>
      <c r="O95" s="12">
        <v>-1.9730000000000001E-2</v>
      </c>
      <c r="P95" s="12">
        <v>-7.6099999999999996E-3</v>
      </c>
      <c r="Q95" s="12">
        <v>-0.52934999999999999</v>
      </c>
    </row>
    <row r="96" spans="1:17" ht="17" thickBot="1" x14ac:dyDescent="0.25">
      <c r="A96" s="58"/>
      <c r="B96" s="7"/>
      <c r="C96" s="8" t="s">
        <v>22</v>
      </c>
      <c r="D96" s="12">
        <v>2.664E-2</v>
      </c>
      <c r="E96" s="12">
        <v>0.32397999999999999</v>
      </c>
      <c r="F96" s="12">
        <v>0.24711</v>
      </c>
      <c r="G96" s="12">
        <v>0.27493000000000001</v>
      </c>
      <c r="H96" s="12">
        <v>0.1585</v>
      </c>
      <c r="I96" s="12">
        <v>-5.7480000000000003E-2</v>
      </c>
      <c r="J96" s="12">
        <v>-7.7179999999999999E-2</v>
      </c>
      <c r="K96" s="12">
        <v>-4.3310000000000001E-2</v>
      </c>
      <c r="L96" s="12">
        <v>-5.4609999999999999E-2</v>
      </c>
      <c r="M96" s="12">
        <v>0.10895000000000001</v>
      </c>
      <c r="N96" s="12">
        <v>4.3920000000000001E-2</v>
      </c>
      <c r="O96" s="12">
        <v>-3.619E-2</v>
      </c>
      <c r="P96" s="12">
        <v>-8.727E-2</v>
      </c>
      <c r="Q96" s="12">
        <v>-0.26174999999999998</v>
      </c>
    </row>
    <row r="97" spans="1:17" ht="17" thickBot="1" x14ac:dyDescent="0.25">
      <c r="A97" s="58"/>
      <c r="B97" s="7"/>
      <c r="C97" s="8" t="s">
        <v>19</v>
      </c>
      <c r="D97" s="12">
        <v>-9.4289999999999999E-2</v>
      </c>
      <c r="E97" s="12">
        <v>0.21307000000000001</v>
      </c>
      <c r="F97" s="12">
        <v>-5.6550000000000003E-2</v>
      </c>
      <c r="G97" s="12">
        <v>0.47158</v>
      </c>
      <c r="H97" s="12">
        <v>0.31198999999999999</v>
      </c>
      <c r="I97" s="12">
        <v>9.3200000000000002E-3</v>
      </c>
      <c r="J97" s="12">
        <v>0.11027000000000001</v>
      </c>
      <c r="K97" s="12">
        <v>0.23966000000000001</v>
      </c>
      <c r="L97" s="12">
        <v>3.705E-2</v>
      </c>
      <c r="M97" s="12">
        <v>7.9649999999999999E-2</v>
      </c>
      <c r="N97" s="12">
        <v>-7.0419999999999996E-2</v>
      </c>
      <c r="O97" s="12">
        <v>3.5699999999999998E-3</v>
      </c>
      <c r="P97" s="12">
        <v>-0.21573000000000001</v>
      </c>
      <c r="Q97" s="12">
        <v>-0.85058</v>
      </c>
    </row>
    <row r="98" spans="1:17" ht="17" thickBot="1" x14ac:dyDescent="0.25">
      <c r="A98" s="58"/>
      <c r="B98" s="7" t="s">
        <v>69</v>
      </c>
      <c r="C98" s="8" t="s">
        <v>29</v>
      </c>
      <c r="D98" s="12">
        <v>-7.8520000000000006E-2</v>
      </c>
      <c r="E98" s="12">
        <v>8.2100000000000003E-3</v>
      </c>
      <c r="F98" s="12">
        <v>-0.46706999999999999</v>
      </c>
      <c r="G98" s="12">
        <v>0.46288000000000001</v>
      </c>
      <c r="H98" s="12">
        <v>8.022E-2</v>
      </c>
      <c r="I98" s="12">
        <v>6.8650000000000003E-2</v>
      </c>
      <c r="J98" s="12">
        <v>-3.2489999999999998E-2</v>
      </c>
      <c r="K98" s="12">
        <v>8.473E-2</v>
      </c>
      <c r="L98" s="12">
        <v>0.10081</v>
      </c>
      <c r="M98" s="12">
        <v>0.14623</v>
      </c>
      <c r="N98" s="12">
        <v>7.8049999999999994E-2</v>
      </c>
      <c r="O98" s="12">
        <v>-4.1860000000000001E-2</v>
      </c>
      <c r="P98" s="12">
        <v>-9.2359999999999998E-2</v>
      </c>
      <c r="Q98" s="12">
        <v>-0.19127</v>
      </c>
    </row>
    <row r="99" spans="1:17" ht="17" thickBot="1" x14ac:dyDescent="0.25">
      <c r="A99" s="58"/>
      <c r="B99" s="7"/>
      <c r="C99" s="8" t="s">
        <v>23</v>
      </c>
      <c r="D99" s="12">
        <v>-0.18153</v>
      </c>
      <c r="E99" s="12">
        <v>-8.5250000000000006E-2</v>
      </c>
      <c r="F99" s="12">
        <v>-0.53724000000000005</v>
      </c>
      <c r="G99" s="12">
        <v>0.21582999999999999</v>
      </c>
      <c r="H99" s="12">
        <v>7.0349999999999996E-2</v>
      </c>
      <c r="I99" s="12">
        <v>8.4849999999999995E-2</v>
      </c>
      <c r="J99" s="12">
        <v>4.3740000000000001E-2</v>
      </c>
      <c r="K99" s="12">
        <v>7.0169999999999996E-2</v>
      </c>
      <c r="L99" s="12">
        <v>1.422E-2</v>
      </c>
      <c r="M99" s="12">
        <v>7.8460000000000002E-2</v>
      </c>
      <c r="N99" s="12">
        <v>0.15201999999999999</v>
      </c>
      <c r="O99" s="12">
        <v>-8.4110000000000004E-2</v>
      </c>
      <c r="P99" s="12">
        <v>-0.21915000000000001</v>
      </c>
      <c r="Q99" s="12">
        <v>-9.6390000000000003E-2</v>
      </c>
    </row>
    <row r="100" spans="1:17" ht="17" thickBot="1" x14ac:dyDescent="0.25">
      <c r="A100" s="58"/>
      <c r="B100" s="7"/>
      <c r="C100" s="8" t="s">
        <v>19</v>
      </c>
      <c r="D100" s="12">
        <v>-9.7210000000000005E-2</v>
      </c>
      <c r="E100" s="12">
        <v>9.4630000000000006E-2</v>
      </c>
      <c r="F100" s="12">
        <v>-0.46805000000000002</v>
      </c>
      <c r="G100" s="12">
        <v>0.39324999999999999</v>
      </c>
      <c r="H100" s="12">
        <v>0.1067</v>
      </c>
      <c r="I100" s="12">
        <v>6.2820000000000001E-2</v>
      </c>
      <c r="J100" s="12">
        <v>-8.4899999999999993E-3</v>
      </c>
      <c r="K100" s="12">
        <v>8.3000000000000004E-2</v>
      </c>
      <c r="L100" s="12">
        <v>9.7299999999999998E-2</v>
      </c>
      <c r="M100" s="12">
        <v>0.14327999999999999</v>
      </c>
      <c r="N100" s="12">
        <v>6.9559999999999997E-2</v>
      </c>
      <c r="O100" s="12">
        <v>-6.318E-2</v>
      </c>
      <c r="P100" s="12">
        <v>-6.1339999999999999E-2</v>
      </c>
      <c r="Q100" s="12">
        <v>-7.9000000000000001E-2</v>
      </c>
    </row>
    <row r="101" spans="1:17" ht="17" thickBot="1" x14ac:dyDescent="0.25">
      <c r="A101" s="58"/>
      <c r="B101" s="7" t="s">
        <v>70</v>
      </c>
      <c r="C101" s="8" t="s">
        <v>28</v>
      </c>
      <c r="D101" s="12">
        <v>-2.8830000000000001E-2</v>
      </c>
      <c r="E101" s="12">
        <v>2.3400000000000001E-3</v>
      </c>
      <c r="F101" s="12">
        <v>7.3810000000000001E-2</v>
      </c>
      <c r="G101" s="12">
        <v>-0.1065</v>
      </c>
      <c r="H101" s="12">
        <v>-4.7059999999999998E-2</v>
      </c>
      <c r="I101" s="12">
        <v>-5.2999999999999998E-4</v>
      </c>
      <c r="J101" s="12">
        <v>-3.1829999999999997E-2</v>
      </c>
      <c r="K101" s="12">
        <v>4.283E-2</v>
      </c>
      <c r="L101" s="12">
        <v>1.6930000000000001E-2</v>
      </c>
      <c r="M101" s="12">
        <v>-1.175E-2</v>
      </c>
      <c r="N101" s="12">
        <v>9.3469999999999998E-2</v>
      </c>
      <c r="O101" s="12">
        <v>5.3E-3</v>
      </c>
      <c r="P101" s="12">
        <v>-0.16657</v>
      </c>
      <c r="Q101" s="12">
        <v>-0.32790999999999998</v>
      </c>
    </row>
    <row r="102" spans="1:17" ht="17" thickBot="1" x14ac:dyDescent="0.25">
      <c r="A102" s="58"/>
      <c r="B102" s="7"/>
      <c r="C102" s="8" t="s">
        <v>23</v>
      </c>
      <c r="D102" s="12">
        <v>-1.4789999999999999E-2</v>
      </c>
      <c r="E102" s="12">
        <v>9.4979999999999995E-2</v>
      </c>
      <c r="F102" s="12">
        <v>9.9959999999999993E-2</v>
      </c>
      <c r="G102" s="12">
        <v>-7.9299999999999995E-2</v>
      </c>
      <c r="H102" s="12">
        <v>3.2530000000000003E-2</v>
      </c>
      <c r="I102" s="12">
        <v>1.052E-2</v>
      </c>
      <c r="J102" s="12">
        <v>5.3449999999999998E-2</v>
      </c>
      <c r="K102" s="12">
        <v>-3.0470000000000001E-2</v>
      </c>
      <c r="L102" s="12">
        <v>-2.2610000000000002E-2</v>
      </c>
      <c r="M102" s="12">
        <v>-2.5649999999999999E-2</v>
      </c>
      <c r="N102" s="12">
        <v>2.5909999999999999E-2</v>
      </c>
      <c r="O102" s="12">
        <v>-1.213E-2</v>
      </c>
      <c r="P102" s="12">
        <v>-8.8410000000000002E-2</v>
      </c>
      <c r="Q102" s="12">
        <v>-0.47693000000000002</v>
      </c>
    </row>
    <row r="103" spans="1:17" ht="17" thickBot="1" x14ac:dyDescent="0.25">
      <c r="A103" s="58"/>
      <c r="B103" s="7"/>
      <c r="C103" s="8" t="s">
        <v>19</v>
      </c>
      <c r="D103" s="12">
        <v>2.537E-2</v>
      </c>
      <c r="E103" s="12">
        <v>-6.0979999999999999E-2</v>
      </c>
      <c r="F103" s="12">
        <v>7.3179999999999995E-2</v>
      </c>
      <c r="G103" s="12">
        <v>2.971E-2</v>
      </c>
      <c r="H103" s="12">
        <v>5.0119999999999998E-2</v>
      </c>
      <c r="I103" s="12">
        <v>1.874E-2</v>
      </c>
      <c r="J103" s="12">
        <v>2.3769999999999999E-2</v>
      </c>
      <c r="K103" s="12">
        <v>-6.4140000000000003E-2</v>
      </c>
      <c r="L103" s="12">
        <v>2.0559999999999998E-2</v>
      </c>
      <c r="M103" s="12">
        <v>-8.8199999999999997E-3</v>
      </c>
      <c r="N103" s="12">
        <v>2.9829999999999999E-2</v>
      </c>
      <c r="O103" s="12">
        <v>1.435E-2</v>
      </c>
      <c r="P103" s="12">
        <v>-0.13163</v>
      </c>
      <c r="Q103" s="12">
        <v>-0.32322000000000001</v>
      </c>
    </row>
    <row r="104" spans="1:17" ht="17" thickBot="1" x14ac:dyDescent="0.25">
      <c r="A104" s="58"/>
      <c r="B104" s="7" t="s">
        <v>71</v>
      </c>
      <c r="C104" s="8" t="s">
        <v>29</v>
      </c>
      <c r="D104" s="12">
        <v>8.8349999999999998E-2</v>
      </c>
      <c r="E104" s="12">
        <v>8.3799999999999999E-2</v>
      </c>
      <c r="F104" s="12">
        <v>-0.14219000000000001</v>
      </c>
      <c r="G104" s="12">
        <v>-1.98E-3</v>
      </c>
      <c r="H104" s="12">
        <v>-3.5900000000000001E-2</v>
      </c>
      <c r="I104" s="12">
        <v>-5.3609999999999998E-2</v>
      </c>
      <c r="J104" s="12">
        <v>-4.795E-2</v>
      </c>
      <c r="K104" s="12">
        <v>7.5120000000000006E-2</v>
      </c>
      <c r="L104" s="12">
        <v>7.1819999999999995E-2</v>
      </c>
      <c r="M104" s="12">
        <v>-2.1239999999999998E-2</v>
      </c>
      <c r="N104" s="12">
        <v>-9.4699999999999993E-3</v>
      </c>
      <c r="O104" s="12">
        <v>5.382E-2</v>
      </c>
      <c r="P104" s="12">
        <v>-4.9680000000000002E-2</v>
      </c>
      <c r="Q104" s="12">
        <v>0.24318000000000001</v>
      </c>
    </row>
    <row r="105" spans="1:17" ht="17" thickBot="1" x14ac:dyDescent="0.25">
      <c r="A105" s="58"/>
      <c r="B105" s="7"/>
      <c r="C105" s="8" t="s">
        <v>22</v>
      </c>
      <c r="D105" s="12">
        <v>0.16813</v>
      </c>
      <c r="E105" s="12">
        <v>0.1186</v>
      </c>
      <c r="F105" s="12">
        <v>-0.14935000000000001</v>
      </c>
      <c r="G105" s="12">
        <v>0.12862999999999999</v>
      </c>
      <c r="H105" s="12">
        <v>3.8429999999999999E-2</v>
      </c>
      <c r="I105" s="12">
        <v>-0.10466</v>
      </c>
      <c r="J105" s="12">
        <v>-1.272E-2</v>
      </c>
      <c r="K105" s="12">
        <v>2.3349999999999999E-2</v>
      </c>
      <c r="L105" s="12">
        <v>1.3480000000000001E-2</v>
      </c>
      <c r="M105" s="12">
        <v>4.1730000000000003E-2</v>
      </c>
      <c r="N105" s="12">
        <v>-5.951E-2</v>
      </c>
      <c r="O105" s="12">
        <v>5.8869999999999999E-2</v>
      </c>
      <c r="P105" s="12">
        <v>-6.3969999999999999E-2</v>
      </c>
      <c r="Q105" s="12">
        <v>0.25136999999999998</v>
      </c>
    </row>
    <row r="106" spans="1:17" ht="17" thickBot="1" x14ac:dyDescent="0.25">
      <c r="A106" s="58"/>
      <c r="B106" s="7"/>
      <c r="C106" s="8" t="s">
        <v>20</v>
      </c>
      <c r="D106" s="12">
        <v>9.5329999999999998E-2</v>
      </c>
      <c r="E106" s="12">
        <v>1.038E-2</v>
      </c>
      <c r="F106" s="12">
        <v>-4.0960000000000003E-2</v>
      </c>
      <c r="G106" s="12">
        <v>5.6619999999999997E-2</v>
      </c>
      <c r="H106" s="12">
        <v>-2.843E-2</v>
      </c>
      <c r="I106" s="12">
        <v>-0.10086000000000001</v>
      </c>
      <c r="J106" s="12">
        <v>-8.8800000000000007E-3</v>
      </c>
      <c r="K106" s="12">
        <v>3.0329999999999999E-2</v>
      </c>
      <c r="L106" s="12">
        <v>2.4649999999999998E-2</v>
      </c>
      <c r="M106" s="12">
        <v>2.4129999999999999E-2</v>
      </c>
      <c r="N106" s="12">
        <v>-5.2019999999999997E-2</v>
      </c>
      <c r="O106" s="12">
        <v>2.3740000000000001E-2</v>
      </c>
      <c r="P106" s="12">
        <v>-5.6120000000000003E-2</v>
      </c>
      <c r="Q106" s="12">
        <v>4.2410000000000003E-2</v>
      </c>
    </row>
    <row r="107" spans="1:17" ht="17" thickBot="1" x14ac:dyDescent="0.25">
      <c r="A107" s="58"/>
      <c r="B107" s="7" t="s">
        <v>72</v>
      </c>
      <c r="C107" s="8" t="s">
        <v>25</v>
      </c>
      <c r="D107" s="12">
        <v>7.016E-2</v>
      </c>
      <c r="E107" s="12">
        <v>-1.359E-2</v>
      </c>
      <c r="F107" s="12">
        <v>3.8210000000000001E-2</v>
      </c>
      <c r="G107" s="12">
        <v>-0.53383999999999998</v>
      </c>
      <c r="H107" s="12">
        <v>-0.15690999999999999</v>
      </c>
      <c r="I107" s="12">
        <v>-0.15003</v>
      </c>
      <c r="J107" s="12">
        <v>2.997E-2</v>
      </c>
      <c r="K107" s="12">
        <v>-0.20208999999999999</v>
      </c>
      <c r="L107" s="12">
        <v>-0.24385000000000001</v>
      </c>
      <c r="M107" s="12">
        <v>-0.15620999999999999</v>
      </c>
      <c r="N107" s="12">
        <v>7.2289999999999993E-2</v>
      </c>
      <c r="O107" s="12">
        <v>-1.4919999999999999E-2</v>
      </c>
      <c r="P107" s="12">
        <v>0.22675000000000001</v>
      </c>
      <c r="Q107" s="12">
        <v>0.40638000000000002</v>
      </c>
    </row>
    <row r="108" spans="1:17" ht="17" thickBot="1" x14ac:dyDescent="0.25">
      <c r="A108" s="58"/>
      <c r="B108" s="7"/>
      <c r="C108" s="8" t="s">
        <v>28</v>
      </c>
      <c r="D108" s="12">
        <v>5.2580000000000002E-2</v>
      </c>
      <c r="E108" s="12">
        <v>0.15436</v>
      </c>
      <c r="F108" s="12">
        <v>0.18747</v>
      </c>
      <c r="G108" s="12">
        <v>-0.49575000000000002</v>
      </c>
      <c r="H108" s="12">
        <v>-0.15129999999999999</v>
      </c>
      <c r="I108" s="12">
        <v>-0.11527999999999999</v>
      </c>
      <c r="J108" s="12">
        <v>3.3500000000000002E-2</v>
      </c>
      <c r="K108" s="12">
        <v>-0.16266</v>
      </c>
      <c r="L108" s="12">
        <v>-0.22416</v>
      </c>
      <c r="M108" s="12">
        <v>-0.20952000000000001</v>
      </c>
      <c r="N108" s="12">
        <v>-8.8999999999999995E-4</v>
      </c>
      <c r="O108" s="12">
        <v>-1.4800000000000001E-2</v>
      </c>
      <c r="P108" s="12">
        <v>0.15601000000000001</v>
      </c>
      <c r="Q108" s="12">
        <v>0.34527999999999998</v>
      </c>
    </row>
    <row r="109" spans="1:17" ht="17" thickBot="1" x14ac:dyDescent="0.25">
      <c r="A109" s="58"/>
      <c r="B109" s="7"/>
      <c r="C109" s="8" t="s">
        <v>22</v>
      </c>
      <c r="D109" s="12">
        <v>4.9000000000000002E-2</v>
      </c>
      <c r="E109" s="12">
        <v>9.6269999999999994E-2</v>
      </c>
      <c r="F109" s="12">
        <v>-2.606E-2</v>
      </c>
      <c r="G109" s="12">
        <v>-0.2863</v>
      </c>
      <c r="H109" s="12">
        <v>-7.2470000000000007E-2</v>
      </c>
      <c r="I109" s="12">
        <v>-6.0929999999999998E-2</v>
      </c>
      <c r="J109" s="12">
        <v>-1.052E-2</v>
      </c>
      <c r="K109" s="12">
        <v>-0.1152</v>
      </c>
      <c r="L109" s="12">
        <v>-4.8320000000000002E-2</v>
      </c>
      <c r="M109" s="12">
        <v>-9.4049999999999995E-2</v>
      </c>
      <c r="N109" s="12">
        <v>3.6740000000000002E-2</v>
      </c>
      <c r="O109" s="12">
        <v>-1.6230000000000001E-2</v>
      </c>
      <c r="P109" s="12">
        <v>8.2629999999999995E-2</v>
      </c>
      <c r="Q109" s="12">
        <v>0.35053000000000001</v>
      </c>
    </row>
    <row r="110" spans="1:17" ht="17" thickBot="1" x14ac:dyDescent="0.25">
      <c r="A110" s="58"/>
      <c r="B110" s="7" t="s">
        <v>73</v>
      </c>
      <c r="C110" s="8" t="s">
        <v>26</v>
      </c>
      <c r="D110" s="12">
        <v>7.7710000000000001E-2</v>
      </c>
      <c r="E110" s="12">
        <v>-0.40238000000000002</v>
      </c>
      <c r="F110" s="12">
        <v>8.8679999999999995E-2</v>
      </c>
      <c r="G110" s="12">
        <v>-0.26428000000000001</v>
      </c>
      <c r="H110" s="12">
        <v>-0.23074</v>
      </c>
      <c r="I110" s="12">
        <v>-2.6329999999999999E-2</v>
      </c>
      <c r="J110" s="12">
        <v>-1.1679999999999999E-2</v>
      </c>
      <c r="K110" s="12">
        <v>-1.21E-2</v>
      </c>
      <c r="L110" s="12">
        <v>1.5129999999999999E-2</v>
      </c>
      <c r="M110" s="12">
        <v>-1.9529999999999999E-2</v>
      </c>
      <c r="N110" s="12">
        <v>0.11777</v>
      </c>
      <c r="O110" s="12">
        <v>3.2969999999999999E-2</v>
      </c>
      <c r="P110" s="12">
        <v>-0.13825999999999999</v>
      </c>
      <c r="Q110" s="12">
        <v>0.13381999999999999</v>
      </c>
    </row>
    <row r="111" spans="1:17" ht="17" thickBot="1" x14ac:dyDescent="0.25">
      <c r="A111" s="58"/>
      <c r="B111" s="7"/>
      <c r="C111" s="8" t="s">
        <v>29</v>
      </c>
      <c r="D111" s="12">
        <v>3.3E-4</v>
      </c>
      <c r="E111" s="12">
        <v>-0.10976</v>
      </c>
      <c r="F111" s="12">
        <v>-0.24618000000000001</v>
      </c>
      <c r="G111" s="12">
        <v>0.29276999999999997</v>
      </c>
      <c r="H111" s="12">
        <v>-0.2092</v>
      </c>
      <c r="I111" s="12">
        <v>8.0700000000000008E-3</v>
      </c>
      <c r="J111" s="12">
        <v>-0.13331000000000001</v>
      </c>
      <c r="K111" s="12">
        <v>2.3519999999999999E-2</v>
      </c>
      <c r="L111" s="12">
        <v>3.5970000000000002E-2</v>
      </c>
      <c r="M111" s="12">
        <v>9.3280000000000002E-2</v>
      </c>
      <c r="N111" s="12">
        <v>0.18961</v>
      </c>
      <c r="O111" s="12">
        <v>4.0600000000000002E-3</v>
      </c>
      <c r="P111" s="12">
        <v>-0.28447</v>
      </c>
      <c r="Q111" s="12">
        <v>-0.33745000000000003</v>
      </c>
    </row>
    <row r="112" spans="1:17" ht="17" thickBot="1" x14ac:dyDescent="0.25">
      <c r="A112" s="58"/>
      <c r="B112" s="7"/>
      <c r="C112" s="8" t="s">
        <v>23</v>
      </c>
      <c r="D112" s="12">
        <v>-2.325E-2</v>
      </c>
      <c r="E112" s="12">
        <v>-0.19391</v>
      </c>
      <c r="F112" s="12">
        <v>0.13930000000000001</v>
      </c>
      <c r="G112" s="12">
        <v>-4.0770000000000001E-2</v>
      </c>
      <c r="H112" s="12">
        <v>-0.17682</v>
      </c>
      <c r="I112" s="12">
        <v>-1.9400000000000001E-2</v>
      </c>
      <c r="J112" s="12">
        <v>-7.4940000000000007E-2</v>
      </c>
      <c r="K112" s="12">
        <v>-2.8400000000000001E-3</v>
      </c>
      <c r="L112" s="12">
        <v>1.6889999999999999E-2</v>
      </c>
      <c r="M112" s="12">
        <v>-2.4840000000000001E-2</v>
      </c>
      <c r="N112" s="12">
        <v>0.15576000000000001</v>
      </c>
      <c r="O112" s="12">
        <v>8.7399999999999995E-3</v>
      </c>
      <c r="P112" s="12">
        <v>-0.32746999999999998</v>
      </c>
      <c r="Q112" s="12">
        <v>-5.7389999999999997E-2</v>
      </c>
    </row>
    <row r="113" spans="1:17" ht="17" thickBot="1" x14ac:dyDescent="0.25">
      <c r="A113" s="58"/>
      <c r="B113" s="7" t="s">
        <v>74</v>
      </c>
      <c r="C113" s="8" t="s">
        <v>25</v>
      </c>
      <c r="D113" s="12">
        <v>-9.3130000000000004E-2</v>
      </c>
      <c r="E113" s="12">
        <v>-0.30249999999999999</v>
      </c>
      <c r="F113" s="12">
        <v>0.10392</v>
      </c>
      <c r="G113" s="12">
        <v>-0.13072</v>
      </c>
      <c r="H113" s="12">
        <v>3.2000000000000001E-2</v>
      </c>
      <c r="I113" s="12">
        <v>8.0399999999999999E-2</v>
      </c>
      <c r="J113" s="12">
        <v>7.5509999999999994E-2</v>
      </c>
      <c r="K113" s="12">
        <v>-7.6520000000000005E-2</v>
      </c>
      <c r="L113" s="12">
        <v>5.1670000000000001E-2</v>
      </c>
      <c r="M113" s="12">
        <v>-0.12307999999999999</v>
      </c>
      <c r="N113" s="12">
        <v>-1.346E-2</v>
      </c>
      <c r="O113" s="12">
        <v>7.77E-3</v>
      </c>
      <c r="P113" s="12">
        <v>-2.9739999999999999E-2</v>
      </c>
      <c r="Q113" s="12">
        <v>-0.17596000000000001</v>
      </c>
    </row>
    <row r="114" spans="1:17" ht="17" thickBot="1" x14ac:dyDescent="0.25">
      <c r="A114" s="58"/>
      <c r="B114" s="7"/>
      <c r="C114" s="8" t="s">
        <v>28</v>
      </c>
      <c r="D114" s="12">
        <v>-6.361E-2</v>
      </c>
      <c r="E114" s="12">
        <v>-0.17555000000000001</v>
      </c>
      <c r="F114" s="12">
        <v>1.013E-2</v>
      </c>
      <c r="G114" s="12">
        <v>-0.15579999999999999</v>
      </c>
      <c r="H114" s="12">
        <v>-3.7740000000000003E-2</v>
      </c>
      <c r="I114" s="12">
        <v>3.1559999999999998E-2</v>
      </c>
      <c r="J114" s="12">
        <v>9.3579999999999997E-2</v>
      </c>
      <c r="K114" s="12">
        <v>-3.8350000000000002E-2</v>
      </c>
      <c r="L114" s="12">
        <v>2.1659999999999999E-2</v>
      </c>
      <c r="M114" s="12">
        <v>-0.15895999999999999</v>
      </c>
      <c r="N114" s="12">
        <v>-7.5240000000000001E-2</v>
      </c>
      <c r="O114" s="12">
        <v>1.9550000000000001E-2</v>
      </c>
      <c r="P114" s="12">
        <v>3.193E-2</v>
      </c>
      <c r="Q114" s="12">
        <v>-0.1203</v>
      </c>
    </row>
    <row r="115" spans="1:17" ht="17" thickBot="1" x14ac:dyDescent="0.25">
      <c r="A115" s="58"/>
      <c r="B115" s="7"/>
      <c r="C115" s="8" t="s">
        <v>23</v>
      </c>
      <c r="D115" s="12">
        <v>-7.7880000000000005E-2</v>
      </c>
      <c r="E115" s="12">
        <v>-0.11153</v>
      </c>
      <c r="F115" s="12">
        <v>7.4450000000000002E-2</v>
      </c>
      <c r="G115" s="12">
        <v>-0.17283999999999999</v>
      </c>
      <c r="H115" s="12">
        <v>-1.7479999999999999E-2</v>
      </c>
      <c r="I115" s="12">
        <v>7.6579999999999995E-2</v>
      </c>
      <c r="J115" s="12">
        <v>0.10020999999999999</v>
      </c>
      <c r="K115" s="12">
        <v>-6.2280000000000002E-2</v>
      </c>
      <c r="L115" s="12">
        <v>3.0759999999999999E-2</v>
      </c>
      <c r="M115" s="12">
        <v>-0.10417999999999999</v>
      </c>
      <c r="N115" s="12">
        <v>-6.8699999999999997E-2</v>
      </c>
      <c r="O115" s="12">
        <v>7.5599999999999999E-3</v>
      </c>
      <c r="P115" s="12">
        <v>-2.7689999999999999E-2</v>
      </c>
      <c r="Q115" s="12">
        <v>-0.22822000000000001</v>
      </c>
    </row>
    <row r="116" spans="1:17" ht="17" thickBot="1" x14ac:dyDescent="0.25">
      <c r="A116" s="58"/>
      <c r="B116" s="7" t="s">
        <v>75</v>
      </c>
      <c r="C116" s="8" t="s">
        <v>25</v>
      </c>
      <c r="D116" s="12">
        <v>-0.13691</v>
      </c>
      <c r="E116" s="12">
        <v>0.13905000000000001</v>
      </c>
      <c r="F116" s="12">
        <v>0.13628000000000001</v>
      </c>
      <c r="G116" s="12">
        <v>3.1669999999999997E-2</v>
      </c>
      <c r="H116" s="12">
        <v>0.16136</v>
      </c>
      <c r="I116" s="12">
        <v>6.6000000000000003E-2</v>
      </c>
      <c r="J116" s="12">
        <v>4.3580000000000001E-2</v>
      </c>
      <c r="K116" s="12">
        <v>-1.8100000000000002E-2</v>
      </c>
      <c r="L116" s="12">
        <v>-3.048E-2</v>
      </c>
      <c r="M116" s="12">
        <v>-5.3920000000000003E-2</v>
      </c>
      <c r="N116" s="12">
        <v>-1.856E-2</v>
      </c>
      <c r="O116" s="12">
        <v>-5.1880000000000003E-2</v>
      </c>
      <c r="P116" s="12">
        <v>0.16891</v>
      </c>
      <c r="Q116" s="12">
        <v>-0.33230999999999999</v>
      </c>
    </row>
    <row r="117" spans="1:17" ht="17" thickBot="1" x14ac:dyDescent="0.25">
      <c r="A117" s="58"/>
      <c r="B117" s="7"/>
      <c r="C117" s="8" t="s">
        <v>29</v>
      </c>
      <c r="D117" s="12">
        <v>-0.14482999999999999</v>
      </c>
      <c r="E117" s="12">
        <v>0.19880999999999999</v>
      </c>
      <c r="F117" s="12">
        <v>-0.11890000000000001</v>
      </c>
      <c r="G117" s="12">
        <v>0.16331000000000001</v>
      </c>
      <c r="H117" s="12">
        <v>9.4759999999999997E-2</v>
      </c>
      <c r="I117" s="12">
        <v>8.5050000000000001E-2</v>
      </c>
      <c r="J117" s="12">
        <v>6.3499999999999997E-3</v>
      </c>
      <c r="K117" s="12">
        <v>9.5430000000000001E-2</v>
      </c>
      <c r="L117" s="12">
        <v>9.8780000000000007E-2</v>
      </c>
      <c r="M117" s="12">
        <v>7.4859999999999996E-2</v>
      </c>
      <c r="N117" s="12">
        <v>4.6999999999999999E-4</v>
      </c>
      <c r="O117" s="12">
        <v>-4.9750000000000003E-2</v>
      </c>
      <c r="P117" s="12">
        <v>3.9030000000000002E-2</v>
      </c>
      <c r="Q117" s="12">
        <v>-0.19658</v>
      </c>
    </row>
    <row r="118" spans="1:17" ht="17" thickBot="1" x14ac:dyDescent="0.25">
      <c r="A118" s="58"/>
      <c r="B118" s="7"/>
      <c r="C118" s="8" t="s">
        <v>23</v>
      </c>
      <c r="D118" s="12">
        <v>-0.19264000000000001</v>
      </c>
      <c r="E118" s="12">
        <v>-2.5999999999999999E-3</v>
      </c>
      <c r="F118" s="12">
        <v>-0.32245000000000001</v>
      </c>
      <c r="G118" s="12">
        <v>0.11398999999999999</v>
      </c>
      <c r="H118" s="12">
        <v>7.0029999999999995E-2</v>
      </c>
      <c r="I118" s="12">
        <v>0.10198</v>
      </c>
      <c r="J118" s="12">
        <v>5.8409999999999997E-2</v>
      </c>
      <c r="K118" s="12">
        <v>8.2250000000000004E-2</v>
      </c>
      <c r="L118" s="12">
        <v>3.5499999999999997E-2</v>
      </c>
      <c r="M118" s="12">
        <v>4.9660000000000003E-2</v>
      </c>
      <c r="N118" s="12">
        <v>0.10049</v>
      </c>
      <c r="O118" s="12">
        <v>-7.6100000000000001E-2</v>
      </c>
      <c r="P118" s="12">
        <v>-0.15914</v>
      </c>
      <c r="Q118" s="12">
        <v>-0.14831</v>
      </c>
    </row>
    <row r="119" spans="1:17" ht="17" thickBot="1" x14ac:dyDescent="0.25">
      <c r="A119" s="58"/>
      <c r="B119" s="7" t="s">
        <v>76</v>
      </c>
      <c r="C119" s="8" t="s">
        <v>26</v>
      </c>
      <c r="D119" s="12">
        <v>0.10431</v>
      </c>
      <c r="E119" s="12">
        <v>-0.13048999999999999</v>
      </c>
      <c r="F119" s="12">
        <v>-0.47497</v>
      </c>
      <c r="G119" s="12">
        <v>0.28297</v>
      </c>
      <c r="H119" s="12">
        <v>-0.15876000000000001</v>
      </c>
      <c r="I119" s="12">
        <v>1.5630000000000002E-2</v>
      </c>
      <c r="J119" s="12">
        <v>-3.6339999999999997E-2</v>
      </c>
      <c r="K119" s="12">
        <v>0.12288</v>
      </c>
      <c r="L119" s="12">
        <v>0.12959999999999999</v>
      </c>
      <c r="M119" s="12">
        <v>0.17408999999999999</v>
      </c>
      <c r="N119" s="12">
        <v>0.12182999999999999</v>
      </c>
      <c r="O119" s="12">
        <v>3.243E-2</v>
      </c>
      <c r="P119" s="12">
        <v>7.2090000000000001E-2</v>
      </c>
      <c r="Q119" s="12">
        <v>0.39137</v>
      </c>
    </row>
    <row r="120" spans="1:17" ht="17" thickBot="1" x14ac:dyDescent="0.25">
      <c r="A120" s="58"/>
      <c r="B120" s="7"/>
      <c r="C120" s="8" t="s">
        <v>28</v>
      </c>
      <c r="D120" s="12">
        <v>8.3890000000000006E-2</v>
      </c>
      <c r="E120" s="12">
        <v>-0.12474</v>
      </c>
      <c r="F120" s="12">
        <v>-0.19700999999999999</v>
      </c>
      <c r="G120" s="12">
        <v>0.12944</v>
      </c>
      <c r="H120" s="12">
        <v>-0.10546999999999999</v>
      </c>
      <c r="I120" s="12">
        <v>-6.7000000000000002E-4</v>
      </c>
      <c r="J120" s="12">
        <v>-3.2699999999999999E-3</v>
      </c>
      <c r="K120" s="12">
        <v>0.12570000000000001</v>
      </c>
      <c r="L120" s="12">
        <v>8.7819999999999995E-2</v>
      </c>
      <c r="M120" s="12">
        <v>7.5990000000000002E-2</v>
      </c>
      <c r="N120" s="12">
        <v>-6.1850000000000002E-2</v>
      </c>
      <c r="O120" s="12">
        <v>2.0729999999999998E-2</v>
      </c>
      <c r="P120" s="12">
        <v>4.4889999999999999E-2</v>
      </c>
      <c r="Q120" s="12">
        <v>0.50233000000000005</v>
      </c>
    </row>
    <row r="121" spans="1:17" ht="17" thickBot="1" x14ac:dyDescent="0.25">
      <c r="A121" s="58"/>
      <c r="B121" s="7"/>
      <c r="C121" s="8" t="s">
        <v>22</v>
      </c>
      <c r="D121" s="12">
        <v>6.4420000000000005E-2</v>
      </c>
      <c r="E121" s="12">
        <v>-0.16335</v>
      </c>
      <c r="F121" s="12">
        <v>-7.5179999999999997E-2</v>
      </c>
      <c r="G121" s="12">
        <v>0.17085</v>
      </c>
      <c r="H121" s="12">
        <v>-1.5140000000000001E-2</v>
      </c>
      <c r="I121" s="12">
        <v>8.5099999999999995E-2</v>
      </c>
      <c r="J121" s="12">
        <v>-2.776E-2</v>
      </c>
      <c r="K121" s="12">
        <v>9.8489999999999994E-2</v>
      </c>
      <c r="L121" s="12">
        <v>0.12286999999999999</v>
      </c>
      <c r="M121" s="12">
        <v>0.12353</v>
      </c>
      <c r="N121" s="12">
        <v>3.8809999999999997E-2</v>
      </c>
      <c r="O121" s="12">
        <v>4.0829999999999998E-2</v>
      </c>
      <c r="P121" s="12">
        <v>-4.9639999999999997E-2</v>
      </c>
      <c r="Q121" s="12">
        <v>0.68972999999999995</v>
      </c>
    </row>
    <row r="122" spans="1:17" ht="17" thickBot="1" x14ac:dyDescent="0.25">
      <c r="A122" s="58"/>
      <c r="B122" s="7" t="s">
        <v>77</v>
      </c>
      <c r="C122" s="8" t="s">
        <v>26</v>
      </c>
      <c r="D122" s="12">
        <v>0.21992</v>
      </c>
      <c r="E122" s="12">
        <v>4.1869999999999997E-2</v>
      </c>
      <c r="F122" s="12">
        <v>0.11094</v>
      </c>
      <c r="G122" s="12">
        <v>2.0129999999999999E-2</v>
      </c>
      <c r="H122" s="12">
        <v>-0.20135</v>
      </c>
      <c r="I122" s="12">
        <v>-0.19949</v>
      </c>
      <c r="J122" s="12">
        <v>-6.8479999999999999E-2</v>
      </c>
      <c r="K122" s="12">
        <v>0.15548999999999999</v>
      </c>
      <c r="L122" s="12">
        <v>0.19395999999999999</v>
      </c>
      <c r="M122" s="12">
        <v>-1.367E-2</v>
      </c>
      <c r="N122" s="12">
        <v>-0.10405</v>
      </c>
      <c r="O122" s="12">
        <v>6.5129999999999993E-2</v>
      </c>
      <c r="P122" s="12">
        <v>-0.21340000000000001</v>
      </c>
      <c r="Q122" s="12">
        <v>0.12461999999999999</v>
      </c>
    </row>
    <row r="123" spans="1:17" ht="17" thickBot="1" x14ac:dyDescent="0.25">
      <c r="A123" s="58"/>
      <c r="B123" s="7"/>
      <c r="C123" s="8" t="s">
        <v>29</v>
      </c>
      <c r="D123" s="12">
        <v>0.15526999999999999</v>
      </c>
      <c r="E123" s="12">
        <v>0.14304</v>
      </c>
      <c r="F123" s="12">
        <v>-0.15248999999999999</v>
      </c>
      <c r="G123" s="12">
        <v>-5.5820000000000002E-2</v>
      </c>
      <c r="H123" s="12">
        <v>-0.12019000000000001</v>
      </c>
      <c r="I123" s="12">
        <v>-5.6309999999999999E-2</v>
      </c>
      <c r="J123" s="12">
        <v>-6.9519999999999998E-2</v>
      </c>
      <c r="K123" s="12">
        <v>0.13364999999999999</v>
      </c>
      <c r="L123" s="12">
        <v>0.12978000000000001</v>
      </c>
      <c r="M123" s="12">
        <v>-4.648E-2</v>
      </c>
      <c r="N123" s="12">
        <v>-3.6670000000000001E-2</v>
      </c>
      <c r="O123" s="12">
        <v>8.2669999999999993E-2</v>
      </c>
      <c r="P123" s="12">
        <v>-0.15895999999999999</v>
      </c>
      <c r="Q123" s="12">
        <v>0.38789000000000001</v>
      </c>
    </row>
    <row r="124" spans="1:17" ht="17" thickBot="1" x14ac:dyDescent="0.25">
      <c r="A124" s="58"/>
      <c r="B124" s="7"/>
      <c r="C124" s="8" t="s">
        <v>22</v>
      </c>
      <c r="D124" s="12">
        <v>0.30692999999999998</v>
      </c>
      <c r="E124" s="12">
        <v>0.13342999999999999</v>
      </c>
      <c r="F124" s="12">
        <v>-0.10145</v>
      </c>
      <c r="G124" s="12">
        <v>-5.3019999999999998E-2</v>
      </c>
      <c r="H124" s="12">
        <v>-0.18565999999999999</v>
      </c>
      <c r="I124" s="12">
        <v>-9.7809999999999994E-2</v>
      </c>
      <c r="J124" s="12">
        <v>-3.4040000000000001E-2</v>
      </c>
      <c r="K124" s="12">
        <v>9.7900000000000001E-2</v>
      </c>
      <c r="L124" s="12">
        <v>6.9839999999999999E-2</v>
      </c>
      <c r="M124" s="12">
        <v>9.7999999999999997E-4</v>
      </c>
      <c r="N124" s="12">
        <v>-0.21109</v>
      </c>
      <c r="O124" s="12">
        <v>7.1040000000000006E-2</v>
      </c>
      <c r="P124" s="12">
        <v>-0.42403000000000002</v>
      </c>
      <c r="Q124" s="12">
        <v>0.41649000000000003</v>
      </c>
    </row>
    <row r="125" spans="1:17" ht="17" thickBot="1" x14ac:dyDescent="0.25">
      <c r="A125" s="58"/>
      <c r="B125" s="77" t="s">
        <v>79</v>
      </c>
      <c r="C125" s="78" t="s">
        <v>25</v>
      </c>
      <c r="D125" s="12">
        <v>-7.3580000000000007E-2</v>
      </c>
      <c r="E125" s="12">
        <v>0.32423000000000002</v>
      </c>
      <c r="F125" s="12">
        <v>0.12827</v>
      </c>
      <c r="G125" s="12">
        <v>0.20024</v>
      </c>
      <c r="H125" s="12">
        <v>0.24329000000000001</v>
      </c>
      <c r="I125" s="12">
        <v>-2.6849999999999999E-2</v>
      </c>
      <c r="J125" s="12">
        <v>2.1199999999999999E-3</v>
      </c>
      <c r="K125" s="12">
        <v>-1.41E-3</v>
      </c>
      <c r="L125" s="12">
        <v>-6.1359999999999998E-2</v>
      </c>
      <c r="M125" s="12">
        <v>5.7320000000000003E-2</v>
      </c>
      <c r="N125" s="12">
        <v>0.11940000000000001</v>
      </c>
      <c r="O125" s="12">
        <v>-1.9189999999999999E-2</v>
      </c>
      <c r="P125" s="12">
        <v>8.4700000000000001E-3</v>
      </c>
      <c r="Q125" s="12">
        <v>-0.47506999999999999</v>
      </c>
    </row>
    <row r="126" spans="1:17" ht="17" thickBot="1" x14ac:dyDescent="0.25">
      <c r="A126" s="58"/>
      <c r="B126" s="77"/>
      <c r="C126" s="78" t="s">
        <v>29</v>
      </c>
      <c r="D126" s="12">
        <v>-2.435E-2</v>
      </c>
      <c r="E126" s="12">
        <v>0.38146999999999998</v>
      </c>
      <c r="F126" s="12">
        <v>3.177E-2</v>
      </c>
      <c r="G126" s="12">
        <v>0.44791999999999998</v>
      </c>
      <c r="H126" s="12">
        <v>0.29480000000000001</v>
      </c>
      <c r="I126" s="12">
        <v>-1.031E-2</v>
      </c>
      <c r="J126" s="12">
        <v>-2.4850000000000001E-2</v>
      </c>
      <c r="K126" s="12">
        <v>-4.0779999999999997E-2</v>
      </c>
      <c r="L126" s="12">
        <v>-6.8260000000000001E-2</v>
      </c>
      <c r="M126" s="12">
        <v>9.9680000000000005E-2</v>
      </c>
      <c r="N126" s="12">
        <v>5.8999999999999997E-2</v>
      </c>
      <c r="O126" s="12">
        <v>-1.6750000000000001E-2</v>
      </c>
      <c r="P126" s="12">
        <v>2.5479999999999999E-2</v>
      </c>
      <c r="Q126" s="12">
        <v>-0.43876999999999999</v>
      </c>
    </row>
    <row r="127" spans="1:17" ht="17" thickBot="1" x14ac:dyDescent="0.25">
      <c r="A127" s="58"/>
      <c r="B127" s="77"/>
      <c r="C127" s="78" t="s">
        <v>22</v>
      </c>
      <c r="D127" s="12">
        <v>1.1199999999999999E-3</v>
      </c>
      <c r="E127" s="12">
        <v>0.27990999999999999</v>
      </c>
      <c r="F127" s="12">
        <v>0.15481</v>
      </c>
      <c r="G127" s="12">
        <v>0.31562000000000001</v>
      </c>
      <c r="H127" s="12">
        <v>0.22001999999999999</v>
      </c>
      <c r="I127" s="12">
        <v>-6.8890000000000007E-2</v>
      </c>
      <c r="J127" s="12">
        <v>-5.7099999999999998E-2</v>
      </c>
      <c r="K127" s="12">
        <v>-5.8770000000000003E-2</v>
      </c>
      <c r="L127" s="12">
        <v>-6.2979999999999994E-2</v>
      </c>
      <c r="M127" s="12">
        <v>0.11162999999999999</v>
      </c>
      <c r="N127" s="12">
        <v>8.1369999999999998E-2</v>
      </c>
      <c r="O127" s="12">
        <v>-2.2929999999999999E-2</v>
      </c>
      <c r="P127" s="12">
        <v>5.212E-2</v>
      </c>
      <c r="Q127" s="12">
        <v>-0.22746</v>
      </c>
    </row>
    <row r="128" spans="1:17" ht="17" thickBot="1" x14ac:dyDescent="0.25">
      <c r="A128" s="58"/>
      <c r="B128" s="77" t="s">
        <v>78</v>
      </c>
      <c r="C128" s="78" t="s">
        <v>26</v>
      </c>
      <c r="D128" s="12">
        <v>4.3800000000000002E-3</v>
      </c>
      <c r="E128" s="12">
        <v>-6.8419999999999995E-2</v>
      </c>
      <c r="F128" s="12">
        <v>-4.7169999999999997E-2</v>
      </c>
      <c r="G128" s="12">
        <v>5.049E-2</v>
      </c>
      <c r="H128" s="12">
        <v>-2.1930000000000002E-2</v>
      </c>
      <c r="I128" s="12">
        <v>-1.6709999999999999E-2</v>
      </c>
      <c r="J128" s="12">
        <v>-0.13200000000000001</v>
      </c>
      <c r="K128" s="12">
        <v>2.6100000000000002E-2</v>
      </c>
      <c r="L128" s="12">
        <v>-2.1870000000000001E-2</v>
      </c>
      <c r="M128" s="12">
        <v>8.3680000000000004E-2</v>
      </c>
      <c r="N128" s="12">
        <v>3.3999999999999998E-3</v>
      </c>
      <c r="O128" s="12">
        <v>1.5769999999999999E-2</v>
      </c>
      <c r="P128" s="12">
        <v>-0.11847000000000001</v>
      </c>
      <c r="Q128" s="12">
        <v>-7.9719999999999999E-2</v>
      </c>
    </row>
    <row r="129" spans="1:17" ht="17" thickBot="1" x14ac:dyDescent="0.25">
      <c r="A129" s="58"/>
      <c r="B129" s="77"/>
      <c r="C129" s="78" t="s">
        <v>28</v>
      </c>
      <c r="D129" s="12">
        <v>4.9399999999999999E-2</v>
      </c>
      <c r="E129" s="12">
        <v>0.21382000000000001</v>
      </c>
      <c r="F129" s="12">
        <v>0.20388999999999999</v>
      </c>
      <c r="G129" s="12">
        <v>-2.6630000000000001E-2</v>
      </c>
      <c r="H129" s="12">
        <v>-7.9049999999999995E-2</v>
      </c>
      <c r="I129" s="12">
        <v>-0.10271</v>
      </c>
      <c r="J129" s="12">
        <v>-0.10535</v>
      </c>
      <c r="K129" s="12">
        <v>-8.6419999999999997E-2</v>
      </c>
      <c r="L129" s="12">
        <v>-9.1299999999999992E-3</v>
      </c>
      <c r="M129" s="12">
        <v>0.13974</v>
      </c>
      <c r="N129" s="12">
        <v>0.15412999999999999</v>
      </c>
      <c r="O129" s="12">
        <v>3.5839999999999997E-2</v>
      </c>
      <c r="P129" s="12">
        <v>5.2580000000000002E-2</v>
      </c>
      <c r="Q129" s="12">
        <v>4.0999999999999999E-4</v>
      </c>
    </row>
    <row r="130" spans="1:17" ht="17" thickBot="1" x14ac:dyDescent="0.25">
      <c r="A130" s="58"/>
      <c r="B130" s="77"/>
      <c r="C130" s="78" t="s">
        <v>23</v>
      </c>
      <c r="D130" s="12">
        <v>3.5290000000000002E-2</v>
      </c>
      <c r="E130" s="12">
        <v>0.11357</v>
      </c>
      <c r="F130" s="12">
        <v>6.7339999999999997E-2</v>
      </c>
      <c r="G130" s="12">
        <v>-6.8820000000000006E-2</v>
      </c>
      <c r="H130" s="12">
        <v>-9.8220000000000002E-2</v>
      </c>
      <c r="I130" s="12">
        <v>1.1979999999999999E-2</v>
      </c>
      <c r="J130" s="12">
        <v>-6.1350000000000002E-2</v>
      </c>
      <c r="K130" s="12">
        <v>-8.6180000000000007E-2</v>
      </c>
      <c r="L130" s="12">
        <v>-4.8009999999999997E-2</v>
      </c>
      <c r="M130" s="12">
        <v>9.3590000000000007E-2</v>
      </c>
      <c r="N130" s="12">
        <v>6.5769999999999995E-2</v>
      </c>
      <c r="O130" s="12">
        <v>2.4070000000000001E-2</v>
      </c>
      <c r="P130" s="12">
        <v>3.424E-2</v>
      </c>
      <c r="Q130" s="12">
        <v>-3.2530000000000003E-2</v>
      </c>
    </row>
    <row r="131" spans="1:17" ht="17" thickBot="1" x14ac:dyDescent="0.25">
      <c r="A131" s="58"/>
      <c r="B131" s="7" t="s">
        <v>80</v>
      </c>
      <c r="C131" s="8" t="s">
        <v>25</v>
      </c>
      <c r="D131" s="12">
        <v>7.8899999999999994E-3</v>
      </c>
      <c r="E131" s="12">
        <v>-0.12694</v>
      </c>
      <c r="F131" s="12">
        <v>-6.2869999999999995E-2</v>
      </c>
      <c r="G131" s="12">
        <v>-0.23213</v>
      </c>
      <c r="H131" s="12">
        <v>-6.4200000000000004E-3</v>
      </c>
      <c r="I131" s="12">
        <v>-3.4720000000000001E-2</v>
      </c>
      <c r="J131" s="12">
        <v>1.7749999999999998E-2</v>
      </c>
      <c r="K131" s="12">
        <v>-0.12576999999999999</v>
      </c>
      <c r="L131" s="12">
        <v>-9.6420000000000006E-2</v>
      </c>
      <c r="M131" s="12">
        <v>-4.6649999999999997E-2</v>
      </c>
      <c r="N131" s="12">
        <v>0.12988</v>
      </c>
      <c r="O131" s="12">
        <v>-9.4699999999999993E-3</v>
      </c>
      <c r="P131" s="12">
        <v>6.5900000000000004E-3</v>
      </c>
      <c r="Q131" s="12">
        <v>-3.9550000000000002E-2</v>
      </c>
    </row>
    <row r="132" spans="1:17" ht="17" thickBot="1" x14ac:dyDescent="0.25">
      <c r="A132" s="58"/>
      <c r="B132" s="7"/>
      <c r="C132" s="8" t="s">
        <v>28</v>
      </c>
      <c r="D132" s="12">
        <v>-1.4800000000000001E-2</v>
      </c>
      <c r="E132" s="12">
        <v>-1.576E-2</v>
      </c>
      <c r="F132" s="12">
        <v>-0.17313999999999999</v>
      </c>
      <c r="G132" s="12">
        <v>-0.16882</v>
      </c>
      <c r="H132" s="12">
        <v>-3.3169999999999998E-2</v>
      </c>
      <c r="I132" s="12">
        <v>2.767E-2</v>
      </c>
      <c r="J132" s="12">
        <v>3.3239999999999999E-2</v>
      </c>
      <c r="K132" s="12">
        <v>6.8599999999999998E-3</v>
      </c>
      <c r="L132" s="12">
        <v>3.2000000000000003E-4</v>
      </c>
      <c r="M132" s="12">
        <v>-8.0670000000000006E-2</v>
      </c>
      <c r="N132" s="12">
        <v>4.8489999999999998E-2</v>
      </c>
      <c r="O132" s="12">
        <v>1.17E-3</v>
      </c>
      <c r="P132" s="12">
        <v>-2.3400000000000001E-3</v>
      </c>
      <c r="Q132" s="12">
        <v>-7.2020000000000001E-2</v>
      </c>
    </row>
    <row r="133" spans="1:17" ht="17" thickBot="1" x14ac:dyDescent="0.25">
      <c r="A133" s="58"/>
      <c r="B133" s="7"/>
      <c r="C133" s="8" t="s">
        <v>19</v>
      </c>
      <c r="D133" s="12">
        <v>2.529E-2</v>
      </c>
      <c r="E133" s="12">
        <v>-5.1029999999999999E-2</v>
      </c>
      <c r="F133" s="12">
        <v>5.0099999999999999E-2</v>
      </c>
      <c r="G133" s="12">
        <v>-3.8240000000000003E-2</v>
      </c>
      <c r="H133" s="12">
        <v>4.641E-2</v>
      </c>
      <c r="I133" s="12">
        <v>2.0719999999999999E-2</v>
      </c>
      <c r="J133" s="12">
        <v>2.5219999999999999E-2</v>
      </c>
      <c r="K133" s="12">
        <v>-0.10306</v>
      </c>
      <c r="L133" s="12">
        <v>-5.2720000000000003E-2</v>
      </c>
      <c r="M133" s="12">
        <v>-3.1419999999999997E-2</v>
      </c>
      <c r="N133" s="12">
        <v>3.977E-2</v>
      </c>
      <c r="O133" s="12">
        <v>-3.48E-3</v>
      </c>
      <c r="P133" s="12">
        <v>-8.7330000000000005E-2</v>
      </c>
      <c r="Q133" s="12">
        <v>-0.22447</v>
      </c>
    </row>
    <row r="134" spans="1:17" ht="17" thickBot="1" x14ac:dyDescent="0.25">
      <c r="A134" s="58"/>
      <c r="B134" s="7" t="s">
        <v>81</v>
      </c>
      <c r="C134" s="8" t="s">
        <v>26</v>
      </c>
      <c r="D134" s="12">
        <v>0.12551999999999999</v>
      </c>
      <c r="E134" s="12">
        <v>-0.12597</v>
      </c>
      <c r="F134" s="12">
        <v>0.14871000000000001</v>
      </c>
      <c r="G134" s="12">
        <v>-3.1E-2</v>
      </c>
      <c r="H134" s="12">
        <v>-0.23172999999999999</v>
      </c>
      <c r="I134" s="12">
        <v>-0.18779999999999999</v>
      </c>
      <c r="J134" s="12">
        <v>-7.3690000000000005E-2</v>
      </c>
      <c r="K134" s="12">
        <v>7.986E-2</v>
      </c>
      <c r="L134" s="12">
        <v>0.11305</v>
      </c>
      <c r="M134" s="12">
        <v>-1.7690000000000001E-2</v>
      </c>
      <c r="N134" s="12">
        <v>-4.8480000000000002E-2</v>
      </c>
      <c r="O134" s="12">
        <v>6.4579999999999999E-2</v>
      </c>
      <c r="P134" s="12">
        <v>-0.24460999999999999</v>
      </c>
      <c r="Q134" s="12">
        <v>6.3469999999999999E-2</v>
      </c>
    </row>
    <row r="135" spans="1:17" ht="17" thickBot="1" x14ac:dyDescent="0.25">
      <c r="A135" s="58"/>
      <c r="B135" s="7"/>
      <c r="C135" s="8" t="s">
        <v>29</v>
      </c>
      <c r="D135" s="12">
        <v>9.7180000000000002E-2</v>
      </c>
      <c r="E135" s="12">
        <v>-7.4639999999999998E-2</v>
      </c>
      <c r="F135" s="12">
        <v>-1.8759999999999999E-2</v>
      </c>
      <c r="G135" s="12">
        <v>-8.1900000000000001E-2</v>
      </c>
      <c r="H135" s="12">
        <v>-0.16969000000000001</v>
      </c>
      <c r="I135" s="12">
        <v>-7.6099999999999996E-3</v>
      </c>
      <c r="J135" s="12">
        <v>-5.6579999999999998E-2</v>
      </c>
      <c r="K135" s="12">
        <v>5.5559999999999998E-2</v>
      </c>
      <c r="L135" s="12">
        <v>8.4529999999999994E-2</v>
      </c>
      <c r="M135" s="12">
        <v>-4.0969999999999999E-2</v>
      </c>
      <c r="N135" s="12">
        <v>3.014E-2</v>
      </c>
      <c r="O135" s="12">
        <v>7.1879999999999999E-2</v>
      </c>
      <c r="P135" s="12">
        <v>-0.23093</v>
      </c>
      <c r="Q135" s="12">
        <v>0.25650000000000001</v>
      </c>
    </row>
    <row r="136" spans="1:17" ht="17" thickBot="1" x14ac:dyDescent="0.25">
      <c r="A136" s="58"/>
      <c r="B136" s="7"/>
      <c r="C136" s="8" t="s">
        <v>20</v>
      </c>
      <c r="D136" s="12">
        <v>7.7829999999999996E-2</v>
      </c>
      <c r="E136" s="12">
        <v>-0.14179</v>
      </c>
      <c r="F136" s="12">
        <v>0.21282000000000001</v>
      </c>
      <c r="G136" s="12">
        <v>-8.3940000000000001E-2</v>
      </c>
      <c r="H136" s="12">
        <v>-0.15944</v>
      </c>
      <c r="I136" s="12">
        <v>-0.13877999999999999</v>
      </c>
      <c r="J136" s="12">
        <v>-2.8230000000000002E-2</v>
      </c>
      <c r="K136" s="12">
        <v>1.6119999999999999E-2</v>
      </c>
      <c r="L136" s="12">
        <v>3.1789999999999999E-2</v>
      </c>
      <c r="M136" s="12">
        <v>-4.5240000000000002E-2</v>
      </c>
      <c r="N136" s="12">
        <v>-3.1350000000000003E-2</v>
      </c>
      <c r="O136" s="12">
        <v>3.8969999999999998E-2</v>
      </c>
      <c r="P136" s="12">
        <v>-0.34117999999999998</v>
      </c>
      <c r="Q136" s="12">
        <v>9.2520000000000005E-2</v>
      </c>
    </row>
    <row r="137" spans="1:17" ht="17" thickBot="1" x14ac:dyDescent="0.25">
      <c r="A137" s="58"/>
      <c r="B137" s="7" t="s">
        <v>82</v>
      </c>
      <c r="C137" s="8" t="s">
        <v>25</v>
      </c>
      <c r="D137" s="12">
        <v>-7.4550000000000005E-2</v>
      </c>
      <c r="E137" s="12">
        <v>-0.26629000000000003</v>
      </c>
      <c r="F137" s="12">
        <v>0.2286</v>
      </c>
      <c r="G137" s="12">
        <v>-0.33162000000000003</v>
      </c>
      <c r="H137" s="12">
        <v>-7.1690000000000004E-2</v>
      </c>
      <c r="I137" s="12">
        <v>2.5430000000000001E-2</v>
      </c>
      <c r="J137" s="12">
        <v>0.10131</v>
      </c>
      <c r="K137" s="12">
        <v>-0.1206</v>
      </c>
      <c r="L137" s="12">
        <v>-1.8350000000000002E-2</v>
      </c>
      <c r="M137" s="12">
        <v>-0.22839000000000001</v>
      </c>
      <c r="N137" s="12">
        <v>-9.8290000000000002E-2</v>
      </c>
      <c r="O137" s="12">
        <v>8.5400000000000007E-3</v>
      </c>
      <c r="P137" s="12">
        <v>0.12762000000000001</v>
      </c>
      <c r="Q137" s="12">
        <v>0.12482</v>
      </c>
    </row>
    <row r="138" spans="1:17" ht="17" thickBot="1" x14ac:dyDescent="0.25">
      <c r="A138" s="58"/>
      <c r="B138" s="7"/>
      <c r="C138" s="8" t="s">
        <v>28</v>
      </c>
      <c r="D138" s="12">
        <v>-2.622E-2</v>
      </c>
      <c r="E138" s="12">
        <v>-9.1600000000000001E-2</v>
      </c>
      <c r="F138" s="12">
        <v>0.33723999999999998</v>
      </c>
      <c r="G138" s="12">
        <v>-0.40117000000000003</v>
      </c>
      <c r="H138" s="12">
        <v>-0.12905</v>
      </c>
      <c r="I138" s="12">
        <v>-7.6240000000000002E-2</v>
      </c>
      <c r="J138" s="12">
        <v>0.11101999999999999</v>
      </c>
      <c r="K138" s="12">
        <v>-0.18043000000000001</v>
      </c>
      <c r="L138" s="12">
        <v>-0.14327000000000001</v>
      </c>
      <c r="M138" s="12">
        <v>-0.27950000000000003</v>
      </c>
      <c r="N138" s="12">
        <v>-0.14821000000000001</v>
      </c>
      <c r="O138" s="12">
        <v>1.264E-2</v>
      </c>
      <c r="P138" s="12">
        <v>0.16236</v>
      </c>
      <c r="Q138" s="12">
        <v>0.18385000000000001</v>
      </c>
    </row>
    <row r="139" spans="1:17" ht="17" thickBot="1" x14ac:dyDescent="0.25">
      <c r="A139" s="58"/>
      <c r="B139" s="7"/>
      <c r="C139" s="8" t="s">
        <v>20</v>
      </c>
      <c r="D139" s="12">
        <v>-2.1760000000000002E-2</v>
      </c>
      <c r="E139" s="12">
        <v>-9.2439999999999994E-2</v>
      </c>
      <c r="F139" s="12">
        <v>0.19506999999999999</v>
      </c>
      <c r="G139" s="12">
        <v>-0.35402</v>
      </c>
      <c r="H139" s="12">
        <v>-0.16481000000000001</v>
      </c>
      <c r="I139" s="12">
        <v>-3.7339999999999998E-2</v>
      </c>
      <c r="J139" s="12">
        <v>3.1390000000000001E-2</v>
      </c>
      <c r="K139" s="12">
        <v>-7.0260000000000003E-2</v>
      </c>
      <c r="L139" s="12">
        <v>2.777E-2</v>
      </c>
      <c r="M139" s="12">
        <v>-0.22500999999999999</v>
      </c>
      <c r="N139" s="12">
        <v>-0.15733</v>
      </c>
      <c r="O139" s="12">
        <v>3.8600000000000002E-2</v>
      </c>
      <c r="P139" s="12">
        <v>0.16683000000000001</v>
      </c>
      <c r="Q139" s="12">
        <v>0.28634999999999999</v>
      </c>
    </row>
    <row r="140" spans="1:17" ht="17" thickBot="1" x14ac:dyDescent="0.25">
      <c r="A140" s="58"/>
      <c r="B140" s="7" t="s">
        <v>83</v>
      </c>
      <c r="C140" s="8" t="s">
        <v>25</v>
      </c>
      <c r="D140" s="12">
        <v>-0.11663999999999999</v>
      </c>
      <c r="E140" s="12">
        <v>0.21648000000000001</v>
      </c>
      <c r="F140" s="12">
        <v>0.37674999999999997</v>
      </c>
      <c r="G140" s="12">
        <v>-0.12698000000000001</v>
      </c>
      <c r="H140" s="12">
        <v>0.22919</v>
      </c>
      <c r="I140" s="12">
        <v>-3.977E-2</v>
      </c>
      <c r="J140" s="12">
        <v>1.17E-2</v>
      </c>
      <c r="K140" s="12">
        <v>-0.10327</v>
      </c>
      <c r="L140" s="12">
        <v>-6.2859999999999999E-2</v>
      </c>
      <c r="M140" s="12">
        <v>-9.98E-2</v>
      </c>
      <c r="N140" s="12">
        <v>3.3779999999999998E-2</v>
      </c>
      <c r="O140" s="12">
        <v>-2.5610000000000001E-2</v>
      </c>
      <c r="P140" s="12">
        <v>0.31258999999999998</v>
      </c>
      <c r="Q140" s="12">
        <v>-0.43818000000000001</v>
      </c>
    </row>
    <row r="141" spans="1:17" ht="17" thickBot="1" x14ac:dyDescent="0.25">
      <c r="A141" s="58"/>
      <c r="B141" s="7"/>
      <c r="C141" s="8" t="s">
        <v>29</v>
      </c>
      <c r="D141" s="12">
        <v>-0.11243</v>
      </c>
      <c r="E141" s="12">
        <v>0.34604000000000001</v>
      </c>
      <c r="F141" s="12">
        <v>4.6249999999999999E-2</v>
      </c>
      <c r="G141" s="12">
        <v>-1.166E-2</v>
      </c>
      <c r="H141" s="12">
        <v>4.4839999999999998E-2</v>
      </c>
      <c r="I141" s="12">
        <v>2.3900000000000002E-3</v>
      </c>
      <c r="J141" s="12">
        <v>-3.0759999999999999E-2</v>
      </c>
      <c r="K141" s="12">
        <v>8.1299999999999997E-2</v>
      </c>
      <c r="L141" s="12">
        <v>4.7559999999999998E-2</v>
      </c>
      <c r="M141" s="12">
        <v>2.0590000000000001E-2</v>
      </c>
      <c r="N141" s="12">
        <v>-8.3499999999999998E-3</v>
      </c>
      <c r="O141" s="12">
        <v>-3.2280000000000003E-2</v>
      </c>
      <c r="P141" s="12">
        <v>0.14194999999999999</v>
      </c>
      <c r="Q141" s="12">
        <v>-0.24313000000000001</v>
      </c>
    </row>
    <row r="142" spans="1:17" ht="17" thickBot="1" x14ac:dyDescent="0.25">
      <c r="A142" s="58"/>
      <c r="B142" s="7"/>
      <c r="C142" s="8" t="s">
        <v>20</v>
      </c>
      <c r="D142" s="12">
        <v>-8.0640000000000003E-2</v>
      </c>
      <c r="E142" s="12">
        <v>8.7799999999999996E-3</v>
      </c>
      <c r="F142" s="12">
        <v>0.10469000000000001</v>
      </c>
      <c r="G142" s="12">
        <v>-1.238E-2</v>
      </c>
      <c r="H142" s="12">
        <v>8.4779999999999994E-2</v>
      </c>
      <c r="I142" s="12">
        <v>1.6279999999999999E-2</v>
      </c>
      <c r="J142" s="12">
        <v>-1.6990000000000002E-2</v>
      </c>
      <c r="K142" s="12">
        <v>-4.3430000000000003E-2</v>
      </c>
      <c r="L142" s="12">
        <v>-6.5599999999999999E-3</v>
      </c>
      <c r="M142" s="12">
        <v>3.6979999999999999E-2</v>
      </c>
      <c r="N142" s="12">
        <v>3.1539999999999999E-2</v>
      </c>
      <c r="O142" s="12">
        <v>-2.8389999999999999E-2</v>
      </c>
      <c r="P142" s="12">
        <v>3.177E-2</v>
      </c>
      <c r="Q142" s="12">
        <v>-0.27307999999999999</v>
      </c>
    </row>
    <row r="143" spans="1:17" ht="17" thickBot="1" x14ac:dyDescent="0.25">
      <c r="A143" s="58"/>
      <c r="B143" s="7" t="s">
        <v>84</v>
      </c>
      <c r="C143" s="8" t="s">
        <v>26</v>
      </c>
      <c r="D143" s="12">
        <v>9.5509999999999998E-2</v>
      </c>
      <c r="E143" s="12">
        <v>-0.12823000000000001</v>
      </c>
      <c r="F143" s="12">
        <v>-0.46106000000000003</v>
      </c>
      <c r="G143" s="12">
        <v>0.13450000000000001</v>
      </c>
      <c r="H143" s="12">
        <v>-0.21631</v>
      </c>
      <c r="I143" s="12">
        <v>-2.1309999999999999E-2</v>
      </c>
      <c r="J143" s="12">
        <v>-0.1326</v>
      </c>
      <c r="K143" s="12">
        <v>0.20665</v>
      </c>
      <c r="L143" s="12">
        <v>-3.4299999999999999E-3</v>
      </c>
      <c r="M143" s="12">
        <v>8.0689999999999998E-2</v>
      </c>
      <c r="N143" s="12">
        <v>0.18423999999999999</v>
      </c>
      <c r="O143" s="12">
        <v>2.6550000000000001E-2</v>
      </c>
      <c r="P143" s="12">
        <v>-0.22105</v>
      </c>
      <c r="Q143" s="12">
        <v>-0.30231000000000002</v>
      </c>
    </row>
    <row r="144" spans="1:17" ht="17" thickBot="1" x14ac:dyDescent="0.25">
      <c r="A144" s="58"/>
      <c r="B144" s="7"/>
      <c r="C144" s="8" t="s">
        <v>28</v>
      </c>
      <c r="D144" s="12">
        <v>6.6030000000000005E-2</v>
      </c>
      <c r="E144" s="12">
        <v>1.21E-2</v>
      </c>
      <c r="F144" s="12">
        <v>0.33984999999999999</v>
      </c>
      <c r="G144" s="12">
        <v>4.5039999999999997E-2</v>
      </c>
      <c r="H144" s="12">
        <v>-0.14405999999999999</v>
      </c>
      <c r="I144" s="12">
        <v>-0.10675</v>
      </c>
      <c r="J144" s="12">
        <v>-0.16807</v>
      </c>
      <c r="K144" s="12">
        <v>9.8799999999999999E-2</v>
      </c>
      <c r="L144" s="12">
        <v>-1.6920000000000001E-2</v>
      </c>
      <c r="M144" s="12">
        <v>0.14226</v>
      </c>
      <c r="N144" s="12">
        <v>0.24071999999999999</v>
      </c>
      <c r="O144" s="12">
        <v>7.3299999999999997E-3</v>
      </c>
      <c r="P144" s="12">
        <v>-0.38730999999999999</v>
      </c>
      <c r="Q144" s="12">
        <v>-0.56330999999999998</v>
      </c>
    </row>
    <row r="145" spans="1:17" ht="17" thickBot="1" x14ac:dyDescent="0.25">
      <c r="A145" s="58"/>
      <c r="B145" s="7"/>
      <c r="C145" s="8" t="s">
        <v>19</v>
      </c>
      <c r="D145" s="12">
        <v>-3.619E-2</v>
      </c>
      <c r="E145" s="12">
        <v>-6.787E-2</v>
      </c>
      <c r="F145" s="12">
        <v>5.9929999999999997E-2</v>
      </c>
      <c r="G145" s="12">
        <v>-5.9630000000000002E-2</v>
      </c>
      <c r="H145" s="12">
        <v>-1.244E-2</v>
      </c>
      <c r="I145" s="12">
        <v>-4.79E-3</v>
      </c>
      <c r="J145" s="12">
        <v>6.4999999999999997E-4</v>
      </c>
      <c r="K145" s="12">
        <v>7.1400000000000005E-2</v>
      </c>
      <c r="L145" s="12">
        <v>-5.77E-3</v>
      </c>
      <c r="M145" s="12">
        <v>-1.0580000000000001E-2</v>
      </c>
      <c r="N145" s="12">
        <v>4.8669999999999998E-2</v>
      </c>
      <c r="O145" s="12">
        <v>1.0699999999999999E-2</v>
      </c>
      <c r="P145" s="12">
        <v>-2.9219999999999999E-2</v>
      </c>
      <c r="Q145" s="12">
        <v>-2.0449999999999999E-2</v>
      </c>
    </row>
    <row r="146" spans="1:17" ht="17" thickBot="1" x14ac:dyDescent="0.25">
      <c r="A146" s="58"/>
      <c r="B146" s="7" t="s">
        <v>85</v>
      </c>
      <c r="C146" s="8" t="s">
        <v>26</v>
      </c>
      <c r="D146" s="12">
        <v>0.23463999999999999</v>
      </c>
      <c r="E146" s="12">
        <v>-0.25097000000000003</v>
      </c>
      <c r="F146" s="12">
        <v>-2.6870000000000002E-2</v>
      </c>
      <c r="G146" s="12">
        <v>-0.31753999999999999</v>
      </c>
      <c r="H146" s="12">
        <v>-0.16933999999999999</v>
      </c>
      <c r="I146" s="12">
        <v>5.7939999999999998E-2</v>
      </c>
      <c r="J146" s="12">
        <v>4.0070000000000001E-2</v>
      </c>
      <c r="K146" s="12">
        <v>7.7850000000000003E-2</v>
      </c>
      <c r="L146" s="12">
        <v>0.11168</v>
      </c>
      <c r="M146" s="12">
        <v>-1.2710000000000001E-2</v>
      </c>
      <c r="N146" s="12">
        <v>0.11745</v>
      </c>
      <c r="O146" s="12">
        <v>1.299E-2</v>
      </c>
      <c r="P146" s="12">
        <v>-4.9399999999999999E-3</v>
      </c>
      <c r="Q146" s="12">
        <v>0.30303999999999998</v>
      </c>
    </row>
    <row r="147" spans="1:17" ht="17" thickBot="1" x14ac:dyDescent="0.25">
      <c r="A147" s="58"/>
      <c r="B147" s="7"/>
      <c r="C147" s="8" t="s">
        <v>29</v>
      </c>
      <c r="D147" s="12">
        <v>5.1929999999999997E-2</v>
      </c>
      <c r="E147" s="12">
        <v>0.30219000000000001</v>
      </c>
      <c r="F147" s="12">
        <v>-0.66527999999999998</v>
      </c>
      <c r="G147" s="12">
        <v>0.59470999999999996</v>
      </c>
      <c r="H147" s="12">
        <v>-0.13655</v>
      </c>
      <c r="I147" s="12">
        <v>-7.8880000000000006E-2</v>
      </c>
      <c r="J147" s="12">
        <v>-0.21037</v>
      </c>
      <c r="K147" s="12">
        <v>0.15834000000000001</v>
      </c>
      <c r="L147" s="12">
        <v>9.4100000000000003E-2</v>
      </c>
      <c r="M147" s="12">
        <v>0.17175000000000001</v>
      </c>
      <c r="N147" s="12">
        <v>0.16231000000000001</v>
      </c>
      <c r="O147" s="12">
        <v>-1.9570000000000001E-2</v>
      </c>
      <c r="P147" s="12">
        <v>-0.17623</v>
      </c>
      <c r="Q147" s="12">
        <v>-0.47064</v>
      </c>
    </row>
    <row r="148" spans="1:17" ht="17" thickBot="1" x14ac:dyDescent="0.25">
      <c r="A148" s="58"/>
      <c r="B148" s="7"/>
      <c r="C148" s="8" t="s">
        <v>19</v>
      </c>
      <c r="D148" s="12">
        <v>0.19017000000000001</v>
      </c>
      <c r="E148" s="12">
        <v>0.12547</v>
      </c>
      <c r="F148" s="12">
        <v>-0.64983999999999997</v>
      </c>
      <c r="G148" s="12">
        <v>0.38739000000000001</v>
      </c>
      <c r="H148" s="12">
        <v>-0.21224000000000001</v>
      </c>
      <c r="I148" s="12">
        <v>-3.7580000000000002E-2</v>
      </c>
      <c r="J148" s="12">
        <v>-0.17021</v>
      </c>
      <c r="K148" s="12">
        <v>0.18740000000000001</v>
      </c>
      <c r="L148" s="12">
        <v>0.15692999999999999</v>
      </c>
      <c r="M148" s="12">
        <v>0.1542</v>
      </c>
      <c r="N148" s="12">
        <v>0.23146</v>
      </c>
      <c r="O148" s="12">
        <v>-1.078E-2</v>
      </c>
      <c r="P148" s="12">
        <v>-0.15755</v>
      </c>
      <c r="Q148" s="12">
        <v>-0.27113999999999999</v>
      </c>
    </row>
    <row r="149" spans="1:17" ht="17" thickBot="1" x14ac:dyDescent="0.25">
      <c r="A149" s="58"/>
      <c r="B149" s="77" t="s">
        <v>87</v>
      </c>
      <c r="C149" s="78" t="s">
        <v>25</v>
      </c>
      <c r="D149" s="12">
        <v>-9.3179999999999999E-2</v>
      </c>
      <c r="E149" s="12">
        <v>0.25831999999999999</v>
      </c>
      <c r="F149" s="12">
        <v>1.562E-2</v>
      </c>
      <c r="G149" s="12">
        <v>0.24876999999999999</v>
      </c>
      <c r="H149" s="12">
        <v>0.19822000000000001</v>
      </c>
      <c r="I149" s="12">
        <v>3.7909999999999999E-2</v>
      </c>
      <c r="J149" s="12">
        <v>2.376E-2</v>
      </c>
      <c r="K149" s="12">
        <v>3.6299999999999999E-2</v>
      </c>
      <c r="L149" s="12">
        <v>-4.1149999999999999E-2</v>
      </c>
      <c r="M149" s="12">
        <v>6.1490000000000003E-2</v>
      </c>
      <c r="N149" s="12">
        <v>7.2819999999999996E-2</v>
      </c>
      <c r="O149" s="12">
        <v>-3.6799999999999999E-2</v>
      </c>
      <c r="P149" s="12">
        <v>-3.4250000000000003E-2</v>
      </c>
      <c r="Q149" s="12">
        <v>-0.40239000000000003</v>
      </c>
    </row>
    <row r="150" spans="1:17" ht="17" thickBot="1" x14ac:dyDescent="0.25">
      <c r="A150" s="58"/>
      <c r="B150" s="77"/>
      <c r="C150" s="78" t="s">
        <v>29</v>
      </c>
      <c r="D150" s="12">
        <v>-5.8720000000000001E-2</v>
      </c>
      <c r="E150" s="12">
        <v>0.28288999999999997</v>
      </c>
      <c r="F150" s="12">
        <v>-7.0250000000000007E-2</v>
      </c>
      <c r="G150" s="12">
        <v>0.48586000000000001</v>
      </c>
      <c r="H150" s="12">
        <v>0.28686</v>
      </c>
      <c r="I150" s="12">
        <v>4.3909999999999998E-2</v>
      </c>
      <c r="J150" s="12">
        <v>-2.3500000000000001E-3</v>
      </c>
      <c r="K150" s="12">
        <v>-1.259E-2</v>
      </c>
      <c r="L150" s="12">
        <v>-1.762E-2</v>
      </c>
      <c r="M150" s="12">
        <v>0.12146999999999999</v>
      </c>
      <c r="N150" s="12">
        <v>5.3929999999999999E-2</v>
      </c>
      <c r="O150" s="12">
        <v>-3.024E-2</v>
      </c>
      <c r="P150" s="12">
        <v>-2.1129999999999999E-2</v>
      </c>
      <c r="Q150" s="12">
        <v>-0.37847999999999998</v>
      </c>
    </row>
    <row r="151" spans="1:17" ht="17" thickBot="1" x14ac:dyDescent="0.25">
      <c r="A151" s="58"/>
      <c r="B151" s="77"/>
      <c r="C151" s="78" t="s">
        <v>19</v>
      </c>
      <c r="D151" s="12">
        <v>-0.14058999999999999</v>
      </c>
      <c r="E151" s="12">
        <v>0.17080000000000001</v>
      </c>
      <c r="F151" s="12">
        <v>-0.15779000000000001</v>
      </c>
      <c r="G151" s="12">
        <v>0.44777</v>
      </c>
      <c r="H151" s="12">
        <v>0.29752000000000001</v>
      </c>
      <c r="I151" s="12">
        <v>4.2070000000000003E-2</v>
      </c>
      <c r="J151" s="12">
        <v>9.8299999999999998E-2</v>
      </c>
      <c r="K151" s="12">
        <v>0.17369999999999999</v>
      </c>
      <c r="L151" s="12">
        <v>4.666E-2</v>
      </c>
      <c r="M151" s="12">
        <v>9.8019999999999996E-2</v>
      </c>
      <c r="N151" s="12">
        <v>-5.178E-2</v>
      </c>
      <c r="O151" s="12">
        <v>-2.5780000000000001E-2</v>
      </c>
      <c r="P151" s="12">
        <v>-0.15178</v>
      </c>
      <c r="Q151" s="12">
        <v>-0.57659000000000005</v>
      </c>
    </row>
    <row r="152" spans="1:17" ht="17" thickBot="1" x14ac:dyDescent="0.25">
      <c r="A152" s="58"/>
      <c r="B152" s="77" t="s">
        <v>86</v>
      </c>
      <c r="C152" s="78" t="s">
        <v>26</v>
      </c>
      <c r="D152" s="12">
        <v>4.0629999999999999E-2</v>
      </c>
      <c r="E152" s="12">
        <v>-8.9859999999999995E-2</v>
      </c>
      <c r="F152" s="12">
        <v>-0.19439999999999999</v>
      </c>
      <c r="G152" s="12">
        <v>0.17748</v>
      </c>
      <c r="H152" s="12">
        <v>-4.836E-2</v>
      </c>
      <c r="I152" s="12">
        <v>6.3899999999999998E-3</v>
      </c>
      <c r="J152" s="12">
        <v>-6.8029999999999993E-2</v>
      </c>
      <c r="K152" s="12">
        <v>3.0439999999999998E-2</v>
      </c>
      <c r="L152" s="12">
        <v>7.2959999999999997E-2</v>
      </c>
      <c r="M152" s="12">
        <v>0.14495</v>
      </c>
      <c r="N152" s="12">
        <v>2.2069999999999999E-2</v>
      </c>
      <c r="O152" s="12">
        <v>2.3279999999999999E-2</v>
      </c>
      <c r="P152" s="12">
        <v>4.2759999999999999E-2</v>
      </c>
      <c r="Q152" s="12">
        <v>0.30853999999999998</v>
      </c>
    </row>
    <row r="153" spans="1:17" ht="17" thickBot="1" x14ac:dyDescent="0.25">
      <c r="A153" s="58"/>
      <c r="B153" s="77"/>
      <c r="C153" s="78" t="s">
        <v>28</v>
      </c>
      <c r="D153" s="12">
        <v>6.6850000000000007E-2</v>
      </c>
      <c r="E153" s="12">
        <v>5.5359999999999999E-2</v>
      </c>
      <c r="F153" s="12">
        <v>-0.1087</v>
      </c>
      <c r="G153" s="12">
        <v>5.3530000000000001E-2</v>
      </c>
      <c r="H153" s="12">
        <v>-7.4990000000000001E-2</v>
      </c>
      <c r="I153" s="12">
        <v>-3.3329999999999999E-2</v>
      </c>
      <c r="J153" s="12">
        <v>-1.6389999999999998E-2</v>
      </c>
      <c r="K153" s="12">
        <v>-6.7499999999999999E-3</v>
      </c>
      <c r="L153" s="12">
        <v>5.8099999999999999E-2</v>
      </c>
      <c r="M153" s="12">
        <v>9.64E-2</v>
      </c>
      <c r="N153" s="12">
        <v>-1.8720000000000001E-2</v>
      </c>
      <c r="O153" s="12">
        <v>3.5279999999999999E-2</v>
      </c>
      <c r="P153" s="12">
        <v>0.19408</v>
      </c>
      <c r="Q153" s="12">
        <v>0.52293000000000001</v>
      </c>
    </row>
    <row r="154" spans="1:17" ht="17" thickBot="1" x14ac:dyDescent="0.25">
      <c r="A154" s="59"/>
      <c r="B154" s="77"/>
      <c r="C154" s="78" t="s">
        <v>20</v>
      </c>
      <c r="D154" s="12">
        <v>7.9380000000000006E-2</v>
      </c>
      <c r="E154" s="12">
        <v>6.7600000000000004E-3</v>
      </c>
      <c r="F154" s="12">
        <v>-0.23132</v>
      </c>
      <c r="G154" s="12">
        <v>0.14655000000000001</v>
      </c>
      <c r="H154" s="12">
        <v>-0.10508000000000001</v>
      </c>
      <c r="I154" s="12">
        <v>2.7269999999999999E-2</v>
      </c>
      <c r="J154" s="12">
        <v>-3.4869999999999998E-2</v>
      </c>
      <c r="K154" s="12">
        <v>-2.453E-2</v>
      </c>
      <c r="L154" s="12">
        <v>9.3590000000000007E-2</v>
      </c>
      <c r="M154" s="12">
        <v>0.14662</v>
      </c>
      <c r="N154" s="12">
        <v>-2.409E-2</v>
      </c>
      <c r="O154" s="12">
        <v>1.452E-2</v>
      </c>
      <c r="P154" s="12">
        <v>0.28326000000000001</v>
      </c>
      <c r="Q154" s="12">
        <v>0.59658999999999995</v>
      </c>
    </row>
    <row r="155" spans="1:17" ht="17" thickBot="1" x14ac:dyDescent="0.25">
      <c r="A155" s="60" t="s">
        <v>88</v>
      </c>
      <c r="B155" s="7" t="s">
        <v>89</v>
      </c>
      <c r="C155" s="8" t="s">
        <v>25</v>
      </c>
      <c r="D155" s="12">
        <v>6.5439999999999998E-2</v>
      </c>
      <c r="E155" s="12">
        <v>-9.5810000000000006E-2</v>
      </c>
      <c r="F155" s="12">
        <v>-0.14712</v>
      </c>
      <c r="G155" s="12">
        <v>-0.56167</v>
      </c>
      <c r="H155" s="12">
        <v>-0.15359</v>
      </c>
      <c r="I155" s="12">
        <v>-0.15917999999999999</v>
      </c>
      <c r="J155" s="12">
        <v>1.908E-2</v>
      </c>
      <c r="K155" s="12">
        <v>-0.27167000000000002</v>
      </c>
      <c r="L155" s="12">
        <v>-0.30753999999999998</v>
      </c>
      <c r="M155" s="12">
        <v>-0.10315000000000001</v>
      </c>
      <c r="N155" s="12">
        <v>0.25741999999999998</v>
      </c>
      <c r="O155" s="12">
        <v>-3.9059999999999997E-2</v>
      </c>
      <c r="P155" s="12">
        <v>0.24373</v>
      </c>
      <c r="Q155" s="12">
        <v>0.36730000000000002</v>
      </c>
    </row>
    <row r="156" spans="1:17" ht="17" thickBot="1" x14ac:dyDescent="0.25">
      <c r="A156" s="58"/>
      <c r="B156" s="7"/>
      <c r="C156" s="8" t="s">
        <v>28</v>
      </c>
      <c r="D156" s="12">
        <v>5.5259999999999997E-2</v>
      </c>
      <c r="E156" s="12">
        <v>0.15167</v>
      </c>
      <c r="F156" s="12">
        <v>-0.13217000000000001</v>
      </c>
      <c r="G156" s="12">
        <v>-0.16134000000000001</v>
      </c>
      <c r="H156" s="12">
        <v>-8.4400000000000003E-2</v>
      </c>
      <c r="I156" s="12">
        <v>-4.6629999999999998E-2</v>
      </c>
      <c r="J156" s="12">
        <v>2.6419999999999999E-2</v>
      </c>
      <c r="K156" s="12">
        <v>-0.10946</v>
      </c>
      <c r="L156" s="12">
        <v>-0.11575000000000001</v>
      </c>
      <c r="M156" s="12">
        <v>-2.053E-2</v>
      </c>
      <c r="N156" s="12">
        <v>0.10395</v>
      </c>
      <c r="O156" s="12">
        <v>-1.362E-2</v>
      </c>
      <c r="P156" s="12">
        <v>7.0169999999999996E-2</v>
      </c>
      <c r="Q156" s="12">
        <v>4.9160000000000002E-2</v>
      </c>
    </row>
    <row r="157" spans="1:17" ht="17" thickBot="1" x14ac:dyDescent="0.25">
      <c r="A157" s="58"/>
      <c r="B157" s="7"/>
      <c r="C157" s="8" t="s">
        <v>22</v>
      </c>
      <c r="D157" s="12">
        <v>8.3729999999999999E-2</v>
      </c>
      <c r="E157" s="12">
        <v>0.12892999999999999</v>
      </c>
      <c r="F157" s="12">
        <v>-0.22219</v>
      </c>
      <c r="G157" s="12">
        <v>-9.7449999999999995E-2</v>
      </c>
      <c r="H157" s="12">
        <v>2.9569999999999999E-2</v>
      </c>
      <c r="I157" s="12">
        <v>-3.6209999999999999E-2</v>
      </c>
      <c r="J157" s="12">
        <v>-1.4630000000000001E-2</v>
      </c>
      <c r="K157" s="12">
        <v>-0.12642999999999999</v>
      </c>
      <c r="L157" s="12">
        <v>-1.474E-2</v>
      </c>
      <c r="M157" s="12">
        <v>-1.444E-2</v>
      </c>
      <c r="N157" s="12">
        <v>0.16805999999999999</v>
      </c>
      <c r="O157" s="12">
        <v>-7.7099999999999998E-3</v>
      </c>
      <c r="P157" s="12">
        <v>0.10352</v>
      </c>
      <c r="Q157" s="12">
        <v>0.48455999999999999</v>
      </c>
    </row>
    <row r="158" spans="1:17" ht="17" thickBot="1" x14ac:dyDescent="0.25">
      <c r="A158" s="58"/>
      <c r="B158" s="7"/>
      <c r="C158" s="8" t="s">
        <v>19</v>
      </c>
      <c r="D158" s="12">
        <v>-1.4489999999999999E-2</v>
      </c>
      <c r="E158" s="12">
        <v>-3.5490000000000001E-2</v>
      </c>
      <c r="F158" s="12">
        <v>7.356E-2</v>
      </c>
      <c r="G158" s="12">
        <v>-0.24212</v>
      </c>
      <c r="H158" s="12">
        <v>6.8100000000000001E-3</v>
      </c>
      <c r="I158" s="12">
        <v>4.7600000000000003E-3</v>
      </c>
      <c r="J158" s="12">
        <v>4.1900000000000001E-3</v>
      </c>
      <c r="K158" s="12">
        <v>-9.7540000000000002E-2</v>
      </c>
      <c r="L158" s="12">
        <v>-0.18637000000000001</v>
      </c>
      <c r="M158" s="12">
        <v>-7.9149999999999998E-2</v>
      </c>
      <c r="N158" s="12">
        <v>8.1009999999999999E-2</v>
      </c>
      <c r="O158" s="12">
        <v>-3.3180000000000001E-2</v>
      </c>
      <c r="P158" s="12">
        <v>8.0710000000000004E-2</v>
      </c>
      <c r="Q158" s="12">
        <v>-3.0799999999999998E-3</v>
      </c>
    </row>
    <row r="159" spans="1:17" ht="17" thickBot="1" x14ac:dyDescent="0.25">
      <c r="A159" s="58"/>
      <c r="B159" s="7" t="s">
        <v>90</v>
      </c>
      <c r="C159" s="8" t="s">
        <v>26</v>
      </c>
      <c r="D159" s="12">
        <v>-6.3409999999999994E-2</v>
      </c>
      <c r="E159" s="12">
        <v>-0.41969000000000001</v>
      </c>
      <c r="F159" s="12">
        <v>0.24548</v>
      </c>
      <c r="G159" s="12">
        <v>-0.33694000000000002</v>
      </c>
      <c r="H159" s="12">
        <v>-0.37340000000000001</v>
      </c>
      <c r="I159" s="12">
        <v>-0.10124</v>
      </c>
      <c r="J159" s="12">
        <v>-7.1569999999999995E-2</v>
      </c>
      <c r="K159" s="12">
        <v>-2.7629999999999998E-2</v>
      </c>
      <c r="L159" s="12">
        <v>-7.6920000000000002E-2</v>
      </c>
      <c r="M159" s="12">
        <v>-2.928E-2</v>
      </c>
      <c r="N159" s="12">
        <v>3.789E-2</v>
      </c>
      <c r="O159" s="12">
        <v>4.6280000000000002E-2</v>
      </c>
      <c r="P159" s="12">
        <v>-0.30181000000000002</v>
      </c>
      <c r="Q159" s="12">
        <v>6.8190000000000001E-2</v>
      </c>
    </row>
    <row r="160" spans="1:17" ht="17" thickBot="1" x14ac:dyDescent="0.25">
      <c r="A160" s="58"/>
      <c r="B160" s="7"/>
      <c r="C160" s="8" t="s">
        <v>29</v>
      </c>
      <c r="D160" s="12">
        <v>-1.898E-2</v>
      </c>
      <c r="E160" s="12">
        <v>-0.48514000000000002</v>
      </c>
      <c r="F160" s="12">
        <v>0.30997999999999998</v>
      </c>
      <c r="G160" s="12">
        <v>-0.27298</v>
      </c>
      <c r="H160" s="12">
        <v>-0.33498</v>
      </c>
      <c r="I160" s="12">
        <v>9.2780000000000001E-2</v>
      </c>
      <c r="J160" s="12">
        <v>-2.1160000000000002E-2</v>
      </c>
      <c r="K160" s="12">
        <v>-6.447E-2</v>
      </c>
      <c r="L160" s="12">
        <v>-2.673E-2</v>
      </c>
      <c r="M160" s="12">
        <v>-2.3619999999999999E-2</v>
      </c>
      <c r="N160" s="12">
        <v>0.12191</v>
      </c>
      <c r="O160" s="12">
        <v>2.971E-2</v>
      </c>
      <c r="P160" s="12">
        <v>-0.35715999999999998</v>
      </c>
      <c r="Q160" s="12">
        <v>2.332E-2</v>
      </c>
    </row>
    <row r="161" spans="1:17" ht="17" thickBot="1" x14ac:dyDescent="0.25">
      <c r="A161" s="58"/>
      <c r="B161" s="7"/>
      <c r="C161" s="8" t="s">
        <v>23</v>
      </c>
      <c r="D161" s="12">
        <v>-5.7970000000000001E-2</v>
      </c>
      <c r="E161" s="12">
        <v>-0.45368000000000003</v>
      </c>
      <c r="F161" s="12">
        <v>0.57911000000000001</v>
      </c>
      <c r="G161" s="12">
        <v>-0.42381999999999997</v>
      </c>
      <c r="H161" s="12">
        <v>-0.28763</v>
      </c>
      <c r="I161" s="12">
        <v>2.3700000000000001E-3</v>
      </c>
      <c r="J161" s="12">
        <v>-3.2160000000000001E-2</v>
      </c>
      <c r="K161" s="12">
        <v>-5.432E-2</v>
      </c>
      <c r="L161" s="12">
        <v>-1.8259999999999998E-2</v>
      </c>
      <c r="M161" s="12">
        <v>-0.12625</v>
      </c>
      <c r="N161" s="12">
        <v>0.15928999999999999</v>
      </c>
      <c r="O161" s="12">
        <v>2.5000000000000001E-2</v>
      </c>
      <c r="P161" s="12">
        <v>-0.49395</v>
      </c>
      <c r="Q161" s="12">
        <v>0.1744</v>
      </c>
    </row>
    <row r="162" spans="1:17" ht="17" thickBot="1" x14ac:dyDescent="0.25">
      <c r="A162" s="58"/>
      <c r="B162" s="7"/>
      <c r="C162" s="8" t="s">
        <v>20</v>
      </c>
      <c r="D162" s="12">
        <v>-0.10643</v>
      </c>
      <c r="E162" s="12">
        <v>-0.46567999999999998</v>
      </c>
      <c r="F162" s="12">
        <v>0.59497999999999995</v>
      </c>
      <c r="G162" s="12">
        <v>-0.54186000000000001</v>
      </c>
      <c r="H162" s="12">
        <v>-0.37142999999999998</v>
      </c>
      <c r="I162" s="12">
        <v>-0.17348</v>
      </c>
      <c r="J162" s="12">
        <v>-8.3699999999999997E-2</v>
      </c>
      <c r="K162" s="12">
        <v>-2.9020000000000001E-2</v>
      </c>
      <c r="L162" s="12">
        <v>-6.8489999999999995E-2</v>
      </c>
      <c r="M162" s="12">
        <v>-0.14568</v>
      </c>
      <c r="N162" s="12">
        <v>0.10378999999999999</v>
      </c>
      <c r="O162" s="12">
        <v>4.4690000000000001E-2</v>
      </c>
      <c r="P162" s="12">
        <v>-0.51234000000000002</v>
      </c>
      <c r="Q162" s="12">
        <v>0.23533999999999999</v>
      </c>
    </row>
    <row r="163" spans="1:17" ht="17" thickBot="1" x14ac:dyDescent="0.25">
      <c r="A163" s="58"/>
      <c r="B163" s="7" t="s">
        <v>91</v>
      </c>
      <c r="C163" s="8" t="s">
        <v>25</v>
      </c>
      <c r="D163" s="12">
        <v>5.0319999999999997E-2</v>
      </c>
      <c r="E163" s="12">
        <v>0.20463999999999999</v>
      </c>
      <c r="F163" s="12">
        <v>0.34333999999999998</v>
      </c>
      <c r="G163" s="12">
        <v>-0.47904000000000002</v>
      </c>
      <c r="H163" s="12">
        <v>-0.14215</v>
      </c>
      <c r="I163" s="12">
        <v>-0.13516</v>
      </c>
      <c r="J163" s="12">
        <v>3.5770000000000003E-2</v>
      </c>
      <c r="K163" s="12">
        <v>-9.2100000000000001E-2</v>
      </c>
      <c r="L163" s="12">
        <v>-0.12343</v>
      </c>
      <c r="M163" s="12">
        <v>-0.16736000000000001</v>
      </c>
      <c r="N163" s="12">
        <v>-0.11672</v>
      </c>
      <c r="O163" s="12">
        <v>5.5199999999999997E-3</v>
      </c>
      <c r="P163" s="12">
        <v>0.23623</v>
      </c>
      <c r="Q163" s="12">
        <v>0.43796000000000002</v>
      </c>
    </row>
    <row r="164" spans="1:17" ht="17" thickBot="1" x14ac:dyDescent="0.25">
      <c r="A164" s="58"/>
      <c r="B164" s="7"/>
      <c r="C164" s="8" t="s">
        <v>28</v>
      </c>
      <c r="D164" s="12">
        <v>2.9139999999999999E-2</v>
      </c>
      <c r="E164" s="12">
        <v>0.27405000000000002</v>
      </c>
      <c r="F164" s="12">
        <v>0.58613999999999999</v>
      </c>
      <c r="G164" s="12">
        <v>-0.76529000000000003</v>
      </c>
      <c r="H164" s="12">
        <v>-0.19369</v>
      </c>
      <c r="I164" s="12">
        <v>-0.17279</v>
      </c>
      <c r="J164" s="12">
        <v>3.5560000000000001E-2</v>
      </c>
      <c r="K164" s="12">
        <v>-0.16783000000000001</v>
      </c>
      <c r="L164" s="12">
        <v>-0.26125999999999999</v>
      </c>
      <c r="M164" s="12">
        <v>-0.33676</v>
      </c>
      <c r="N164" s="12">
        <v>-0.10935</v>
      </c>
      <c r="O164" s="12">
        <v>-1.6709999999999999E-2</v>
      </c>
      <c r="P164" s="12">
        <v>0.26155</v>
      </c>
      <c r="Q164" s="12">
        <v>0.60945000000000005</v>
      </c>
    </row>
    <row r="165" spans="1:17" ht="17" thickBot="1" x14ac:dyDescent="0.25">
      <c r="A165" s="58"/>
      <c r="B165" s="7"/>
      <c r="C165" s="8" t="s">
        <v>22</v>
      </c>
      <c r="D165" s="12">
        <v>-1.99E-3</v>
      </c>
      <c r="E165" s="12">
        <v>0.18620999999999999</v>
      </c>
      <c r="F165" s="12">
        <v>0.28175</v>
      </c>
      <c r="G165" s="12">
        <v>-0.44875999999999999</v>
      </c>
      <c r="H165" s="12">
        <v>-0.15487000000000001</v>
      </c>
      <c r="I165" s="12">
        <v>-8.5089999999999999E-2</v>
      </c>
      <c r="J165" s="12">
        <v>-6.1900000000000002E-3</v>
      </c>
      <c r="K165" s="12">
        <v>-6.923E-2</v>
      </c>
      <c r="L165" s="12">
        <v>-3.9669999999999997E-2</v>
      </c>
      <c r="M165" s="12">
        <v>-0.13752</v>
      </c>
      <c r="N165" s="12">
        <v>-9.8900000000000002E-2</v>
      </c>
      <c r="O165" s="12">
        <v>-2.4410000000000001E-2</v>
      </c>
      <c r="P165" s="12">
        <v>9.98E-2</v>
      </c>
      <c r="Q165" s="12">
        <v>0.23036999999999999</v>
      </c>
    </row>
    <row r="166" spans="1:17" ht="17" thickBot="1" x14ac:dyDescent="0.25">
      <c r="A166" s="58"/>
      <c r="B166" s="7"/>
      <c r="C166" s="8" t="s">
        <v>20</v>
      </c>
      <c r="D166" s="12">
        <v>4.0559999999999999E-2</v>
      </c>
      <c r="E166" s="12">
        <v>0.17052999999999999</v>
      </c>
      <c r="F166" s="12">
        <v>0.20687</v>
      </c>
      <c r="G166" s="12">
        <v>-0.64368999999999998</v>
      </c>
      <c r="H166" s="12">
        <v>-0.21867</v>
      </c>
      <c r="I166" s="12">
        <v>-0.15809999999999999</v>
      </c>
      <c r="J166" s="12">
        <v>3.6220000000000002E-2</v>
      </c>
      <c r="K166" s="12">
        <v>-3.04E-2</v>
      </c>
      <c r="L166" s="12">
        <v>-3.2000000000000002E-3</v>
      </c>
      <c r="M166" s="12">
        <v>-0.20216999999999999</v>
      </c>
      <c r="N166" s="12">
        <v>-0.18598999999999999</v>
      </c>
      <c r="O166" s="12">
        <v>3.4259999999999999E-2</v>
      </c>
      <c r="P166" s="12">
        <v>0.33249000000000001</v>
      </c>
      <c r="Q166" s="12">
        <v>0.65524000000000004</v>
      </c>
    </row>
    <row r="167" spans="1:17" ht="17" thickBot="1" x14ac:dyDescent="0.25">
      <c r="A167" s="58"/>
      <c r="B167" s="7" t="s">
        <v>92</v>
      </c>
      <c r="C167" s="8" t="s">
        <v>25</v>
      </c>
      <c r="D167" s="12">
        <v>-0.16650999999999999</v>
      </c>
      <c r="E167" s="12">
        <v>-0.47239999999999999</v>
      </c>
      <c r="F167" s="12">
        <v>0.23169999999999999</v>
      </c>
      <c r="G167" s="12">
        <v>-0.2243</v>
      </c>
      <c r="H167" s="12">
        <v>-1.72E-2</v>
      </c>
      <c r="I167" s="12">
        <v>0.12778</v>
      </c>
      <c r="J167" s="12">
        <v>0.13852</v>
      </c>
      <c r="K167" s="12">
        <v>-0.11327</v>
      </c>
      <c r="L167" s="12">
        <v>8.1229999999999997E-2</v>
      </c>
      <c r="M167" s="12">
        <v>-0.24015</v>
      </c>
      <c r="N167" s="12">
        <v>-8.9340000000000003E-2</v>
      </c>
      <c r="O167" s="12">
        <v>8.1300000000000001E-3</v>
      </c>
      <c r="P167" s="12">
        <v>7.707E-2</v>
      </c>
      <c r="Q167" s="12">
        <v>-7.2499999999999995E-2</v>
      </c>
    </row>
    <row r="168" spans="1:17" ht="17" thickBot="1" x14ac:dyDescent="0.25">
      <c r="A168" s="58"/>
      <c r="B168" s="7"/>
      <c r="C168" s="8" t="s">
        <v>28</v>
      </c>
      <c r="D168" s="12">
        <v>-7.306E-2</v>
      </c>
      <c r="E168" s="12">
        <v>-0.24460999999999999</v>
      </c>
      <c r="F168" s="12">
        <v>0.23269999999999999</v>
      </c>
      <c r="G168" s="12">
        <v>-0.13716999999999999</v>
      </c>
      <c r="H168" s="12">
        <v>-7.4179999999999996E-2</v>
      </c>
      <c r="I168" s="12">
        <v>-9.9699999999999997E-3</v>
      </c>
      <c r="J168" s="12">
        <v>0.15437000000000001</v>
      </c>
      <c r="K168" s="12">
        <v>-0.15862000000000001</v>
      </c>
      <c r="L168" s="12">
        <v>-2.6790000000000001E-2</v>
      </c>
      <c r="M168" s="12">
        <v>-0.20626</v>
      </c>
      <c r="N168" s="12">
        <v>-0.17435999999999999</v>
      </c>
      <c r="O168" s="12">
        <v>3.0259999999999999E-2</v>
      </c>
      <c r="P168" s="12">
        <v>0.11344</v>
      </c>
      <c r="Q168" s="12">
        <v>-9.7720000000000001E-2</v>
      </c>
    </row>
    <row r="169" spans="1:17" ht="17" thickBot="1" x14ac:dyDescent="0.25">
      <c r="A169" s="58"/>
      <c r="B169" s="7"/>
      <c r="C169" s="8" t="s">
        <v>23</v>
      </c>
      <c r="D169" s="12">
        <v>-0.12759000000000001</v>
      </c>
      <c r="E169" s="12">
        <v>-0.31114999999999998</v>
      </c>
      <c r="F169" s="12">
        <v>0.11555</v>
      </c>
      <c r="G169" s="12">
        <v>-0.25989000000000001</v>
      </c>
      <c r="H169" s="12">
        <v>-0.13172</v>
      </c>
      <c r="I169" s="12">
        <v>9.9449999999999997E-2</v>
      </c>
      <c r="J169" s="12">
        <v>9.6409999999999996E-2</v>
      </c>
      <c r="K169" s="12">
        <v>-9.3399999999999997E-2</v>
      </c>
      <c r="L169" s="12">
        <v>5.262E-2</v>
      </c>
      <c r="M169" s="12">
        <v>-0.151</v>
      </c>
      <c r="N169" s="12">
        <v>-0.15698999999999999</v>
      </c>
      <c r="O169" s="12">
        <v>3.703E-2</v>
      </c>
      <c r="P169" s="12">
        <v>-2.7990000000000001E-2</v>
      </c>
      <c r="Q169" s="12">
        <v>4.6999999999999999E-4</v>
      </c>
    </row>
    <row r="170" spans="1:17" ht="17" thickBot="1" x14ac:dyDescent="0.25">
      <c r="A170" s="58"/>
      <c r="B170" s="7"/>
      <c r="C170" s="8" t="s">
        <v>20</v>
      </c>
      <c r="D170" s="12">
        <v>-7.1730000000000002E-2</v>
      </c>
      <c r="E170" s="12">
        <v>-0.19225999999999999</v>
      </c>
      <c r="F170" s="12">
        <v>0.24754999999999999</v>
      </c>
      <c r="G170" s="12">
        <v>-0.14155000000000001</v>
      </c>
      <c r="H170" s="12">
        <v>-0.11469</v>
      </c>
      <c r="I170" s="12">
        <v>4.394E-2</v>
      </c>
      <c r="J170" s="12">
        <v>2.5350000000000001E-2</v>
      </c>
      <c r="K170" s="12">
        <v>-7.9020000000000007E-2</v>
      </c>
      <c r="L170" s="12">
        <v>6.6259999999999999E-2</v>
      </c>
      <c r="M170" s="12">
        <v>-0.21376000000000001</v>
      </c>
      <c r="N170" s="12">
        <v>-0.13397999999999999</v>
      </c>
      <c r="O170" s="12">
        <v>3.7229999999999999E-2</v>
      </c>
      <c r="P170" s="12">
        <v>6.5339999999999995E-2</v>
      </c>
      <c r="Q170" s="12">
        <v>3.091E-2</v>
      </c>
    </row>
    <row r="171" spans="1:17" ht="17" thickBot="1" x14ac:dyDescent="0.25">
      <c r="A171" s="58"/>
      <c r="B171" s="7" t="s">
        <v>93</v>
      </c>
      <c r="C171" s="8" t="s">
        <v>25</v>
      </c>
      <c r="D171" s="12">
        <v>-0.11946</v>
      </c>
      <c r="E171" s="12">
        <v>0.43461</v>
      </c>
      <c r="F171" s="12">
        <v>0.67762999999999995</v>
      </c>
      <c r="G171" s="12">
        <v>3.857E-2</v>
      </c>
      <c r="H171" s="12">
        <v>0.34871000000000002</v>
      </c>
      <c r="I171" s="12">
        <v>4.6859999999999999E-2</v>
      </c>
      <c r="J171" s="12">
        <v>-1.12E-2</v>
      </c>
      <c r="K171" s="12">
        <v>-0.10922999999999999</v>
      </c>
      <c r="L171" s="12">
        <v>1.5399999999999999E-3</v>
      </c>
      <c r="M171" s="12">
        <v>-0.19700000000000001</v>
      </c>
      <c r="N171" s="12">
        <v>-9.6970000000000001E-2</v>
      </c>
      <c r="O171" s="12">
        <v>-2.3980000000000001E-2</v>
      </c>
      <c r="P171" s="12">
        <v>0.33502999999999999</v>
      </c>
      <c r="Q171" s="12">
        <v>-0.72021999999999997</v>
      </c>
    </row>
    <row r="172" spans="1:17" ht="17" thickBot="1" x14ac:dyDescent="0.25">
      <c r="A172" s="58"/>
      <c r="B172" s="7"/>
      <c r="C172" s="8" t="s">
        <v>29</v>
      </c>
      <c r="D172" s="12">
        <v>-0.19452</v>
      </c>
      <c r="E172" s="12">
        <v>0.64370000000000005</v>
      </c>
      <c r="F172" s="12">
        <v>0.12318999999999999</v>
      </c>
      <c r="G172" s="12">
        <v>1.532E-2</v>
      </c>
      <c r="H172" s="12">
        <v>7.4819999999999998E-2</v>
      </c>
      <c r="I172" s="12">
        <v>3.2960000000000003E-2</v>
      </c>
      <c r="J172" s="12">
        <v>-4.6890000000000001E-2</v>
      </c>
      <c r="K172" s="12">
        <v>0.13869999999999999</v>
      </c>
      <c r="L172" s="12">
        <v>0.10761999999999999</v>
      </c>
      <c r="M172" s="12">
        <v>2.3900000000000001E-2</v>
      </c>
      <c r="N172" s="12">
        <v>-2.29E-2</v>
      </c>
      <c r="O172" s="12">
        <v>-5.781E-2</v>
      </c>
      <c r="P172" s="12">
        <v>0.18975</v>
      </c>
      <c r="Q172" s="12">
        <v>-0.47894999999999999</v>
      </c>
    </row>
    <row r="173" spans="1:17" ht="17" thickBot="1" x14ac:dyDescent="0.25">
      <c r="A173" s="58"/>
      <c r="B173" s="7"/>
      <c r="C173" s="8" t="s">
        <v>23</v>
      </c>
      <c r="D173" s="12">
        <v>-0.12404</v>
      </c>
      <c r="E173" s="12">
        <v>0.22550999999999999</v>
      </c>
      <c r="F173" s="12">
        <v>-1.5010000000000001E-2</v>
      </c>
      <c r="G173" s="12">
        <v>9.8610000000000003E-2</v>
      </c>
      <c r="H173" s="12">
        <v>3.7199999999999997E-2</v>
      </c>
      <c r="I173" s="12">
        <v>7.1199999999999999E-2</v>
      </c>
      <c r="J173" s="12">
        <v>5.8100000000000001E-3</v>
      </c>
      <c r="K173" s="12">
        <v>0.10084</v>
      </c>
      <c r="L173" s="12">
        <v>8.745E-2</v>
      </c>
      <c r="M173" s="12">
        <v>2.887E-2</v>
      </c>
      <c r="N173" s="12">
        <v>2.7730000000000001E-2</v>
      </c>
      <c r="O173" s="12">
        <v>-3.7499999999999999E-2</v>
      </c>
      <c r="P173" s="12">
        <v>-1.857E-2</v>
      </c>
      <c r="Q173" s="12">
        <v>-0.34448000000000001</v>
      </c>
    </row>
    <row r="174" spans="1:17" ht="17" thickBot="1" x14ac:dyDescent="0.25">
      <c r="A174" s="58"/>
      <c r="B174" s="7"/>
      <c r="C174" s="8" t="s">
        <v>20</v>
      </c>
      <c r="D174" s="12">
        <v>-0.12837000000000001</v>
      </c>
      <c r="E174" s="12">
        <v>4.9680000000000002E-2</v>
      </c>
      <c r="F174" s="12">
        <v>0.24568000000000001</v>
      </c>
      <c r="G174" s="12">
        <v>6.6600000000000006E-2</v>
      </c>
      <c r="H174" s="12">
        <v>0.17152999999999999</v>
      </c>
      <c r="I174" s="12">
        <v>9.2880000000000004E-2</v>
      </c>
      <c r="J174" s="12">
        <v>-9.5399999999999999E-3</v>
      </c>
      <c r="K174" s="12">
        <v>-8.9560000000000001E-2</v>
      </c>
      <c r="L174" s="12">
        <v>3.576E-2</v>
      </c>
      <c r="M174" s="12">
        <v>3.8150000000000003E-2</v>
      </c>
      <c r="N174" s="12">
        <v>3.7969999999999997E-2</v>
      </c>
      <c r="O174" s="12">
        <v>-5.8290000000000002E-2</v>
      </c>
      <c r="P174" s="12">
        <v>-8.0280000000000004E-2</v>
      </c>
      <c r="Q174" s="12">
        <v>-0.56105000000000005</v>
      </c>
    </row>
    <row r="175" spans="1:17" ht="17" thickBot="1" x14ac:dyDescent="0.25">
      <c r="A175" s="58"/>
      <c r="B175" s="7" t="s">
        <v>94</v>
      </c>
      <c r="C175" s="8" t="s">
        <v>26</v>
      </c>
      <c r="D175" s="12">
        <v>0.15708</v>
      </c>
      <c r="E175" s="12">
        <v>-0.28115000000000001</v>
      </c>
      <c r="F175" s="12">
        <v>-1.03288</v>
      </c>
      <c r="G175" s="12">
        <v>0.23033000000000001</v>
      </c>
      <c r="H175" s="12">
        <v>-0.35110000000000002</v>
      </c>
      <c r="I175" s="12">
        <v>5.0529999999999999E-2</v>
      </c>
      <c r="J175" s="12">
        <v>-0.19982</v>
      </c>
      <c r="K175" s="12">
        <v>0.45943000000000001</v>
      </c>
      <c r="L175" s="12">
        <v>0.14460000000000001</v>
      </c>
      <c r="M175" s="12">
        <v>8.5639999999999994E-2</v>
      </c>
      <c r="N175" s="12">
        <v>0.28776000000000002</v>
      </c>
      <c r="O175" s="12">
        <v>3.2300000000000002E-2</v>
      </c>
      <c r="P175" s="12">
        <v>-0.20379</v>
      </c>
      <c r="Q175" s="12">
        <v>-0.15375</v>
      </c>
    </row>
    <row r="176" spans="1:17" ht="17" thickBot="1" x14ac:dyDescent="0.25">
      <c r="A176" s="58"/>
      <c r="B176" s="7"/>
      <c r="C176" s="8" t="s">
        <v>28</v>
      </c>
      <c r="D176" s="12">
        <v>6.9860000000000005E-2</v>
      </c>
      <c r="E176" s="12">
        <v>-0.37631999999999999</v>
      </c>
      <c r="F176" s="12">
        <v>-0.34037000000000001</v>
      </c>
      <c r="G176" s="12">
        <v>-3.6459999999999999E-2</v>
      </c>
      <c r="H176" s="12">
        <v>-8.9990000000000001E-2</v>
      </c>
      <c r="I176" s="12">
        <v>3.431E-2</v>
      </c>
      <c r="J176" s="12">
        <v>-6.2920000000000004E-2</v>
      </c>
      <c r="K176" s="12">
        <v>0.26150000000000001</v>
      </c>
      <c r="L176" s="12">
        <v>0.12325</v>
      </c>
      <c r="M176" s="12">
        <v>-6.5240000000000006E-2</v>
      </c>
      <c r="N176" s="12">
        <v>0.11964</v>
      </c>
      <c r="O176" s="12">
        <v>2.4469999999999999E-2</v>
      </c>
      <c r="P176" s="12">
        <v>-0.17826</v>
      </c>
      <c r="Q176" s="12">
        <v>-0.14549000000000001</v>
      </c>
    </row>
    <row r="177" spans="1:17" ht="17" thickBot="1" x14ac:dyDescent="0.25">
      <c r="A177" s="58"/>
      <c r="B177" s="7"/>
      <c r="C177" s="8" t="s">
        <v>22</v>
      </c>
      <c r="D177" s="12">
        <v>1.72E-2</v>
      </c>
      <c r="E177" s="12">
        <v>-0.45727000000000001</v>
      </c>
      <c r="F177" s="12">
        <v>8.5209999999999994E-2</v>
      </c>
      <c r="G177" s="12">
        <v>-0.14169999999999999</v>
      </c>
      <c r="H177" s="12">
        <v>8.6410000000000001E-2</v>
      </c>
      <c r="I177" s="12">
        <v>-8.8000000000000005E-3</v>
      </c>
      <c r="J177" s="12">
        <v>-7.9079999999999998E-2</v>
      </c>
      <c r="K177" s="12">
        <v>0.34636</v>
      </c>
      <c r="L177" s="12">
        <v>0.31952000000000003</v>
      </c>
      <c r="M177" s="12">
        <v>-0.12494</v>
      </c>
      <c r="N177" s="12">
        <v>3.9269999999999999E-2</v>
      </c>
      <c r="O177" s="12">
        <v>9.0279999999999999E-2</v>
      </c>
      <c r="P177" s="12">
        <v>-0.32746999999999998</v>
      </c>
      <c r="Q177" s="12">
        <v>-9.5750000000000002E-2</v>
      </c>
    </row>
    <row r="178" spans="1:17" ht="17" thickBot="1" x14ac:dyDescent="0.25">
      <c r="A178" s="58"/>
      <c r="B178" s="7"/>
      <c r="C178" s="8" t="s">
        <v>19</v>
      </c>
      <c r="D178" s="12">
        <v>-1.8499999999999999E-2</v>
      </c>
      <c r="E178" s="12">
        <v>-7.0999999999999994E-2</v>
      </c>
      <c r="F178" s="12">
        <v>-8.1009999999999999E-2</v>
      </c>
      <c r="G178" s="12">
        <v>2.0959999999999999E-2</v>
      </c>
      <c r="H178" s="12">
        <v>-8.7899999999999992E-3</v>
      </c>
      <c r="I178" s="12">
        <v>1.055E-2</v>
      </c>
      <c r="J178" s="12">
        <v>2.4680000000000001E-2</v>
      </c>
      <c r="K178" s="12">
        <v>5.9679999999999997E-2</v>
      </c>
      <c r="L178" s="12">
        <v>-2.1270000000000001E-2</v>
      </c>
      <c r="M178" s="12">
        <v>4.0099999999999997E-3</v>
      </c>
      <c r="N178" s="12">
        <v>1.985E-2</v>
      </c>
      <c r="O178" s="12">
        <v>4.0299999999999997E-3</v>
      </c>
      <c r="P178" s="12">
        <v>-0.10785</v>
      </c>
      <c r="Q178" s="12">
        <v>0.18511</v>
      </c>
    </row>
    <row r="179" spans="1:17" ht="17" thickBot="1" x14ac:dyDescent="0.25">
      <c r="A179" s="58"/>
      <c r="B179" s="7" t="s">
        <v>95</v>
      </c>
      <c r="C179" s="8" t="s">
        <v>26</v>
      </c>
      <c r="D179" s="12">
        <v>0.28938000000000003</v>
      </c>
      <c r="E179" s="12">
        <v>-0.37642999999999999</v>
      </c>
      <c r="F179" s="12">
        <v>-0.14652999999999999</v>
      </c>
      <c r="G179" s="12">
        <v>-0.15529000000000001</v>
      </c>
      <c r="H179" s="12">
        <v>-1.6750000000000001E-2</v>
      </c>
      <c r="I179" s="12">
        <v>8.6029999999999995E-2</v>
      </c>
      <c r="J179" s="12">
        <v>7.8159999999999993E-2</v>
      </c>
      <c r="K179" s="12">
        <v>1.12E-2</v>
      </c>
      <c r="L179" s="12">
        <v>0.1532</v>
      </c>
      <c r="M179" s="12">
        <v>-4.8999999999999998E-3</v>
      </c>
      <c r="N179" s="12">
        <v>0.23759</v>
      </c>
      <c r="O179" s="12">
        <v>1.299E-2</v>
      </c>
      <c r="P179" s="12">
        <v>0.10707</v>
      </c>
      <c r="Q179" s="12">
        <v>0.23227999999999999</v>
      </c>
    </row>
    <row r="180" spans="1:17" ht="17" thickBot="1" x14ac:dyDescent="0.25">
      <c r="A180" s="58"/>
      <c r="B180" s="7"/>
      <c r="C180" s="8" t="s">
        <v>29</v>
      </c>
      <c r="D180" s="12">
        <v>2.93E-2</v>
      </c>
      <c r="E180" s="12">
        <v>0.45332</v>
      </c>
      <c r="F180" s="12">
        <v>-1.0804400000000001</v>
      </c>
      <c r="G180" s="12">
        <v>1.14141</v>
      </c>
      <c r="H180" s="12">
        <v>-2.0539999999999999E-2</v>
      </c>
      <c r="I180" s="12">
        <v>-0.11899999999999999</v>
      </c>
      <c r="J180" s="12">
        <v>-0.30153999999999997</v>
      </c>
      <c r="K180" s="12">
        <v>0.15551000000000001</v>
      </c>
      <c r="L180" s="12">
        <v>0.13003000000000001</v>
      </c>
      <c r="M180" s="12">
        <v>0.26862000000000003</v>
      </c>
      <c r="N180" s="12">
        <v>0.29116999999999998</v>
      </c>
      <c r="O180" s="12">
        <v>-3.4410000000000003E-2</v>
      </c>
      <c r="P180" s="12">
        <v>-0.17541999999999999</v>
      </c>
      <c r="Q180" s="12">
        <v>-0.87861</v>
      </c>
    </row>
    <row r="181" spans="1:17" ht="17" thickBot="1" x14ac:dyDescent="0.25">
      <c r="A181" s="58"/>
      <c r="B181" s="7"/>
      <c r="C181" s="8" t="s">
        <v>23</v>
      </c>
      <c r="D181" s="12">
        <v>2.8840000000000001E-2</v>
      </c>
      <c r="E181" s="12">
        <v>0.19575999999999999</v>
      </c>
      <c r="F181" s="12">
        <v>-0.52041999999999999</v>
      </c>
      <c r="G181" s="12">
        <v>0.53378999999999999</v>
      </c>
      <c r="H181" s="12">
        <v>-1.061E-2</v>
      </c>
      <c r="I181" s="12">
        <v>-5.2049999999999999E-2</v>
      </c>
      <c r="J181" s="12">
        <v>-0.1391</v>
      </c>
      <c r="K181" s="12">
        <v>7.4399999999999994E-2</v>
      </c>
      <c r="L181" s="12">
        <v>6.9629999999999997E-2</v>
      </c>
      <c r="M181" s="12">
        <v>0.12726000000000001</v>
      </c>
      <c r="N181" s="12">
        <v>0.15046999999999999</v>
      </c>
      <c r="O181" s="12">
        <v>-1.566E-2</v>
      </c>
      <c r="P181" s="12">
        <v>-7.775E-2</v>
      </c>
      <c r="Q181" s="12">
        <v>-0.40506999999999999</v>
      </c>
    </row>
    <row r="182" spans="1:17" ht="17" thickBot="1" x14ac:dyDescent="0.25">
      <c r="A182" s="58"/>
      <c r="B182" s="7"/>
      <c r="C182" s="8" t="s">
        <v>19</v>
      </c>
      <c r="D182" s="12">
        <v>0.20913999999999999</v>
      </c>
      <c r="E182" s="12">
        <v>0.18823999999999999</v>
      </c>
      <c r="F182" s="12">
        <v>-1.10398</v>
      </c>
      <c r="G182" s="12">
        <v>0.97158</v>
      </c>
      <c r="H182" s="12">
        <v>-2.9760000000000002E-2</v>
      </c>
      <c r="I182" s="12">
        <v>-5.7439999999999998E-2</v>
      </c>
      <c r="J182" s="12">
        <v>-0.23336000000000001</v>
      </c>
      <c r="K182" s="12">
        <v>0.15268999999999999</v>
      </c>
      <c r="L182" s="12">
        <v>0.21798000000000001</v>
      </c>
      <c r="M182" s="12">
        <v>0.24851999999999999</v>
      </c>
      <c r="N182" s="12">
        <v>0.4219</v>
      </c>
      <c r="O182" s="12">
        <v>-2.4070000000000001E-2</v>
      </c>
      <c r="P182" s="12">
        <v>-9.708E-2</v>
      </c>
      <c r="Q182" s="12">
        <v>-0.67708999999999997</v>
      </c>
    </row>
    <row r="183" spans="1:17" ht="17" thickBot="1" x14ac:dyDescent="0.25">
      <c r="A183" s="58"/>
      <c r="B183" s="7" t="s">
        <v>96</v>
      </c>
      <c r="C183" s="8" t="s">
        <v>25</v>
      </c>
      <c r="D183" s="12">
        <v>-6.0400000000000002E-2</v>
      </c>
      <c r="E183" s="12">
        <v>0.45104</v>
      </c>
      <c r="F183" s="12">
        <v>0.17080999999999999</v>
      </c>
      <c r="G183" s="12">
        <v>0.37829000000000002</v>
      </c>
      <c r="H183" s="12">
        <v>0.29777999999999999</v>
      </c>
      <c r="I183" s="12">
        <v>1.355E-2</v>
      </c>
      <c r="J183" s="12">
        <v>-1.0619999999999999E-2</v>
      </c>
      <c r="K183" s="12">
        <v>3.006E-2</v>
      </c>
      <c r="L183" s="12">
        <v>-3.4040000000000001E-2</v>
      </c>
      <c r="M183" s="12">
        <v>6.9199999999999998E-2</v>
      </c>
      <c r="N183" s="12">
        <v>9.3460000000000001E-2</v>
      </c>
      <c r="O183" s="12">
        <v>-1.6379999999999999E-2</v>
      </c>
      <c r="P183" s="12">
        <v>-8.3549999999999999E-2</v>
      </c>
      <c r="Q183" s="12">
        <v>-0.60489000000000004</v>
      </c>
    </row>
    <row r="184" spans="1:17" ht="17" thickBot="1" x14ac:dyDescent="0.25">
      <c r="A184" s="58"/>
      <c r="B184" s="7"/>
      <c r="C184" s="8" t="s">
        <v>29</v>
      </c>
      <c r="D184" s="12">
        <v>-2.9190000000000001E-2</v>
      </c>
      <c r="E184" s="12">
        <v>0.51731000000000005</v>
      </c>
      <c r="F184" s="12">
        <v>5.8999999999999997E-2</v>
      </c>
      <c r="G184" s="12">
        <v>0.61234999999999995</v>
      </c>
      <c r="H184" s="12">
        <v>0.39061000000000001</v>
      </c>
      <c r="I184" s="12">
        <v>-1.8E-3</v>
      </c>
      <c r="J184" s="12">
        <v>-2.9600000000000001E-2</v>
      </c>
      <c r="K184" s="12">
        <v>-5.756E-2</v>
      </c>
      <c r="L184" s="12">
        <v>-8.1839999999999996E-2</v>
      </c>
      <c r="M184" s="12">
        <v>0.12742999999999999</v>
      </c>
      <c r="N184" s="12">
        <v>7.5380000000000003E-2</v>
      </c>
      <c r="O184" s="12">
        <v>-2.2210000000000001E-2</v>
      </c>
      <c r="P184" s="12">
        <v>6.5799999999999999E-3</v>
      </c>
      <c r="Q184" s="12">
        <v>-0.60224</v>
      </c>
    </row>
    <row r="185" spans="1:17" ht="17" thickBot="1" x14ac:dyDescent="0.25">
      <c r="A185" s="58"/>
      <c r="B185" s="7"/>
      <c r="C185" s="8" t="s">
        <v>22</v>
      </c>
      <c r="D185" s="12">
        <v>1.14E-3</v>
      </c>
      <c r="E185" s="12">
        <v>0.35099000000000002</v>
      </c>
      <c r="F185" s="12">
        <v>0.22065000000000001</v>
      </c>
      <c r="G185" s="12">
        <v>0.44002000000000002</v>
      </c>
      <c r="H185" s="12">
        <v>0.27678000000000003</v>
      </c>
      <c r="I185" s="12">
        <v>-6.2659999999999993E-2</v>
      </c>
      <c r="J185" s="12">
        <v>-7.5609999999999997E-2</v>
      </c>
      <c r="K185" s="12">
        <v>-9.3679999999999999E-2</v>
      </c>
      <c r="L185" s="12">
        <v>-6.5500000000000003E-2</v>
      </c>
      <c r="M185" s="12">
        <v>0.12429999999999999</v>
      </c>
      <c r="N185" s="12">
        <v>7.4779999999999999E-2</v>
      </c>
      <c r="O185" s="12">
        <v>-4.2079999999999999E-2</v>
      </c>
      <c r="P185" s="12">
        <v>-4.3839999999999997E-2</v>
      </c>
      <c r="Q185" s="12">
        <v>-0.38201000000000002</v>
      </c>
    </row>
    <row r="186" spans="1:17" ht="17" thickBot="1" x14ac:dyDescent="0.25">
      <c r="A186" s="58"/>
      <c r="B186" s="7"/>
      <c r="C186" s="8" t="s">
        <v>19</v>
      </c>
      <c r="D186" s="12">
        <v>-0.11483</v>
      </c>
      <c r="E186" s="12">
        <v>0.23083000000000001</v>
      </c>
      <c r="F186" s="12">
        <v>-8.2799999999999999E-2</v>
      </c>
      <c r="G186" s="12">
        <v>0.57596000000000003</v>
      </c>
      <c r="H186" s="12">
        <v>0.38608999999999999</v>
      </c>
      <c r="I186" s="12">
        <v>9.92E-3</v>
      </c>
      <c r="J186" s="12">
        <v>0.12311999999999999</v>
      </c>
      <c r="K186" s="12">
        <v>0.23823</v>
      </c>
      <c r="L186" s="12">
        <v>3.7240000000000002E-2</v>
      </c>
      <c r="M186" s="12">
        <v>8.9160000000000003E-2</v>
      </c>
      <c r="N186" s="12">
        <v>-6.3829999999999998E-2</v>
      </c>
      <c r="O186" s="12">
        <v>2.5500000000000002E-3</v>
      </c>
      <c r="P186" s="12">
        <v>-0.21049999999999999</v>
      </c>
      <c r="Q186" s="12">
        <v>-0.96653</v>
      </c>
    </row>
    <row r="187" spans="1:17" ht="17" thickBot="1" x14ac:dyDescent="0.25">
      <c r="A187" s="58"/>
      <c r="B187" s="7" t="s">
        <v>97</v>
      </c>
      <c r="C187" s="8" t="s">
        <v>25</v>
      </c>
      <c r="D187" s="12">
        <v>-2.4989999999999998E-2</v>
      </c>
      <c r="E187" s="12">
        <v>-0.14473</v>
      </c>
      <c r="F187" s="12">
        <v>-1.473E-2</v>
      </c>
      <c r="G187" s="12">
        <v>-4.3819999999999998E-2</v>
      </c>
      <c r="H187" s="12">
        <v>7.7679999999999999E-2</v>
      </c>
      <c r="I187" s="12">
        <v>3.6400000000000002E-2</v>
      </c>
      <c r="J187" s="12">
        <v>1.7000000000000001E-2</v>
      </c>
      <c r="K187" s="12">
        <v>-4.24E-2</v>
      </c>
      <c r="L187" s="12">
        <v>2.4230000000000002E-2</v>
      </c>
      <c r="M187" s="12">
        <v>-1.4370000000000001E-2</v>
      </c>
      <c r="N187" s="12">
        <v>5.7000000000000002E-2</v>
      </c>
      <c r="O187" s="12">
        <v>7.4400000000000004E-3</v>
      </c>
      <c r="P187" s="12">
        <v>-0.12891</v>
      </c>
      <c r="Q187" s="12">
        <v>-0.27202999999999999</v>
      </c>
    </row>
    <row r="188" spans="1:17" ht="17" thickBot="1" x14ac:dyDescent="0.25">
      <c r="A188" s="58"/>
      <c r="B188" s="7"/>
      <c r="C188" s="8" t="s">
        <v>28</v>
      </c>
      <c r="D188" s="12">
        <v>-5.484E-2</v>
      </c>
      <c r="E188" s="12">
        <v>-0.11143</v>
      </c>
      <c r="F188" s="12">
        <v>-0.19655</v>
      </c>
      <c r="G188" s="12">
        <v>-0.17308999999999999</v>
      </c>
      <c r="H188" s="12">
        <v>-3.8899999999999998E-3</v>
      </c>
      <c r="I188" s="12">
        <v>7.0120000000000002E-2</v>
      </c>
      <c r="J188" s="12">
        <v>3.7139999999999999E-2</v>
      </c>
      <c r="K188" s="12">
        <v>7.3330000000000006E-2</v>
      </c>
      <c r="L188" s="12">
        <v>6.6650000000000001E-2</v>
      </c>
      <c r="M188" s="12">
        <v>-0.11504</v>
      </c>
      <c r="N188" s="12">
        <v>1.6799999999999999E-2</v>
      </c>
      <c r="O188" s="12">
        <v>9.6200000000000001E-3</v>
      </c>
      <c r="P188" s="12">
        <v>-4.3770000000000003E-2</v>
      </c>
      <c r="Q188" s="12">
        <v>-0.14127000000000001</v>
      </c>
    </row>
    <row r="189" spans="1:17" ht="17" thickBot="1" x14ac:dyDescent="0.25">
      <c r="A189" s="58"/>
      <c r="B189" s="7"/>
      <c r="C189" s="8" t="s">
        <v>23</v>
      </c>
      <c r="D189" s="12">
        <v>-3.1719999999999998E-2</v>
      </c>
      <c r="E189" s="12">
        <v>7.3830000000000007E-2</v>
      </c>
      <c r="F189" s="12">
        <v>3.6290000000000003E-2</v>
      </c>
      <c r="G189" s="12">
        <v>-9.1999999999999998E-2</v>
      </c>
      <c r="H189" s="12">
        <v>8.8599999999999998E-2</v>
      </c>
      <c r="I189" s="12">
        <v>5.5329999999999997E-2</v>
      </c>
      <c r="J189" s="12">
        <v>0.10374</v>
      </c>
      <c r="K189" s="12">
        <v>-3.3390000000000003E-2</v>
      </c>
      <c r="L189" s="12">
        <v>1.0449999999999999E-2</v>
      </c>
      <c r="M189" s="12">
        <v>-6.071E-2</v>
      </c>
      <c r="N189" s="12">
        <v>1.329E-2</v>
      </c>
      <c r="O189" s="12">
        <v>-1.9800000000000002E-2</v>
      </c>
      <c r="P189" s="12">
        <v>-2.742E-2</v>
      </c>
      <c r="Q189" s="12">
        <v>-0.44057000000000002</v>
      </c>
    </row>
    <row r="190" spans="1:17" ht="17" thickBot="1" x14ac:dyDescent="0.25">
      <c r="A190" s="58"/>
      <c r="B190" s="7"/>
      <c r="C190" s="8" t="s">
        <v>19</v>
      </c>
      <c r="D190" s="12">
        <v>4.802E-2</v>
      </c>
      <c r="E190" s="12">
        <v>-5.9900000000000002E-2</v>
      </c>
      <c r="F190" s="12">
        <v>3.6700000000000003E-2</v>
      </c>
      <c r="G190" s="12">
        <v>7.8259999999999996E-2</v>
      </c>
      <c r="H190" s="12">
        <v>6.9029999999999994E-2</v>
      </c>
      <c r="I190" s="12">
        <v>2.9850000000000002E-2</v>
      </c>
      <c r="J190" s="12">
        <v>3.7240000000000002E-2</v>
      </c>
      <c r="K190" s="12">
        <v>-0.10621</v>
      </c>
      <c r="L190" s="12">
        <v>2.3650000000000001E-2</v>
      </c>
      <c r="M190" s="12">
        <v>-4.15E-3</v>
      </c>
      <c r="N190" s="12">
        <v>1.6209999999999999E-2</v>
      </c>
      <c r="O190" s="12">
        <v>1.349E-2</v>
      </c>
      <c r="P190" s="12">
        <v>-0.18336</v>
      </c>
      <c r="Q190" s="12">
        <v>-0.35099000000000002</v>
      </c>
    </row>
    <row r="191" spans="1:17" ht="17" thickBot="1" x14ac:dyDescent="0.25">
      <c r="A191" s="58"/>
      <c r="B191" s="7" t="s">
        <v>98</v>
      </c>
      <c r="C191" s="8" t="s">
        <v>25</v>
      </c>
      <c r="D191" s="12">
        <v>-0.14938000000000001</v>
      </c>
      <c r="E191" s="12">
        <v>-7.2059999999999999E-2</v>
      </c>
      <c r="F191" s="12">
        <v>-0.25041000000000002</v>
      </c>
      <c r="G191" s="12">
        <v>2.674E-2</v>
      </c>
      <c r="H191" s="12">
        <v>2.7539999999999999E-2</v>
      </c>
      <c r="I191" s="12">
        <v>7.9670000000000005E-2</v>
      </c>
      <c r="J191" s="12">
        <v>8.2699999999999996E-2</v>
      </c>
      <c r="K191" s="12">
        <v>4.6980000000000001E-2</v>
      </c>
      <c r="L191" s="12">
        <v>-5.3350000000000002E-2</v>
      </c>
      <c r="M191" s="12">
        <v>4.829E-2</v>
      </c>
      <c r="N191" s="12">
        <v>3.7449999999999997E-2</v>
      </c>
      <c r="O191" s="12">
        <v>-7.1800000000000003E-2</v>
      </c>
      <c r="P191" s="12">
        <v>5.0259999999999999E-2</v>
      </c>
      <c r="Q191" s="12">
        <v>-5.5230000000000001E-2</v>
      </c>
    </row>
    <row r="192" spans="1:17" ht="17" thickBot="1" x14ac:dyDescent="0.25">
      <c r="A192" s="58"/>
      <c r="B192" s="7"/>
      <c r="C192" s="8" t="s">
        <v>29</v>
      </c>
      <c r="D192" s="12">
        <v>-0.10933</v>
      </c>
      <c r="E192" s="12">
        <v>-0.11897000000000001</v>
      </c>
      <c r="F192" s="12">
        <v>-0.29182000000000002</v>
      </c>
      <c r="G192" s="12">
        <v>0.26901000000000003</v>
      </c>
      <c r="H192" s="12">
        <v>0.10901</v>
      </c>
      <c r="I192" s="12">
        <v>0.12225999999999999</v>
      </c>
      <c r="J192" s="12">
        <v>4.4389999999999999E-2</v>
      </c>
      <c r="K192" s="12">
        <v>6.4509999999999998E-2</v>
      </c>
      <c r="L192" s="12">
        <v>9.2460000000000001E-2</v>
      </c>
      <c r="M192" s="12">
        <v>0.11126</v>
      </c>
      <c r="N192" s="12">
        <v>1.7160000000000002E-2</v>
      </c>
      <c r="O192" s="12">
        <v>-4.3990000000000001E-2</v>
      </c>
      <c r="P192" s="12">
        <v>-6.862E-2</v>
      </c>
      <c r="Q192" s="12">
        <v>5.1200000000000004E-3</v>
      </c>
    </row>
    <row r="193" spans="1:17" ht="17" thickBot="1" x14ac:dyDescent="0.25">
      <c r="A193" s="58"/>
      <c r="B193" s="7"/>
      <c r="C193" s="8" t="s">
        <v>23</v>
      </c>
      <c r="D193" s="12">
        <v>-0.24163000000000001</v>
      </c>
      <c r="E193" s="12">
        <v>-0.16553999999999999</v>
      </c>
      <c r="F193" s="12">
        <v>-0.54205000000000003</v>
      </c>
      <c r="G193" s="12">
        <v>0.12497999999999999</v>
      </c>
      <c r="H193" s="12">
        <v>9.3479999999999994E-2</v>
      </c>
      <c r="I193" s="12">
        <v>0.12397</v>
      </c>
      <c r="J193" s="12">
        <v>9.597E-2</v>
      </c>
      <c r="K193" s="12">
        <v>6.8959999999999994E-2</v>
      </c>
      <c r="L193" s="12">
        <v>-1.6100000000000001E-3</v>
      </c>
      <c r="M193" s="12">
        <v>6.4509999999999998E-2</v>
      </c>
      <c r="N193" s="12">
        <v>0.15246999999999999</v>
      </c>
      <c r="O193" s="12">
        <v>-0.10367</v>
      </c>
      <c r="P193" s="12">
        <v>-0.25955</v>
      </c>
      <c r="Q193" s="12">
        <v>-8.1899999999999994E-3</v>
      </c>
    </row>
    <row r="194" spans="1:17" ht="17" thickBot="1" x14ac:dyDescent="0.25">
      <c r="A194" s="58"/>
      <c r="B194" s="7"/>
      <c r="C194" s="8" t="s">
        <v>19</v>
      </c>
      <c r="D194" s="12">
        <v>-0.18473999999999999</v>
      </c>
      <c r="E194" s="12">
        <v>6.7890000000000006E-2</v>
      </c>
      <c r="F194" s="12">
        <v>-0.28634999999999999</v>
      </c>
      <c r="G194" s="12">
        <v>0.22800999999999999</v>
      </c>
      <c r="H194" s="12">
        <v>0.14568999999999999</v>
      </c>
      <c r="I194" s="12">
        <v>9.7180000000000002E-2</v>
      </c>
      <c r="J194" s="12">
        <v>5.5750000000000001E-2</v>
      </c>
      <c r="K194" s="12">
        <v>6.3079999999999997E-2</v>
      </c>
      <c r="L194" s="12">
        <v>6.2820000000000001E-2</v>
      </c>
      <c r="M194" s="12">
        <v>0.11321000000000001</v>
      </c>
      <c r="N194" s="12">
        <v>-3.1109999999999999E-2</v>
      </c>
      <c r="O194" s="12">
        <v>-7.4349999999999999E-2</v>
      </c>
      <c r="P194" s="12">
        <v>-5.1130000000000002E-2</v>
      </c>
      <c r="Q194" s="12">
        <v>9.1880000000000003E-2</v>
      </c>
    </row>
    <row r="195" spans="1:17" ht="17" thickBot="1" x14ac:dyDescent="0.25">
      <c r="A195" s="58"/>
      <c r="B195" s="7" t="s">
        <v>99</v>
      </c>
      <c r="C195" s="8" t="s">
        <v>26</v>
      </c>
      <c r="D195" s="12">
        <v>-5.47E-3</v>
      </c>
      <c r="E195" s="12">
        <v>-9.9460000000000007E-2</v>
      </c>
      <c r="F195" s="12">
        <v>-9.9809999999999996E-2</v>
      </c>
      <c r="G195" s="12">
        <v>5.4440000000000002E-2</v>
      </c>
      <c r="H195" s="12">
        <v>-2.0699999999999998E-3</v>
      </c>
      <c r="I195" s="12">
        <v>8.7799999999999996E-3</v>
      </c>
      <c r="J195" s="12">
        <v>-0.15421000000000001</v>
      </c>
      <c r="K195" s="12">
        <v>5.0169999999999999E-2</v>
      </c>
      <c r="L195" s="12">
        <v>2.1319999999999999E-2</v>
      </c>
      <c r="M195" s="12">
        <v>8.6330000000000004E-2</v>
      </c>
      <c r="N195" s="12">
        <v>-2.2380000000000001E-2</v>
      </c>
      <c r="O195" s="12">
        <v>1.409E-2</v>
      </c>
      <c r="P195" s="12">
        <v>-7.8520000000000006E-2</v>
      </c>
      <c r="Q195" s="12">
        <v>4.3999999999999997E-2</v>
      </c>
    </row>
    <row r="196" spans="1:17" ht="17" thickBot="1" x14ac:dyDescent="0.25">
      <c r="A196" s="58"/>
      <c r="B196" s="7"/>
      <c r="C196" s="8" t="s">
        <v>28</v>
      </c>
      <c r="D196" s="12">
        <v>4.514E-2</v>
      </c>
      <c r="E196" s="12">
        <v>0.15159</v>
      </c>
      <c r="F196" s="12">
        <v>-6.8169999999999994E-2</v>
      </c>
      <c r="G196" s="12">
        <v>-7.7679999999999999E-2</v>
      </c>
      <c r="H196" s="12">
        <v>-3.9359999999999999E-2</v>
      </c>
      <c r="I196" s="12">
        <v>-5.4350000000000002E-2</v>
      </c>
      <c r="J196" s="12">
        <v>-4.9390000000000003E-2</v>
      </c>
      <c r="K196" s="12">
        <v>-9.393E-2</v>
      </c>
      <c r="L196" s="12">
        <v>4.018E-2</v>
      </c>
      <c r="M196" s="12">
        <v>6.9739999999999996E-2</v>
      </c>
      <c r="N196" s="12">
        <v>8.4909999999999999E-2</v>
      </c>
      <c r="O196" s="12">
        <v>5.1069999999999997E-2</v>
      </c>
      <c r="P196" s="12">
        <v>0.26889000000000002</v>
      </c>
      <c r="Q196" s="12">
        <v>0.32758999999999999</v>
      </c>
    </row>
    <row r="197" spans="1:17" ht="17" thickBot="1" x14ac:dyDescent="0.25">
      <c r="A197" s="58"/>
      <c r="B197" s="7"/>
      <c r="C197" s="8" t="s">
        <v>23</v>
      </c>
      <c r="D197" s="12">
        <v>3.2230000000000002E-2</v>
      </c>
      <c r="E197" s="12">
        <v>9.5089999999999994E-2</v>
      </c>
      <c r="F197" s="12">
        <v>-1.7809999999999999E-2</v>
      </c>
      <c r="G197" s="12">
        <v>-8.0149999999999999E-2</v>
      </c>
      <c r="H197" s="12">
        <v>-7.6380000000000003E-2</v>
      </c>
      <c r="I197" s="12">
        <v>6.4750000000000002E-2</v>
      </c>
      <c r="J197" s="12">
        <v>-4.0930000000000001E-2</v>
      </c>
      <c r="K197" s="12">
        <v>-0.10816000000000001</v>
      </c>
      <c r="L197" s="12">
        <v>-1.7909999999999999E-2</v>
      </c>
      <c r="M197" s="12">
        <v>9.2429999999999998E-2</v>
      </c>
      <c r="N197" s="12">
        <v>6.4329999999999998E-2</v>
      </c>
      <c r="O197" s="12">
        <v>2.7210000000000002E-2</v>
      </c>
      <c r="P197" s="12">
        <v>0.14627999999999999</v>
      </c>
      <c r="Q197" s="12">
        <v>0.15801999999999999</v>
      </c>
    </row>
    <row r="198" spans="1:17" ht="17" thickBot="1" x14ac:dyDescent="0.25">
      <c r="A198" s="58"/>
      <c r="B198" s="7"/>
      <c r="C198" s="8" t="s">
        <v>20</v>
      </c>
      <c r="D198" s="12">
        <v>2.0049999999999998E-2</v>
      </c>
      <c r="E198" s="12">
        <v>2.282E-2</v>
      </c>
      <c r="F198" s="12">
        <v>-1.3939999999999999E-2</v>
      </c>
      <c r="G198" s="12">
        <v>4.1700000000000001E-3</v>
      </c>
      <c r="H198" s="12">
        <v>-6.3109999999999999E-2</v>
      </c>
      <c r="I198" s="12">
        <v>4.2349999999999999E-2</v>
      </c>
      <c r="J198" s="12">
        <v>-0.11454</v>
      </c>
      <c r="K198" s="12">
        <v>-3.8859999999999999E-2</v>
      </c>
      <c r="L198" s="12">
        <v>5.799E-2</v>
      </c>
      <c r="M198" s="12">
        <v>0.13647000000000001</v>
      </c>
      <c r="N198" s="12">
        <v>1.4080000000000001E-2</v>
      </c>
      <c r="O198" s="12">
        <v>3.073E-2</v>
      </c>
      <c r="P198" s="12">
        <v>0.16793</v>
      </c>
      <c r="Q198" s="12">
        <v>0.39779999999999999</v>
      </c>
    </row>
    <row r="199" spans="1:17" ht="17" thickBot="1" x14ac:dyDescent="0.25">
      <c r="A199" s="58"/>
      <c r="B199" s="7" t="s">
        <v>100</v>
      </c>
      <c r="C199" s="8" t="s">
        <v>26</v>
      </c>
      <c r="D199" s="12">
        <v>0.23887</v>
      </c>
      <c r="E199" s="12">
        <v>5.0259999999999999E-2</v>
      </c>
      <c r="F199" s="12">
        <v>9.0639999999999998E-2</v>
      </c>
      <c r="G199" s="12">
        <v>0.15256</v>
      </c>
      <c r="H199" s="12">
        <v>-0.14671999999999999</v>
      </c>
      <c r="I199" s="12">
        <v>-0.23973</v>
      </c>
      <c r="J199" s="12">
        <v>-7.4959999999999999E-2</v>
      </c>
      <c r="K199" s="12">
        <v>0.14435999999999999</v>
      </c>
      <c r="L199" s="12">
        <v>0.22703000000000001</v>
      </c>
      <c r="M199" s="12">
        <v>-1.074E-2</v>
      </c>
      <c r="N199" s="12">
        <v>-0.1003</v>
      </c>
      <c r="O199" s="12">
        <v>7.5560000000000002E-2</v>
      </c>
      <c r="P199" s="12">
        <v>-0.21029</v>
      </c>
      <c r="Q199" s="12">
        <v>6.0639999999999999E-2</v>
      </c>
    </row>
    <row r="200" spans="1:17" ht="17" thickBot="1" x14ac:dyDescent="0.25">
      <c r="A200" s="58"/>
      <c r="B200" s="7"/>
      <c r="C200" s="8" t="s">
        <v>29</v>
      </c>
      <c r="D200" s="12">
        <v>0.16688</v>
      </c>
      <c r="E200" s="12">
        <v>0.17166000000000001</v>
      </c>
      <c r="F200" s="12">
        <v>-0.216</v>
      </c>
      <c r="G200" s="12">
        <v>3.2750000000000001E-2</v>
      </c>
      <c r="H200" s="12">
        <v>-7.0519999999999999E-2</v>
      </c>
      <c r="I200" s="12">
        <v>-6.7849999999999994E-2</v>
      </c>
      <c r="J200" s="12">
        <v>-7.782E-2</v>
      </c>
      <c r="K200" s="12">
        <v>0.12758</v>
      </c>
      <c r="L200" s="12">
        <v>0.15129000000000001</v>
      </c>
      <c r="M200" s="12">
        <v>-5.1380000000000002E-2</v>
      </c>
      <c r="N200" s="12">
        <v>-2.4920000000000001E-2</v>
      </c>
      <c r="O200" s="12">
        <v>9.7180000000000002E-2</v>
      </c>
      <c r="P200" s="12">
        <v>-0.15518999999999999</v>
      </c>
      <c r="Q200" s="12">
        <v>0.39640999999999998</v>
      </c>
    </row>
    <row r="201" spans="1:17" ht="17" thickBot="1" x14ac:dyDescent="0.25">
      <c r="A201" s="58"/>
      <c r="B201" s="7"/>
      <c r="C201" s="8" t="s">
        <v>22</v>
      </c>
      <c r="D201" s="12">
        <v>0.30180000000000001</v>
      </c>
      <c r="E201" s="12">
        <v>0.16014999999999999</v>
      </c>
      <c r="F201" s="12">
        <v>-0.23466000000000001</v>
      </c>
      <c r="G201" s="12">
        <v>0.27761000000000002</v>
      </c>
      <c r="H201" s="12">
        <v>2.9399999999999999E-2</v>
      </c>
      <c r="I201" s="12">
        <v>-0.11831</v>
      </c>
      <c r="J201" s="12">
        <v>-2.1669999999999998E-2</v>
      </c>
      <c r="K201" s="12">
        <v>5.2599999999999999E-3</v>
      </c>
      <c r="L201" s="12">
        <v>6.8589999999999998E-2</v>
      </c>
      <c r="M201" s="12">
        <v>1.6230000000000001E-2</v>
      </c>
      <c r="N201" s="12">
        <v>-0.18801999999999999</v>
      </c>
      <c r="O201" s="12">
        <v>7.8340000000000007E-2</v>
      </c>
      <c r="P201" s="12">
        <v>-0.38714999999999999</v>
      </c>
      <c r="Q201" s="12">
        <v>0.26351999999999998</v>
      </c>
    </row>
    <row r="202" spans="1:17" ht="17" thickBot="1" x14ac:dyDescent="0.25">
      <c r="A202" s="58"/>
      <c r="B202" s="7"/>
      <c r="C202" s="8" t="s">
        <v>101</v>
      </c>
      <c r="D202" s="12">
        <v>0.18837999999999999</v>
      </c>
      <c r="E202" s="12">
        <v>5.2549999999999999E-2</v>
      </c>
      <c r="F202" s="12">
        <v>-1.6480000000000002E-2</v>
      </c>
      <c r="G202" s="12">
        <v>0.19081000000000001</v>
      </c>
      <c r="H202" s="12">
        <v>-3.2250000000000001E-2</v>
      </c>
      <c r="I202" s="12">
        <v>-0.11797000000000001</v>
      </c>
      <c r="J202" s="12">
        <v>5.0499999999999998E-3</v>
      </c>
      <c r="K202" s="12">
        <v>4.3209999999999998E-2</v>
      </c>
      <c r="L202" s="12">
        <v>9.1950000000000004E-2</v>
      </c>
      <c r="M202" s="12">
        <v>1.502E-2</v>
      </c>
      <c r="N202" s="12">
        <v>-0.11243</v>
      </c>
      <c r="O202" s="12">
        <v>3.5540000000000002E-2</v>
      </c>
      <c r="P202" s="12">
        <v>-0.23848</v>
      </c>
      <c r="Q202" s="12">
        <v>6.8300000000000001E-3</v>
      </c>
    </row>
    <row r="203" spans="1:17" ht="17" thickBot="1" x14ac:dyDescent="0.25">
      <c r="A203" s="58"/>
      <c r="B203" s="7" t="s">
        <v>102</v>
      </c>
      <c r="C203" s="8" t="s">
        <v>26</v>
      </c>
      <c r="D203" s="12">
        <v>8.6730000000000002E-2</v>
      </c>
      <c r="E203" s="12">
        <v>-8.0269999999999994E-2</v>
      </c>
      <c r="F203" s="12">
        <v>-0.28899000000000002</v>
      </c>
      <c r="G203" s="12">
        <v>0.30052000000000001</v>
      </c>
      <c r="H203" s="12">
        <v>-9.4649999999999998E-2</v>
      </c>
      <c r="I203" s="12">
        <v>4.0000000000000001E-3</v>
      </c>
      <c r="J203" s="12">
        <v>1.8149999999999999E-2</v>
      </c>
      <c r="K203" s="12">
        <v>1.0699999999999999E-2</v>
      </c>
      <c r="L203" s="12">
        <v>0.1246</v>
      </c>
      <c r="M203" s="12">
        <v>0.20357</v>
      </c>
      <c r="N203" s="12">
        <v>6.6519999999999996E-2</v>
      </c>
      <c r="O203" s="12">
        <v>3.2469999999999999E-2</v>
      </c>
      <c r="P203" s="12">
        <v>0.16405</v>
      </c>
      <c r="Q203" s="12">
        <v>0.57308000000000003</v>
      </c>
    </row>
    <row r="204" spans="1:17" ht="17" thickBot="1" x14ac:dyDescent="0.25">
      <c r="A204" s="58"/>
      <c r="B204" s="7"/>
      <c r="C204" s="8" t="s">
        <v>28</v>
      </c>
      <c r="D204" s="12">
        <v>8.8569999999999996E-2</v>
      </c>
      <c r="E204" s="12">
        <v>-4.088E-2</v>
      </c>
      <c r="F204" s="12">
        <v>-0.14921999999999999</v>
      </c>
      <c r="G204" s="12">
        <v>0.18473999999999999</v>
      </c>
      <c r="H204" s="12">
        <v>-0.11063000000000001</v>
      </c>
      <c r="I204" s="12">
        <v>-1.2319999999999999E-2</v>
      </c>
      <c r="J204" s="12">
        <v>1.661E-2</v>
      </c>
      <c r="K204" s="12">
        <v>8.0430000000000001E-2</v>
      </c>
      <c r="L204" s="12">
        <v>7.6009999999999994E-2</v>
      </c>
      <c r="M204" s="12">
        <v>0.12307</v>
      </c>
      <c r="N204" s="12">
        <v>-0.12234</v>
      </c>
      <c r="O204" s="12">
        <v>1.9480000000000001E-2</v>
      </c>
      <c r="P204" s="12">
        <v>0.11928</v>
      </c>
      <c r="Q204" s="12">
        <v>0.71826999999999996</v>
      </c>
    </row>
    <row r="205" spans="1:17" ht="17" thickBot="1" x14ac:dyDescent="0.25">
      <c r="A205" s="58"/>
      <c r="B205" s="7"/>
      <c r="C205" s="8" t="s">
        <v>22</v>
      </c>
      <c r="D205" s="12">
        <v>8.0159999999999995E-2</v>
      </c>
      <c r="E205" s="12">
        <v>-6.5379999999999994E-2</v>
      </c>
      <c r="F205" s="12">
        <v>-0.12864</v>
      </c>
      <c r="G205" s="12">
        <v>0.27503</v>
      </c>
      <c r="H205" s="12">
        <v>-4.8989999999999999E-2</v>
      </c>
      <c r="I205" s="12">
        <v>0.1164</v>
      </c>
      <c r="J205" s="12">
        <v>-1.065E-2</v>
      </c>
      <c r="K205" s="12">
        <v>1.5869999999999999E-2</v>
      </c>
      <c r="L205" s="12">
        <v>5.731E-2</v>
      </c>
      <c r="M205" s="12">
        <v>0.20635999999999999</v>
      </c>
      <c r="N205" s="12">
        <v>3.866E-2</v>
      </c>
      <c r="O205" s="12">
        <v>2.4340000000000001E-2</v>
      </c>
      <c r="P205" s="12">
        <v>4.2970000000000001E-2</v>
      </c>
      <c r="Q205" s="12">
        <v>0.95155000000000001</v>
      </c>
    </row>
    <row r="206" spans="1:17" ht="17" thickBot="1" x14ac:dyDescent="0.25">
      <c r="A206" s="58"/>
      <c r="B206" s="7"/>
      <c r="C206" s="8" t="s">
        <v>20</v>
      </c>
      <c r="D206" s="12">
        <v>0.13872000000000001</v>
      </c>
      <c r="E206" s="12">
        <v>-9.2899999999999996E-3</v>
      </c>
      <c r="F206" s="12">
        <v>-0.44871</v>
      </c>
      <c r="G206" s="12">
        <v>0.28892000000000001</v>
      </c>
      <c r="H206" s="12">
        <v>-0.14706</v>
      </c>
      <c r="I206" s="12">
        <v>1.2189999999999999E-2</v>
      </c>
      <c r="J206" s="12">
        <v>4.4810000000000003E-2</v>
      </c>
      <c r="K206" s="12">
        <v>-1.0200000000000001E-2</v>
      </c>
      <c r="L206" s="12">
        <v>0.12920000000000001</v>
      </c>
      <c r="M206" s="12">
        <v>0.15676999999999999</v>
      </c>
      <c r="N206" s="12">
        <v>-6.225E-2</v>
      </c>
      <c r="O206" s="12">
        <v>-1.6999999999999999E-3</v>
      </c>
      <c r="P206" s="12">
        <v>0.39860000000000001</v>
      </c>
      <c r="Q206" s="12">
        <v>0.79539000000000004</v>
      </c>
    </row>
    <row r="207" spans="1:17" ht="17" thickBot="1" x14ac:dyDescent="0.25">
      <c r="A207" s="58"/>
      <c r="B207" s="7" t="s">
        <v>103</v>
      </c>
      <c r="C207" s="8" t="s">
        <v>26</v>
      </c>
      <c r="D207" s="12">
        <v>3.3939999999999998E-2</v>
      </c>
      <c r="E207" s="12">
        <v>2.469E-2</v>
      </c>
      <c r="F207" s="12">
        <v>0.11075</v>
      </c>
      <c r="G207" s="12">
        <v>3.8670000000000003E-2</v>
      </c>
      <c r="H207" s="12">
        <v>-8.1509999999999999E-2</v>
      </c>
      <c r="I207" s="12">
        <v>-9.3160000000000007E-2</v>
      </c>
      <c r="J207" s="12">
        <v>-6.5390000000000004E-2</v>
      </c>
      <c r="K207" s="12">
        <v>-4.6129999999999997E-2</v>
      </c>
      <c r="L207" s="12">
        <v>-0.15146000000000001</v>
      </c>
      <c r="M207" s="12">
        <v>7.5740000000000002E-2</v>
      </c>
      <c r="N207" s="12">
        <v>8.0729999999999996E-2</v>
      </c>
      <c r="O207" s="12">
        <v>2.0789999999999999E-2</v>
      </c>
      <c r="P207" s="12">
        <v>-0.23830999999999999</v>
      </c>
      <c r="Q207" s="12">
        <v>-0.45086999999999999</v>
      </c>
    </row>
    <row r="208" spans="1:17" ht="17" thickBot="1" x14ac:dyDescent="0.25">
      <c r="A208" s="58"/>
      <c r="B208" s="7"/>
      <c r="C208" s="8" t="s">
        <v>28</v>
      </c>
      <c r="D208" s="12">
        <v>6.2199999999999998E-2</v>
      </c>
      <c r="E208" s="12">
        <v>0.40051999999999999</v>
      </c>
      <c r="F208" s="12">
        <v>1.02007</v>
      </c>
      <c r="G208" s="12">
        <v>0.12654000000000001</v>
      </c>
      <c r="H208" s="12">
        <v>-0.19813</v>
      </c>
      <c r="I208" s="12">
        <v>-0.24779999999999999</v>
      </c>
      <c r="J208" s="12">
        <v>-0.27321000000000001</v>
      </c>
      <c r="K208" s="12">
        <v>-6.3890000000000002E-2</v>
      </c>
      <c r="L208" s="12">
        <v>-0.15708</v>
      </c>
      <c r="M208" s="12">
        <v>0.34976000000000002</v>
      </c>
      <c r="N208" s="12">
        <v>0.36180000000000001</v>
      </c>
      <c r="O208" s="12">
        <v>-9.8200000000000006E-3</v>
      </c>
      <c r="P208" s="12">
        <v>-0.59635000000000005</v>
      </c>
      <c r="Q208" s="12">
        <v>-0.98112999999999995</v>
      </c>
    </row>
    <row r="209" spans="1:17" ht="17" thickBot="1" x14ac:dyDescent="0.25">
      <c r="A209" s="58"/>
      <c r="B209" s="7"/>
      <c r="C209" s="8" t="s">
        <v>23</v>
      </c>
      <c r="D209" s="12">
        <v>4.4450000000000003E-2</v>
      </c>
      <c r="E209" s="12">
        <v>0.16903000000000001</v>
      </c>
      <c r="F209" s="12">
        <v>0.32282</v>
      </c>
      <c r="G209" s="12">
        <v>-3.4849999999999999E-2</v>
      </c>
      <c r="H209" s="12">
        <v>-0.16372999999999999</v>
      </c>
      <c r="I209" s="12">
        <v>-0.14632000000000001</v>
      </c>
      <c r="J209" s="12">
        <v>-0.12259</v>
      </c>
      <c r="K209" s="12">
        <v>-2.026E-2</v>
      </c>
      <c r="L209" s="12">
        <v>-0.13833000000000001</v>
      </c>
      <c r="M209" s="12">
        <v>9.7049999999999997E-2</v>
      </c>
      <c r="N209" s="12">
        <v>7.009E-2</v>
      </c>
      <c r="O209" s="12">
        <v>1.468E-2</v>
      </c>
      <c r="P209" s="12">
        <v>-0.30187000000000003</v>
      </c>
      <c r="Q209" s="12">
        <v>-0.60418000000000005</v>
      </c>
    </row>
    <row r="210" spans="1:17" ht="17" thickBot="1" x14ac:dyDescent="0.25">
      <c r="A210" s="58"/>
      <c r="B210" s="7"/>
      <c r="C210" s="8" t="s">
        <v>19</v>
      </c>
      <c r="D210" s="12">
        <v>-5.3879999999999997E-2</v>
      </c>
      <c r="E210" s="12">
        <v>-6.4750000000000002E-2</v>
      </c>
      <c r="F210" s="12">
        <v>0.20086999999999999</v>
      </c>
      <c r="G210" s="12">
        <v>-0.14022000000000001</v>
      </c>
      <c r="H210" s="12">
        <v>-1.6080000000000001E-2</v>
      </c>
      <c r="I210" s="12">
        <v>-2.0140000000000002E-2</v>
      </c>
      <c r="J210" s="12">
        <v>-2.3369999999999998E-2</v>
      </c>
      <c r="K210" s="12">
        <v>8.3119999999999999E-2</v>
      </c>
      <c r="L210" s="12">
        <v>9.7300000000000008E-3</v>
      </c>
      <c r="M210" s="12">
        <v>-2.5170000000000001E-2</v>
      </c>
      <c r="N210" s="12">
        <v>7.7499999999999999E-2</v>
      </c>
      <c r="O210" s="12">
        <v>1.737E-2</v>
      </c>
      <c r="P210" s="12">
        <v>4.9419999999999999E-2</v>
      </c>
      <c r="Q210" s="12">
        <v>-0.22600999999999999</v>
      </c>
    </row>
    <row r="211" spans="1:17" ht="17" thickBot="1" x14ac:dyDescent="0.25">
      <c r="A211" s="58"/>
      <c r="B211" s="7" t="s">
        <v>104</v>
      </c>
      <c r="C211" s="8" t="s">
        <v>25</v>
      </c>
      <c r="D211" s="12">
        <v>-0.11311</v>
      </c>
      <c r="E211" s="12">
        <v>-5.6169999999999998E-2</v>
      </c>
      <c r="F211" s="12">
        <v>6.6E-4</v>
      </c>
      <c r="G211" s="12">
        <v>-0.33391999999999999</v>
      </c>
      <c r="H211" s="12">
        <v>7.979E-2</v>
      </c>
      <c r="I211" s="12">
        <v>-0.14806</v>
      </c>
      <c r="J211" s="12">
        <v>4.0329999999999998E-2</v>
      </c>
      <c r="K211" s="12">
        <v>-9.5829999999999999E-2</v>
      </c>
      <c r="L211" s="12">
        <v>-0.14335000000000001</v>
      </c>
      <c r="M211" s="12">
        <v>2.1700000000000001E-2</v>
      </c>
      <c r="N211" s="12">
        <v>0.19722000000000001</v>
      </c>
      <c r="O211" s="12">
        <v>-2.7640000000000001E-2</v>
      </c>
      <c r="P211" s="12">
        <v>0.28455000000000003</v>
      </c>
      <c r="Q211" s="12">
        <v>-8.5620000000000002E-2</v>
      </c>
    </row>
    <row r="212" spans="1:17" ht="17" thickBot="1" x14ac:dyDescent="0.25">
      <c r="A212" s="58"/>
      <c r="B212" s="7"/>
      <c r="C212" s="8" t="s">
        <v>29</v>
      </c>
      <c r="D212" s="12">
        <v>-9.8099999999999993E-3</v>
      </c>
      <c r="E212" s="12">
        <v>-2.6030000000000001E-2</v>
      </c>
      <c r="F212" s="12">
        <v>-4.9930000000000002E-2</v>
      </c>
      <c r="G212" s="12">
        <v>-4.539E-2</v>
      </c>
      <c r="H212" s="12">
        <v>7.3800000000000003E-3</v>
      </c>
      <c r="I212" s="12">
        <v>-3.5810000000000002E-2</v>
      </c>
      <c r="J212" s="12">
        <v>-1.06E-2</v>
      </c>
      <c r="K212" s="12">
        <v>9.5499999999999995E-3</v>
      </c>
      <c r="L212" s="12">
        <v>-2.7519999999999999E-2</v>
      </c>
      <c r="M212" s="12">
        <v>1.644E-2</v>
      </c>
      <c r="N212" s="12">
        <v>9.8499999999999994E-3</v>
      </c>
      <c r="O212" s="12">
        <v>-3.6999999999999999E-4</v>
      </c>
      <c r="P212" s="12">
        <v>8.2199999999999995E-2</v>
      </c>
      <c r="Q212" s="12">
        <v>5.1639999999999998E-2</v>
      </c>
    </row>
    <row r="213" spans="1:17" ht="17" thickBot="1" x14ac:dyDescent="0.25">
      <c r="A213" s="58"/>
      <c r="B213" s="7"/>
      <c r="C213" s="8" t="s">
        <v>22</v>
      </c>
      <c r="D213" s="12">
        <v>1.0499999999999999E-3</v>
      </c>
      <c r="E213" s="12">
        <v>6.6659999999999997E-2</v>
      </c>
      <c r="F213" s="12">
        <v>-4.2709999999999998E-2</v>
      </c>
      <c r="G213" s="12">
        <v>-5.7599999999999998E-2</v>
      </c>
      <c r="H213" s="12">
        <v>4.9709999999999997E-2</v>
      </c>
      <c r="I213" s="12">
        <v>-8.7609999999999993E-2</v>
      </c>
      <c r="J213" s="12">
        <v>-1.5499999999999999E-3</v>
      </c>
      <c r="K213" s="12">
        <v>4.5949999999999998E-2</v>
      </c>
      <c r="L213" s="12">
        <v>-5.5410000000000001E-2</v>
      </c>
      <c r="M213" s="12">
        <v>7.3609999999999995E-2</v>
      </c>
      <c r="N213" s="12">
        <v>0.10113</v>
      </c>
      <c r="O213" s="12">
        <v>3.4529999999999998E-2</v>
      </c>
      <c r="P213" s="12">
        <v>0.34</v>
      </c>
      <c r="Q213" s="12">
        <v>0.23618</v>
      </c>
    </row>
    <row r="214" spans="1:17" ht="17" thickBot="1" x14ac:dyDescent="0.25">
      <c r="A214" s="58"/>
      <c r="B214" s="5"/>
      <c r="C214" s="6" t="s">
        <v>20</v>
      </c>
      <c r="D214" s="12">
        <v>-2.0990000000000002E-2</v>
      </c>
      <c r="E214" s="12">
        <v>-4.233E-2</v>
      </c>
      <c r="F214" s="12">
        <v>-7.1550000000000002E-2</v>
      </c>
      <c r="G214" s="12">
        <v>-0.11111</v>
      </c>
      <c r="H214" s="12">
        <v>-2.366E-2</v>
      </c>
      <c r="I214" s="12">
        <v>-7.9469999999999999E-2</v>
      </c>
      <c r="J214" s="12">
        <v>-2.6290000000000001E-2</v>
      </c>
      <c r="K214" s="12">
        <v>1.423E-2</v>
      </c>
      <c r="L214" s="12">
        <v>-5.9470000000000002E-2</v>
      </c>
      <c r="M214" s="12">
        <v>3.5520000000000003E-2</v>
      </c>
      <c r="N214" s="12">
        <v>2.351E-2</v>
      </c>
      <c r="O214" s="12">
        <v>8.9800000000000001E-3</v>
      </c>
      <c r="P214" s="12">
        <v>0.17183000000000001</v>
      </c>
      <c r="Q214" s="12">
        <v>8.6889999999999995E-2</v>
      </c>
    </row>
    <row r="215" spans="1:17" ht="17" thickTop="1" x14ac:dyDescent="0.2"/>
  </sheetData>
  <mergeCells count="8">
    <mergeCell ref="P1:Q1"/>
    <mergeCell ref="A3:A10"/>
    <mergeCell ref="A11:A58"/>
    <mergeCell ref="A59:A154"/>
    <mergeCell ref="A155:A214"/>
    <mergeCell ref="B1:C1"/>
    <mergeCell ref="D1:J1"/>
    <mergeCell ref="K1:O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C0242DD-D48F-364E-9CD1-F3C68313A82D}">
            <xm:f>('jja precip pvalues'!D3)&lt;0.05</xm:f>
            <x14:dxf>
              <fill>
                <patternFill>
                  <bgColor rgb="FFFFC7CE"/>
                </patternFill>
              </fill>
            </x14:dxf>
          </x14:cfRule>
          <x14:cfRule type="expression" priority="2" id="{F7DB52BD-7104-2840-B13A-DF8B79B9F91F}">
            <xm:f>('jja precip pvalues'!D3)&lt;0.1</xm:f>
            <x14:dxf>
              <fill>
                <patternFill>
                  <bgColor theme="2" tint="-9.9948118533890809E-2"/>
                </patternFill>
              </fill>
            </x14:dxf>
          </x14:cfRule>
          <xm:sqref>D3:Q214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workbookViewId="0">
      <selection activeCell="G11" sqref="G11"/>
    </sheetView>
  </sheetViews>
  <sheetFormatPr baseColWidth="10" defaultRowHeight="16" x14ac:dyDescent="0.2"/>
  <sheetData>
    <row r="1" spans="1:17" ht="18" thickTop="1" thickBot="1" x14ac:dyDescent="0.25">
      <c r="A1" s="1"/>
      <c r="B1" s="61" t="s">
        <v>0</v>
      </c>
      <c r="C1" s="62"/>
      <c r="D1" s="55" t="s">
        <v>1</v>
      </c>
      <c r="E1" s="63"/>
      <c r="F1" s="63"/>
      <c r="G1" s="63"/>
      <c r="H1" s="63"/>
      <c r="I1" s="63"/>
      <c r="J1" s="64"/>
      <c r="K1" s="55" t="s">
        <v>2</v>
      </c>
      <c r="L1" s="63"/>
      <c r="M1" s="63"/>
      <c r="N1" s="63"/>
      <c r="O1" s="64"/>
      <c r="P1" s="55" t="s">
        <v>3</v>
      </c>
      <c r="Q1" s="56"/>
    </row>
    <row r="2" spans="1:17" ht="17" thickBot="1" x14ac:dyDescent="0.25">
      <c r="A2" s="2"/>
      <c r="B2" s="3"/>
      <c r="C2" s="4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6" t="s">
        <v>15</v>
      </c>
      <c r="P2" s="5" t="s">
        <v>15</v>
      </c>
      <c r="Q2" s="6" t="s">
        <v>16</v>
      </c>
    </row>
    <row r="3" spans="1:17" ht="18" thickTop="1" thickBot="1" x14ac:dyDescent="0.25">
      <c r="A3" s="57" t="s">
        <v>17</v>
      </c>
      <c r="B3" s="7" t="s">
        <v>18</v>
      </c>
      <c r="C3" s="8" t="s">
        <v>19</v>
      </c>
      <c r="D3" s="10">
        <v>-3.5270000000000003E-2</v>
      </c>
      <c r="E3" s="10">
        <v>3.7620000000000001E-2</v>
      </c>
      <c r="F3" s="10">
        <v>-6.4729999999999996E-2</v>
      </c>
      <c r="G3" s="9">
        <v>0.16061</v>
      </c>
      <c r="H3" s="9">
        <v>0.11418</v>
      </c>
      <c r="I3" s="10">
        <v>2.1229999999999999E-2</v>
      </c>
      <c r="J3" s="10">
        <v>3.687E-2</v>
      </c>
      <c r="K3" s="10">
        <v>4.1660000000000003E-2</v>
      </c>
      <c r="L3" s="10">
        <v>2.9099999999999998E-3</v>
      </c>
      <c r="M3" s="10">
        <v>2.9790000000000001E-2</v>
      </c>
      <c r="N3" s="10">
        <v>1.8749999999999999E-2</v>
      </c>
      <c r="O3" s="10">
        <v>-9.8700000000000003E-3</v>
      </c>
      <c r="P3" s="10">
        <v>-0.10599</v>
      </c>
      <c r="Q3" s="9">
        <v>-0.32444000000000001</v>
      </c>
    </row>
    <row r="4" spans="1:17" ht="17" thickBot="1" x14ac:dyDescent="0.25">
      <c r="A4" s="58"/>
      <c r="B4" s="7"/>
      <c r="C4" s="8" t="s">
        <v>20</v>
      </c>
      <c r="D4" s="10">
        <v>1.9599999999999999E-2</v>
      </c>
      <c r="E4" s="10">
        <v>-2.9479999999999999E-2</v>
      </c>
      <c r="F4" s="10">
        <v>3.449E-2</v>
      </c>
      <c r="G4" s="10">
        <v>-7.7770000000000006E-2</v>
      </c>
      <c r="H4" s="9">
        <v>-0.10306999999999999</v>
      </c>
      <c r="I4" s="10">
        <v>-1.8429999999999998E-2</v>
      </c>
      <c r="J4" s="10">
        <v>-8.8900000000000003E-3</v>
      </c>
      <c r="K4" s="10">
        <v>-3.415E-2</v>
      </c>
      <c r="L4" s="10">
        <v>5.1970000000000002E-2</v>
      </c>
      <c r="M4" s="10">
        <v>-1.7600000000000001E-2</v>
      </c>
      <c r="N4" s="10">
        <v>-6.2869999999999995E-2</v>
      </c>
      <c r="O4" s="10">
        <v>1.9E-2</v>
      </c>
      <c r="P4" s="11">
        <v>0.13009999999999999</v>
      </c>
      <c r="Q4" s="9">
        <v>0.3</v>
      </c>
    </row>
    <row r="5" spans="1:17" ht="17" thickBot="1" x14ac:dyDescent="0.25">
      <c r="A5" s="58"/>
      <c r="B5" s="7" t="s">
        <v>21</v>
      </c>
      <c r="C5" s="8" t="s">
        <v>22</v>
      </c>
      <c r="D5" s="9">
        <v>6.4399999999999999E-2</v>
      </c>
      <c r="E5" s="10">
        <v>9.7689999999999999E-2</v>
      </c>
      <c r="F5" s="10">
        <v>2.588E-2</v>
      </c>
      <c r="G5" s="10">
        <v>4.8120000000000003E-2</v>
      </c>
      <c r="H5" s="10">
        <v>1.831E-2</v>
      </c>
      <c r="I5" s="10">
        <v>-2.5149999999999999E-2</v>
      </c>
      <c r="J5" s="10">
        <v>-3.1539999999999999E-2</v>
      </c>
      <c r="K5" s="10">
        <v>-7.4799999999999997E-3</v>
      </c>
      <c r="L5" s="10">
        <v>1.6410000000000001E-2</v>
      </c>
      <c r="M5" s="10">
        <v>4.3909999999999998E-2</v>
      </c>
      <c r="N5" s="10">
        <v>2.0199999999999999E-2</v>
      </c>
      <c r="O5" s="10">
        <v>7.8399999999999997E-3</v>
      </c>
      <c r="P5" s="10">
        <v>-1.4149999999999999E-2</v>
      </c>
      <c r="Q5" s="9">
        <v>0.28809000000000001</v>
      </c>
    </row>
    <row r="6" spans="1:17" ht="17" thickBot="1" x14ac:dyDescent="0.25">
      <c r="A6" s="58"/>
      <c r="B6" s="7"/>
      <c r="C6" s="8" t="s">
        <v>23</v>
      </c>
      <c r="D6" s="9">
        <v>-6.6100000000000006E-2</v>
      </c>
      <c r="E6" s="10">
        <v>-3.6580000000000001E-2</v>
      </c>
      <c r="F6" s="10">
        <v>-1.42E-3</v>
      </c>
      <c r="G6" s="10">
        <v>-7.6730000000000007E-2</v>
      </c>
      <c r="H6" s="10">
        <v>-3.4790000000000001E-2</v>
      </c>
      <c r="I6" s="10">
        <v>5.6430000000000001E-2</v>
      </c>
      <c r="J6" s="10">
        <v>3.4169999999999999E-2</v>
      </c>
      <c r="K6" s="10">
        <v>-3.4799999999999998E-2</v>
      </c>
      <c r="L6" s="10">
        <v>9.5399999999999999E-3</v>
      </c>
      <c r="M6" s="10">
        <v>-1.406E-2</v>
      </c>
      <c r="N6" s="10">
        <v>1.9699999999999999E-2</v>
      </c>
      <c r="O6" s="10">
        <v>-4.6699999999999997E-3</v>
      </c>
      <c r="P6" s="10">
        <v>-6.2449999999999999E-2</v>
      </c>
      <c r="Q6" s="10">
        <v>-0.14582000000000001</v>
      </c>
    </row>
    <row r="7" spans="1:17" ht="17" thickBot="1" x14ac:dyDescent="0.25">
      <c r="A7" s="58"/>
      <c r="B7" s="7" t="s">
        <v>24</v>
      </c>
      <c r="C7" s="8" t="s">
        <v>25</v>
      </c>
      <c r="D7" s="11">
        <v>-6.053E-2</v>
      </c>
      <c r="E7" s="10">
        <v>-3.2799999999999999E-3</v>
      </c>
      <c r="F7" s="10">
        <v>0.11676</v>
      </c>
      <c r="G7" s="11">
        <v>-0.12153</v>
      </c>
      <c r="H7" s="10">
        <v>5.8119999999999998E-2</v>
      </c>
      <c r="I7" s="10">
        <v>5.9999999999999995E-4</v>
      </c>
      <c r="J7" s="10">
        <v>4.2639999999999997E-2</v>
      </c>
      <c r="K7" s="11">
        <v>-7.3719999999999994E-2</v>
      </c>
      <c r="L7" s="10">
        <v>-4.8939999999999997E-2</v>
      </c>
      <c r="M7" s="9">
        <v>-7.4779999999999999E-2</v>
      </c>
      <c r="N7" s="10">
        <v>3.2399999999999998E-2</v>
      </c>
      <c r="O7" s="10">
        <v>-1.3650000000000001E-2</v>
      </c>
      <c r="P7" s="10">
        <v>7.5490000000000002E-2</v>
      </c>
      <c r="Q7" s="10">
        <v>-0.13138</v>
      </c>
    </row>
    <row r="8" spans="1:17" ht="17" thickBot="1" x14ac:dyDescent="0.25">
      <c r="A8" s="58"/>
      <c r="B8" s="7"/>
      <c r="C8" s="8" t="s">
        <v>26</v>
      </c>
      <c r="D8" s="9">
        <v>8.0170000000000005E-2</v>
      </c>
      <c r="E8" s="10">
        <v>-0.11496000000000001</v>
      </c>
      <c r="F8" s="10">
        <v>-0.16849</v>
      </c>
      <c r="G8" s="10">
        <v>9.6159999999999995E-2</v>
      </c>
      <c r="H8" s="9">
        <v>-0.12216</v>
      </c>
      <c r="I8" s="10">
        <v>-3.1300000000000001E-2</v>
      </c>
      <c r="J8" s="9">
        <v>-7.3550000000000004E-2</v>
      </c>
      <c r="K8" s="10">
        <v>7.5719999999999996E-2</v>
      </c>
      <c r="L8" s="11">
        <v>6.8909999999999999E-2</v>
      </c>
      <c r="M8" s="9">
        <v>9.1740000000000002E-2</v>
      </c>
      <c r="N8" s="10">
        <v>4.5769999999999998E-2</v>
      </c>
      <c r="O8" s="9">
        <v>3.0849999999999999E-2</v>
      </c>
      <c r="P8" s="10">
        <v>-6.3109999999999999E-2</v>
      </c>
      <c r="Q8" s="10">
        <v>0.14890999999999999</v>
      </c>
    </row>
    <row r="9" spans="1:17" ht="17" thickBot="1" x14ac:dyDescent="0.25">
      <c r="A9" s="58"/>
      <c r="B9" s="7" t="s">
        <v>27</v>
      </c>
      <c r="C9" s="8" t="s">
        <v>28</v>
      </c>
      <c r="D9" s="10">
        <v>1.473E-2</v>
      </c>
      <c r="E9" s="10">
        <v>4.81E-3</v>
      </c>
      <c r="F9" s="10">
        <v>6.0539999999999997E-2</v>
      </c>
      <c r="G9" s="9">
        <v>-0.14130999999999999</v>
      </c>
      <c r="H9" s="11">
        <v>-8.4080000000000002E-2</v>
      </c>
      <c r="I9" s="10">
        <v>-3.5920000000000001E-2</v>
      </c>
      <c r="J9" s="10">
        <v>1.737E-2</v>
      </c>
      <c r="K9" s="10">
        <v>-3.6749999999999998E-2</v>
      </c>
      <c r="L9" s="10">
        <v>-1.8859999999999998E-2</v>
      </c>
      <c r="M9" s="10">
        <v>-5.3100000000000001E-2</v>
      </c>
      <c r="N9" s="10">
        <v>-9.3100000000000006E-3</v>
      </c>
      <c r="O9" s="10">
        <v>1.545E-2</v>
      </c>
      <c r="P9" s="10">
        <v>7.0220000000000005E-2</v>
      </c>
      <c r="Q9" s="10">
        <v>0.14044999999999999</v>
      </c>
    </row>
    <row r="10" spans="1:17" ht="17" thickBot="1" x14ac:dyDescent="0.25">
      <c r="A10" s="59"/>
      <c r="B10" s="5"/>
      <c r="C10" s="6" t="s">
        <v>29</v>
      </c>
      <c r="D10" s="10">
        <v>-3.0620000000000001E-2</v>
      </c>
      <c r="E10" s="9">
        <v>0.22561</v>
      </c>
      <c r="F10" s="10">
        <v>-7.8570000000000001E-2</v>
      </c>
      <c r="G10" s="9">
        <v>0.26296000000000003</v>
      </c>
      <c r="H10" s="11">
        <v>0.10478999999999999</v>
      </c>
      <c r="I10" s="10">
        <v>1.431E-2</v>
      </c>
      <c r="J10" s="10">
        <v>-3.603E-2</v>
      </c>
      <c r="K10" s="10">
        <v>3.6209999999999999E-2</v>
      </c>
      <c r="L10" s="10">
        <v>2.6970000000000001E-2</v>
      </c>
      <c r="M10" s="11">
        <v>6.8739999999999996E-2</v>
      </c>
      <c r="N10" s="10">
        <v>4.3020000000000003E-2</v>
      </c>
      <c r="O10" s="10">
        <v>-8.94E-3</v>
      </c>
      <c r="P10" s="10">
        <v>-3.8460000000000001E-2</v>
      </c>
      <c r="Q10" s="10">
        <v>-0.22408</v>
      </c>
    </row>
    <row r="11" spans="1:17" ht="17" thickBot="1" x14ac:dyDescent="0.25">
      <c r="A11" s="60" t="s">
        <v>30</v>
      </c>
      <c r="B11" s="7" t="s">
        <v>31</v>
      </c>
      <c r="C11" s="8" t="s">
        <v>25</v>
      </c>
      <c r="D11" s="10">
        <v>-3.8949999999999999E-2</v>
      </c>
      <c r="E11" s="10">
        <v>5.1589999999999997E-2</v>
      </c>
      <c r="F11" s="10">
        <v>-2.6499999999999999E-2</v>
      </c>
      <c r="G11" s="10">
        <v>-9.2700000000000005E-3</v>
      </c>
      <c r="H11" s="10">
        <v>8.8410000000000002E-2</v>
      </c>
      <c r="I11" s="10">
        <v>-1.06E-3</v>
      </c>
      <c r="J11" s="10">
        <v>2.0539999999999999E-2</v>
      </c>
      <c r="K11" s="10">
        <v>-5.0659999999999997E-2</v>
      </c>
      <c r="L11" s="11">
        <v>-7.0809999999999998E-2</v>
      </c>
      <c r="M11" s="10">
        <v>3.46E-3</v>
      </c>
      <c r="N11" s="11">
        <v>0.10344</v>
      </c>
      <c r="O11" s="10">
        <v>-2.214E-2</v>
      </c>
      <c r="P11" s="10">
        <v>-1.234E-2</v>
      </c>
      <c r="Q11" s="10">
        <v>-0.20769000000000001</v>
      </c>
    </row>
    <row r="12" spans="1:17" ht="17" thickBot="1" x14ac:dyDescent="0.25">
      <c r="A12" s="58"/>
      <c r="B12" s="7"/>
      <c r="C12" s="8" t="s">
        <v>19</v>
      </c>
      <c r="D12" s="10">
        <v>-5.1580000000000001E-2</v>
      </c>
      <c r="E12" s="10">
        <v>5.1769999999999997E-2</v>
      </c>
      <c r="F12" s="10">
        <v>-4.6240000000000003E-2</v>
      </c>
      <c r="G12" s="9">
        <v>0.18698000000000001</v>
      </c>
      <c r="H12" s="9">
        <v>0.16277</v>
      </c>
      <c r="I12" s="10">
        <v>3.0620000000000001E-2</v>
      </c>
      <c r="J12" s="11">
        <v>5.9089999999999997E-2</v>
      </c>
      <c r="K12" s="10">
        <v>2.52E-2</v>
      </c>
      <c r="L12" s="10">
        <v>-6.6600000000000001E-3</v>
      </c>
      <c r="M12" s="10">
        <v>2.8559999999999999E-2</v>
      </c>
      <c r="N12" s="10">
        <v>-2.65E-3</v>
      </c>
      <c r="O12" s="10">
        <v>-1.3820000000000001E-2</v>
      </c>
      <c r="P12" s="10">
        <v>-0.1172</v>
      </c>
      <c r="Q12" s="9">
        <v>-0.38764999999999999</v>
      </c>
    </row>
    <row r="13" spans="1:17" ht="17" thickBot="1" x14ac:dyDescent="0.25">
      <c r="A13" s="58"/>
      <c r="B13" s="7" t="s">
        <v>32</v>
      </c>
      <c r="C13" s="8" t="s">
        <v>26</v>
      </c>
      <c r="D13" s="9">
        <v>6.1850000000000002E-2</v>
      </c>
      <c r="E13" s="10">
        <v>-9.8890000000000006E-2</v>
      </c>
      <c r="F13" s="10">
        <v>-0.10861999999999999</v>
      </c>
      <c r="G13" s="10">
        <v>0.12536</v>
      </c>
      <c r="H13" s="11">
        <v>-9.4200000000000006E-2</v>
      </c>
      <c r="I13" s="10">
        <v>-4.2160000000000003E-2</v>
      </c>
      <c r="J13" s="9">
        <v>-6.9440000000000002E-2</v>
      </c>
      <c r="K13" s="10">
        <v>4.2790000000000002E-2</v>
      </c>
      <c r="L13" s="9">
        <v>8.2979999999999998E-2</v>
      </c>
      <c r="M13" s="9">
        <v>0.10428999999999999</v>
      </c>
      <c r="N13" s="10">
        <v>4.4299999999999999E-3</v>
      </c>
      <c r="O13" s="9">
        <v>3.3610000000000001E-2</v>
      </c>
      <c r="P13" s="10">
        <v>-2.9080000000000002E-2</v>
      </c>
      <c r="Q13" s="10">
        <v>0.24726999999999999</v>
      </c>
    </row>
    <row r="14" spans="1:17" ht="17" thickBot="1" x14ac:dyDescent="0.25">
      <c r="A14" s="58"/>
      <c r="B14" s="7"/>
      <c r="C14" s="8" t="s">
        <v>20</v>
      </c>
      <c r="D14" s="9">
        <v>7.8990000000000005E-2</v>
      </c>
      <c r="E14" s="10">
        <v>-3.0380000000000001E-2</v>
      </c>
      <c r="F14" s="10">
        <v>-0.12028999999999999</v>
      </c>
      <c r="G14" s="10">
        <v>8.8919999999999999E-2</v>
      </c>
      <c r="H14" s="9">
        <v>-0.11867</v>
      </c>
      <c r="I14" s="10">
        <v>-1.4239999999999999E-2</v>
      </c>
      <c r="J14" s="10">
        <v>-3.3210000000000003E-2</v>
      </c>
      <c r="K14" s="10">
        <v>-1.4370000000000001E-2</v>
      </c>
      <c r="L14" s="10">
        <v>7.8140000000000001E-2</v>
      </c>
      <c r="M14" s="9">
        <v>9.8650000000000002E-2</v>
      </c>
      <c r="N14" s="10">
        <v>-2.5899999999999999E-2</v>
      </c>
      <c r="O14" s="10">
        <v>2.0629999999999999E-2</v>
      </c>
      <c r="P14" s="10">
        <v>0.12715000000000001</v>
      </c>
      <c r="Q14" s="9">
        <v>0.47058</v>
      </c>
    </row>
    <row r="15" spans="1:17" ht="17" thickBot="1" x14ac:dyDescent="0.25">
      <c r="A15" s="58"/>
      <c r="B15" s="7" t="s">
        <v>33</v>
      </c>
      <c r="C15" s="8" t="s">
        <v>25</v>
      </c>
      <c r="D15" s="11">
        <v>-8.7179999999999994E-2</v>
      </c>
      <c r="E15" s="10">
        <v>-0.12146</v>
      </c>
      <c r="F15" s="9">
        <v>0.27304</v>
      </c>
      <c r="G15" s="9">
        <v>-0.27023000000000003</v>
      </c>
      <c r="H15" s="10">
        <v>1.857E-2</v>
      </c>
      <c r="I15" s="10">
        <v>5.8700000000000002E-3</v>
      </c>
      <c r="J15" s="9">
        <v>7.4429999999999996E-2</v>
      </c>
      <c r="K15" s="9">
        <v>-0.1154</v>
      </c>
      <c r="L15" s="10">
        <v>-3.1699999999999999E-2</v>
      </c>
      <c r="M15" s="9">
        <v>-0.18981000000000001</v>
      </c>
      <c r="N15" s="10">
        <v>-5.867E-2</v>
      </c>
      <c r="O15" s="10">
        <v>-1.6999999999999999E-3</v>
      </c>
      <c r="P15" s="9">
        <v>0.18310999999999999</v>
      </c>
      <c r="Q15" s="10">
        <v>-4.4080000000000001E-2</v>
      </c>
    </row>
    <row r="16" spans="1:17" ht="17" thickBot="1" x14ac:dyDescent="0.25">
      <c r="A16" s="58"/>
      <c r="B16" s="7"/>
      <c r="C16" s="8" t="s">
        <v>20</v>
      </c>
      <c r="D16" s="10">
        <v>-3.9419999999999997E-2</v>
      </c>
      <c r="E16" s="10">
        <v>-6.207E-2</v>
      </c>
      <c r="F16" s="10">
        <v>0.16794999999999999</v>
      </c>
      <c r="G16" s="9">
        <v>-0.25152999999999998</v>
      </c>
      <c r="H16" s="10">
        <v>-8.9929999999999996E-2</v>
      </c>
      <c r="I16" s="10">
        <v>-2.1260000000000001E-2</v>
      </c>
      <c r="J16" s="10">
        <v>1.6879999999999999E-2</v>
      </c>
      <c r="K16" s="10">
        <v>-6.2210000000000001E-2</v>
      </c>
      <c r="L16" s="10">
        <v>1.7469999999999999E-2</v>
      </c>
      <c r="M16" s="9">
        <v>-0.14641999999999999</v>
      </c>
      <c r="N16" s="11">
        <v>-0.10067</v>
      </c>
      <c r="O16" s="10">
        <v>1.8499999999999999E-2</v>
      </c>
      <c r="P16" s="10">
        <v>0.12631000000000001</v>
      </c>
      <c r="Q16" s="10">
        <v>0.11852</v>
      </c>
    </row>
    <row r="17" spans="1:17" ht="17" thickBot="1" x14ac:dyDescent="0.25">
      <c r="A17" s="58"/>
      <c r="B17" s="7" t="s">
        <v>34</v>
      </c>
      <c r="C17" s="8" t="s">
        <v>26</v>
      </c>
      <c r="D17" s="9">
        <v>0.13345000000000001</v>
      </c>
      <c r="E17" s="10">
        <v>-0.16170999999999999</v>
      </c>
      <c r="F17" s="10">
        <v>-0.34265000000000001</v>
      </c>
      <c r="G17" s="10">
        <v>1.1220000000000001E-2</v>
      </c>
      <c r="H17" s="9">
        <v>-0.20349999999999999</v>
      </c>
      <c r="I17" s="10">
        <v>2.9999999999999997E-4</v>
      </c>
      <c r="J17" s="10">
        <v>-8.5510000000000003E-2</v>
      </c>
      <c r="K17" s="9">
        <v>0.17152000000000001</v>
      </c>
      <c r="L17" s="10">
        <v>2.7959999999999999E-2</v>
      </c>
      <c r="M17" s="10">
        <v>5.5219999999999998E-2</v>
      </c>
      <c r="N17" s="9">
        <v>0.16603000000000001</v>
      </c>
      <c r="O17" s="10">
        <v>2.2849999999999999E-2</v>
      </c>
      <c r="P17" s="11">
        <v>-0.16211</v>
      </c>
      <c r="Q17" s="10">
        <v>-0.13722000000000001</v>
      </c>
    </row>
    <row r="18" spans="1:17" ht="17" thickBot="1" x14ac:dyDescent="0.25">
      <c r="A18" s="58"/>
      <c r="B18" s="7"/>
      <c r="C18" s="8" t="s">
        <v>19</v>
      </c>
      <c r="D18" s="10">
        <v>2.554E-2</v>
      </c>
      <c r="E18" s="10">
        <v>-1.5140000000000001E-2</v>
      </c>
      <c r="F18" s="10">
        <v>-0.13364000000000001</v>
      </c>
      <c r="G18" s="10">
        <v>6.2280000000000002E-2</v>
      </c>
      <c r="H18" s="10">
        <v>-6.6930000000000003E-2</v>
      </c>
      <c r="I18" s="10">
        <v>-1.374E-2</v>
      </c>
      <c r="J18" s="10">
        <v>-4.5940000000000002E-2</v>
      </c>
      <c r="K18" s="11">
        <v>0.10304000000000001</v>
      </c>
      <c r="L18" s="10">
        <v>3.8600000000000002E-2</v>
      </c>
      <c r="M18" s="10">
        <v>3.4360000000000002E-2</v>
      </c>
      <c r="N18" s="11">
        <v>9.8519999999999996E-2</v>
      </c>
      <c r="O18" s="10">
        <v>4.8399999999999997E-3</v>
      </c>
      <c r="P18" s="10">
        <v>-6.4219999999999999E-2</v>
      </c>
      <c r="Q18" s="10">
        <v>-8.8819999999999996E-2</v>
      </c>
    </row>
    <row r="19" spans="1:17" ht="17" thickBot="1" x14ac:dyDescent="0.25">
      <c r="A19" s="58"/>
      <c r="B19" s="7" t="s">
        <v>35</v>
      </c>
      <c r="C19" s="8" t="s">
        <v>25</v>
      </c>
      <c r="D19" s="10">
        <v>-8.5299999999999994E-3</v>
      </c>
      <c r="E19" s="10">
        <v>0.16965</v>
      </c>
      <c r="F19" s="10">
        <v>0.11579</v>
      </c>
      <c r="G19" s="11">
        <v>-0.20660999999999999</v>
      </c>
      <c r="H19" s="10">
        <v>3.2809999999999999E-2</v>
      </c>
      <c r="I19" s="11">
        <v>-8.3710000000000007E-2</v>
      </c>
      <c r="J19" s="10">
        <v>7.4900000000000001E-3</v>
      </c>
      <c r="K19" s="10">
        <v>-9.3270000000000006E-2</v>
      </c>
      <c r="L19" s="9">
        <v>-0.14052999999999999</v>
      </c>
      <c r="M19" s="10">
        <v>-4.6539999999999998E-2</v>
      </c>
      <c r="N19" s="10">
        <v>0.10052999999999999</v>
      </c>
      <c r="O19" s="10">
        <v>-1.6990000000000002E-2</v>
      </c>
      <c r="P19" s="11">
        <v>0.13120999999999999</v>
      </c>
      <c r="Q19" s="10">
        <v>6.6E-3</v>
      </c>
    </row>
    <row r="20" spans="1:17" ht="17" thickBot="1" x14ac:dyDescent="0.25">
      <c r="A20" s="58"/>
      <c r="B20" s="7"/>
      <c r="C20" s="8" t="s">
        <v>22</v>
      </c>
      <c r="D20" s="10">
        <v>1.9630000000000002E-2</v>
      </c>
      <c r="E20" s="11">
        <v>0.20943999999999999</v>
      </c>
      <c r="F20" s="10">
        <v>9.6390000000000003E-2</v>
      </c>
      <c r="G20" s="10">
        <v>-1.1089999999999999E-2</v>
      </c>
      <c r="H20" s="10">
        <v>6.7780000000000007E-2</v>
      </c>
      <c r="I20" s="11">
        <v>-6.3070000000000001E-2</v>
      </c>
      <c r="J20" s="10">
        <v>-3.882E-2</v>
      </c>
      <c r="K20" s="10">
        <v>-7.9740000000000005E-2</v>
      </c>
      <c r="L20" s="10">
        <v>-4.5310000000000003E-2</v>
      </c>
      <c r="M20" s="10">
        <v>1.217E-2</v>
      </c>
      <c r="N20" s="10">
        <v>6.028E-2</v>
      </c>
      <c r="O20" s="10">
        <v>-1.9779999999999999E-2</v>
      </c>
      <c r="P20" s="10">
        <v>7.9780000000000004E-2</v>
      </c>
      <c r="Q20" s="10">
        <v>8.9099999999999999E-2</v>
      </c>
    </row>
    <row r="21" spans="1:17" ht="17" thickBot="1" x14ac:dyDescent="0.25">
      <c r="A21" s="58"/>
      <c r="B21" s="7" t="s">
        <v>36</v>
      </c>
      <c r="C21" s="8" t="s">
        <v>26</v>
      </c>
      <c r="D21" s="10">
        <v>2.1839999999999998E-2</v>
      </c>
      <c r="E21" s="10">
        <v>-0.14793999999999999</v>
      </c>
      <c r="F21" s="10">
        <v>-1.482E-2</v>
      </c>
      <c r="G21" s="10">
        <v>-2.445E-2</v>
      </c>
      <c r="H21" s="10">
        <v>-7.1650000000000005E-2</v>
      </c>
      <c r="I21" s="10">
        <v>-1.9E-2</v>
      </c>
      <c r="J21" s="9">
        <v>-0.10335999999999999</v>
      </c>
      <c r="K21" s="10">
        <v>1.7000000000000001E-2</v>
      </c>
      <c r="L21" s="10">
        <v>-1.306E-2</v>
      </c>
      <c r="M21" s="10">
        <v>5.9110000000000003E-2</v>
      </c>
      <c r="N21" s="10">
        <v>3.0630000000000001E-2</v>
      </c>
      <c r="O21" s="10">
        <v>1.9859999999999999E-2</v>
      </c>
      <c r="P21" s="10">
        <v>-0.12318</v>
      </c>
      <c r="Q21" s="10">
        <v>-2.8879999999999999E-2</v>
      </c>
    </row>
    <row r="22" spans="1:17" ht="17" thickBot="1" x14ac:dyDescent="0.25">
      <c r="A22" s="58"/>
      <c r="B22" s="7"/>
      <c r="C22" s="8" t="s">
        <v>23</v>
      </c>
      <c r="D22" s="10">
        <v>2.1350000000000001E-2</v>
      </c>
      <c r="E22" s="10">
        <v>4.036E-2</v>
      </c>
      <c r="F22" s="10">
        <v>8.448E-2</v>
      </c>
      <c r="G22" s="10">
        <v>-6.2149999999999997E-2</v>
      </c>
      <c r="H22" s="9">
        <v>-0.11693000000000001</v>
      </c>
      <c r="I22" s="10">
        <v>4.5100000000000001E-3</v>
      </c>
      <c r="J22" s="10">
        <v>-6.4579999999999999E-2</v>
      </c>
      <c r="K22" s="10">
        <v>-6.6339999999999996E-2</v>
      </c>
      <c r="L22" s="10">
        <v>-3.2559999999999999E-2</v>
      </c>
      <c r="M22" s="10">
        <v>6.5390000000000004E-2</v>
      </c>
      <c r="N22" s="10">
        <v>8.72E-2</v>
      </c>
      <c r="O22" s="10">
        <v>2.0420000000000001E-2</v>
      </c>
      <c r="P22" s="10">
        <v>-5.1880000000000003E-2</v>
      </c>
      <c r="Q22" s="10">
        <v>-3.8449999999999998E-2</v>
      </c>
    </row>
    <row r="23" spans="1:17" ht="17" thickBot="1" x14ac:dyDescent="0.25">
      <c r="A23" s="58"/>
      <c r="B23" s="7" t="s">
        <v>37</v>
      </c>
      <c r="C23" s="8" t="s">
        <v>25</v>
      </c>
      <c r="D23" s="9">
        <v>-0.1066</v>
      </c>
      <c r="E23" s="11">
        <v>-0.16664000000000001</v>
      </c>
      <c r="F23" s="10">
        <v>0.11388</v>
      </c>
      <c r="G23" s="10">
        <v>-8.0750000000000002E-2</v>
      </c>
      <c r="H23" s="10">
        <v>7.1800000000000003E-2</v>
      </c>
      <c r="I23" s="11">
        <v>7.5969999999999996E-2</v>
      </c>
      <c r="J23" s="9">
        <v>6.5680000000000002E-2</v>
      </c>
      <c r="K23" s="10">
        <v>-5.8540000000000002E-2</v>
      </c>
      <c r="L23" s="10">
        <v>2.639E-2</v>
      </c>
      <c r="M23" s="9">
        <v>-0.1018</v>
      </c>
      <c r="N23" s="10">
        <v>-1.503E-2</v>
      </c>
      <c r="O23" s="10">
        <v>-1.0580000000000001E-2</v>
      </c>
      <c r="P23" s="10">
        <v>3.1379999999999998E-2</v>
      </c>
      <c r="Q23" s="11">
        <v>-0.22406999999999999</v>
      </c>
    </row>
    <row r="24" spans="1:17" ht="17" thickBot="1" x14ac:dyDescent="0.25">
      <c r="A24" s="58"/>
      <c r="B24" s="7"/>
      <c r="C24" s="8" t="s">
        <v>23</v>
      </c>
      <c r="D24" s="9">
        <v>-0.11319</v>
      </c>
      <c r="E24" s="10">
        <v>-7.8009999999999996E-2</v>
      </c>
      <c r="F24" s="10">
        <v>-4.7669999999999997E-2</v>
      </c>
      <c r="G24" s="10">
        <v>-8.4580000000000002E-2</v>
      </c>
      <c r="H24" s="10">
        <v>9.4400000000000005E-3</v>
      </c>
      <c r="I24" s="11">
        <v>8.4390000000000007E-2</v>
      </c>
      <c r="J24" s="9">
        <v>8.7349999999999997E-2</v>
      </c>
      <c r="K24" s="10">
        <v>-1.7809999999999999E-2</v>
      </c>
      <c r="L24" s="10">
        <v>3.2219999999999999E-2</v>
      </c>
      <c r="M24" s="10">
        <v>-5.6849999999999998E-2</v>
      </c>
      <c r="N24" s="10">
        <v>-1.6639999999999999E-2</v>
      </c>
      <c r="O24" s="10">
        <v>-1.8180000000000002E-2</v>
      </c>
      <c r="P24" s="10">
        <v>-6.8140000000000006E-2</v>
      </c>
      <c r="Q24" s="10">
        <v>-0.20363000000000001</v>
      </c>
    </row>
    <row r="25" spans="1:17" ht="17" thickBot="1" x14ac:dyDescent="0.25">
      <c r="A25" s="58"/>
      <c r="B25" s="7" t="s">
        <v>38</v>
      </c>
      <c r="C25" s="8" t="s">
        <v>26</v>
      </c>
      <c r="D25" s="9">
        <v>0.13583999999999999</v>
      </c>
      <c r="E25" s="10">
        <v>-8.3479999999999999E-2</v>
      </c>
      <c r="F25" s="11">
        <v>-0.31517000000000001</v>
      </c>
      <c r="G25" s="9">
        <v>0.21129000000000001</v>
      </c>
      <c r="H25" s="9">
        <v>-0.17038</v>
      </c>
      <c r="I25" s="10">
        <v>-4.3040000000000002E-2</v>
      </c>
      <c r="J25" s="10">
        <v>-4.5109999999999997E-2</v>
      </c>
      <c r="K25" s="9">
        <v>0.13177</v>
      </c>
      <c r="L25" s="9">
        <v>0.14716000000000001</v>
      </c>
      <c r="M25" s="9">
        <v>0.12288</v>
      </c>
      <c r="N25" s="10">
        <v>6.0229999999999999E-2</v>
      </c>
      <c r="O25" s="9">
        <v>4.1349999999999998E-2</v>
      </c>
      <c r="P25" s="10">
        <v>-5.77E-3</v>
      </c>
      <c r="Q25" s="10">
        <v>0.31862000000000001</v>
      </c>
    </row>
    <row r="26" spans="1:17" ht="17" thickBot="1" x14ac:dyDescent="0.25">
      <c r="A26" s="58"/>
      <c r="B26" s="7"/>
      <c r="C26" s="8" t="s">
        <v>22</v>
      </c>
      <c r="D26" s="9">
        <v>0.13056000000000001</v>
      </c>
      <c r="E26" s="10">
        <v>-8.2409999999999997E-2</v>
      </c>
      <c r="F26" s="10">
        <v>-8.2339999999999997E-2</v>
      </c>
      <c r="G26" s="10">
        <v>0.10979</v>
      </c>
      <c r="H26" s="10">
        <v>-6.164E-2</v>
      </c>
      <c r="I26" s="10">
        <v>3.5220000000000001E-2</v>
      </c>
      <c r="J26" s="10">
        <v>-2.947E-2</v>
      </c>
      <c r="K26" s="10">
        <v>9.8330000000000001E-2</v>
      </c>
      <c r="L26" s="10">
        <v>0.1084</v>
      </c>
      <c r="M26" s="10">
        <v>9.0109999999999996E-2</v>
      </c>
      <c r="N26" s="10">
        <v>-2.9340000000000001E-2</v>
      </c>
      <c r="O26" s="9">
        <v>4.9059999999999999E-2</v>
      </c>
      <c r="P26" s="10">
        <v>-0.15174000000000001</v>
      </c>
      <c r="Q26" s="9">
        <v>0.61521000000000003</v>
      </c>
    </row>
    <row r="27" spans="1:17" ht="17" thickBot="1" x14ac:dyDescent="0.25">
      <c r="A27" s="58"/>
      <c r="B27" s="7" t="s">
        <v>39</v>
      </c>
      <c r="C27" s="8" t="s">
        <v>25</v>
      </c>
      <c r="D27" s="10">
        <v>-3.2370000000000003E-2</v>
      </c>
      <c r="E27" s="9">
        <v>-0.19500000000000001</v>
      </c>
      <c r="F27" s="10">
        <v>7.9469999999999999E-2</v>
      </c>
      <c r="G27" s="9">
        <v>-0.28071000000000002</v>
      </c>
      <c r="H27" s="10">
        <v>-3.8289999999999998E-2</v>
      </c>
      <c r="I27" s="10">
        <v>-5.3400000000000001E-3</v>
      </c>
      <c r="J27" s="11">
        <v>5.8560000000000001E-2</v>
      </c>
      <c r="K27" s="9">
        <v>-0.12324</v>
      </c>
      <c r="L27" s="10">
        <v>-5.8290000000000002E-2</v>
      </c>
      <c r="M27" s="9">
        <v>-0.13541</v>
      </c>
      <c r="N27" s="10">
        <v>1.8450000000000001E-2</v>
      </c>
      <c r="O27" s="10">
        <v>-6.7000000000000002E-4</v>
      </c>
      <c r="P27" s="10">
        <v>6.5699999999999995E-2</v>
      </c>
      <c r="Q27" s="10">
        <v>4.0719999999999999E-2</v>
      </c>
    </row>
    <row r="28" spans="1:17" ht="17" thickBot="1" x14ac:dyDescent="0.25">
      <c r="A28" s="58"/>
      <c r="B28" s="7"/>
      <c r="C28" s="8" t="s">
        <v>28</v>
      </c>
      <c r="D28" s="10">
        <v>-2.0379999999999999E-2</v>
      </c>
      <c r="E28" s="10">
        <v>-5.28E-2</v>
      </c>
      <c r="F28" s="10">
        <v>7.6109999999999997E-2</v>
      </c>
      <c r="G28" s="9">
        <v>-0.28228999999999999</v>
      </c>
      <c r="H28" s="10">
        <v>-7.9990000000000006E-2</v>
      </c>
      <c r="I28" s="10">
        <v>-2.308E-2</v>
      </c>
      <c r="J28" s="9">
        <v>7.1230000000000002E-2</v>
      </c>
      <c r="K28" s="10">
        <v>-8.4610000000000005E-2</v>
      </c>
      <c r="L28" s="10">
        <v>-6.9809999999999997E-2</v>
      </c>
      <c r="M28" s="9">
        <v>-0.17777000000000001</v>
      </c>
      <c r="N28" s="10">
        <v>-4.7570000000000001E-2</v>
      </c>
      <c r="O28" s="10">
        <v>6.77E-3</v>
      </c>
      <c r="P28" s="10">
        <v>7.8100000000000003E-2</v>
      </c>
      <c r="Q28" s="10">
        <v>5.2940000000000001E-2</v>
      </c>
    </row>
    <row r="29" spans="1:17" ht="17" thickBot="1" x14ac:dyDescent="0.25">
      <c r="A29" s="58"/>
      <c r="B29" s="7" t="s">
        <v>40</v>
      </c>
      <c r="C29" s="8" t="s">
        <v>26</v>
      </c>
      <c r="D29" s="9">
        <v>0.15528</v>
      </c>
      <c r="E29" s="10">
        <v>-0.16006000000000001</v>
      </c>
      <c r="F29" s="10">
        <v>0.10082000000000001</v>
      </c>
      <c r="G29" s="10">
        <v>-0.10915</v>
      </c>
      <c r="H29" s="9">
        <v>-0.21471000000000001</v>
      </c>
      <c r="I29" s="10">
        <v>-0.12078</v>
      </c>
      <c r="J29" s="10">
        <v>-4.2659999999999997E-2</v>
      </c>
      <c r="K29" s="10">
        <v>7.9310000000000005E-2</v>
      </c>
      <c r="L29" s="10">
        <v>0.11267000000000001</v>
      </c>
      <c r="M29" s="10">
        <v>-1.6330000000000001E-2</v>
      </c>
      <c r="N29" s="10">
        <v>-3.2200000000000002E-3</v>
      </c>
      <c r="O29" s="11">
        <v>5.0509999999999999E-2</v>
      </c>
      <c r="P29" s="10">
        <v>-0.17924000000000001</v>
      </c>
      <c r="Q29" s="10">
        <v>0.12881000000000001</v>
      </c>
    </row>
    <row r="30" spans="1:17" ht="17" thickBot="1" x14ac:dyDescent="0.25">
      <c r="A30" s="58"/>
      <c r="B30" s="7"/>
      <c r="C30" s="8" t="s">
        <v>29</v>
      </c>
      <c r="D30" s="10">
        <v>8.4839999999999999E-2</v>
      </c>
      <c r="E30" s="10">
        <v>2.8129999999999999E-2</v>
      </c>
      <c r="F30" s="10">
        <v>-0.19508</v>
      </c>
      <c r="G30" s="10">
        <v>0.10263</v>
      </c>
      <c r="H30" s="11">
        <v>-0.16064999999999999</v>
      </c>
      <c r="I30" s="10">
        <v>-2.7050000000000001E-2</v>
      </c>
      <c r="J30" s="11">
        <v>-9.8519999999999996E-2</v>
      </c>
      <c r="K30" s="10">
        <v>8.3589999999999998E-2</v>
      </c>
      <c r="L30" s="10">
        <v>8.7139999999999995E-2</v>
      </c>
      <c r="M30" s="10">
        <v>1.7049999999999999E-2</v>
      </c>
      <c r="N30" s="10">
        <v>6.6189999999999999E-2</v>
      </c>
      <c r="O30" s="10">
        <v>4.6940000000000003E-2</v>
      </c>
      <c r="P30" s="9">
        <v>-0.21601000000000001</v>
      </c>
      <c r="Q30" s="10">
        <v>5.8189999999999999E-2</v>
      </c>
    </row>
    <row r="31" spans="1:17" ht="17" thickBot="1" x14ac:dyDescent="0.25">
      <c r="A31" s="58"/>
      <c r="B31" s="7" t="s">
        <v>41</v>
      </c>
      <c r="C31" s="8" t="s">
        <v>25</v>
      </c>
      <c r="D31" s="9">
        <v>-0.10072</v>
      </c>
      <c r="E31" s="9">
        <v>0.24487</v>
      </c>
      <c r="F31" s="10">
        <v>0.13170000000000001</v>
      </c>
      <c r="G31" s="10">
        <v>0.12798999999999999</v>
      </c>
      <c r="H31" s="9">
        <v>0.20816999999999999</v>
      </c>
      <c r="I31" s="10">
        <v>1.294E-2</v>
      </c>
      <c r="J31" s="10">
        <v>1.9890000000000001E-2</v>
      </c>
      <c r="K31" s="10">
        <v>-8.5599999999999999E-3</v>
      </c>
      <c r="L31" s="10">
        <v>-4.8129999999999999E-2</v>
      </c>
      <c r="M31" s="10">
        <v>9.6500000000000006E-3</v>
      </c>
      <c r="N31" s="10">
        <v>6.0269999999999997E-2</v>
      </c>
      <c r="O31" s="10">
        <v>-3.32E-2</v>
      </c>
      <c r="P31" s="10">
        <v>7.7229999999999993E-2</v>
      </c>
      <c r="Q31" s="9">
        <v>-0.41388999999999998</v>
      </c>
    </row>
    <row r="32" spans="1:17" ht="17" thickBot="1" x14ac:dyDescent="0.25">
      <c r="A32" s="58"/>
      <c r="B32" s="7"/>
      <c r="C32" s="8" t="s">
        <v>29</v>
      </c>
      <c r="D32" s="11">
        <v>-7.5980000000000006E-2</v>
      </c>
      <c r="E32" s="9">
        <v>0.30319000000000002</v>
      </c>
      <c r="F32" s="10">
        <v>-3.2800000000000003E-2</v>
      </c>
      <c r="G32" s="9">
        <v>0.32594000000000001</v>
      </c>
      <c r="H32" s="9">
        <v>0.20907000000000001</v>
      </c>
      <c r="I32" s="10">
        <v>3.056E-2</v>
      </c>
      <c r="J32" s="10">
        <v>-1.1480000000000001E-2</v>
      </c>
      <c r="K32" s="10">
        <v>1.7590000000000001E-2</v>
      </c>
      <c r="L32" s="10">
        <v>3.3300000000000001E-3</v>
      </c>
      <c r="M32" s="9">
        <v>8.9050000000000004E-2</v>
      </c>
      <c r="N32" s="10">
        <v>3.3910000000000003E-2</v>
      </c>
      <c r="O32" s="11">
        <v>-3.0890000000000001E-2</v>
      </c>
      <c r="P32" s="10">
        <v>3.1289999999999998E-2</v>
      </c>
      <c r="Q32" s="9">
        <v>-0.33496999999999999</v>
      </c>
    </row>
    <row r="33" spans="1:17" ht="17" thickBot="1" x14ac:dyDescent="0.25">
      <c r="A33" s="58"/>
      <c r="B33" s="7" t="s">
        <v>42</v>
      </c>
      <c r="C33" s="8" t="s">
        <v>26</v>
      </c>
      <c r="D33" s="11">
        <v>5.4350000000000002E-2</v>
      </c>
      <c r="E33" s="10">
        <v>-9.9449999999999997E-2</v>
      </c>
      <c r="F33" s="9">
        <v>-0.26107000000000002</v>
      </c>
      <c r="G33" s="9">
        <v>0.16672999999999999</v>
      </c>
      <c r="H33" s="10">
        <v>-9.035E-2</v>
      </c>
      <c r="I33" s="10">
        <v>-5.4000000000000001E-4</v>
      </c>
      <c r="J33" s="9">
        <v>-8.4169999999999995E-2</v>
      </c>
      <c r="K33" s="10">
        <v>7.4490000000000001E-2</v>
      </c>
      <c r="L33" s="10">
        <v>5.3859999999999998E-2</v>
      </c>
      <c r="M33" s="9">
        <v>0.12889</v>
      </c>
      <c r="N33" s="10">
        <v>6.2609999999999999E-2</v>
      </c>
      <c r="O33" s="11">
        <v>2.41E-2</v>
      </c>
      <c r="P33" s="10">
        <v>-2.3189999999999999E-2</v>
      </c>
      <c r="Q33" s="10">
        <v>0.15583</v>
      </c>
    </row>
    <row r="34" spans="1:17" ht="17" thickBot="1" x14ac:dyDescent="0.25">
      <c r="A34" s="58"/>
      <c r="B34" s="7"/>
      <c r="C34" s="8" t="s">
        <v>28</v>
      </c>
      <c r="D34" s="9">
        <v>6.6650000000000001E-2</v>
      </c>
      <c r="E34" s="10">
        <v>4.4540000000000003E-2</v>
      </c>
      <c r="F34" s="10">
        <v>3.4399999999999999E-3</v>
      </c>
      <c r="G34" s="10">
        <v>5.1409999999999997E-2</v>
      </c>
      <c r="H34" s="11">
        <v>-9.2259999999999995E-2</v>
      </c>
      <c r="I34" s="10">
        <v>-5.169E-2</v>
      </c>
      <c r="J34" s="10">
        <v>-5.4309999999999997E-2</v>
      </c>
      <c r="K34" s="10">
        <v>1.9640000000000001E-2</v>
      </c>
      <c r="L34" s="10">
        <v>3.934E-2</v>
      </c>
      <c r="M34" s="9">
        <v>0.10786999999999999</v>
      </c>
      <c r="N34" s="10">
        <v>4.614E-2</v>
      </c>
      <c r="O34" s="11">
        <v>2.8289999999999999E-2</v>
      </c>
      <c r="P34" s="10">
        <v>4.8739999999999999E-2</v>
      </c>
      <c r="Q34" s="10">
        <v>0.25136999999999998</v>
      </c>
    </row>
    <row r="35" spans="1:17" ht="17" thickBot="1" x14ac:dyDescent="0.25">
      <c r="A35" s="58"/>
      <c r="B35" s="7" t="s">
        <v>43</v>
      </c>
      <c r="C35" s="8" t="s">
        <v>19</v>
      </c>
      <c r="D35" s="10">
        <v>-5.663E-2</v>
      </c>
      <c r="E35" s="10">
        <v>8.8080000000000006E-2</v>
      </c>
      <c r="F35" s="10">
        <v>-1.883E-2</v>
      </c>
      <c r="G35" s="10">
        <v>0.1711</v>
      </c>
      <c r="H35" s="9">
        <v>0.16300999999999999</v>
      </c>
      <c r="I35" s="10">
        <v>8.0599999999999995E-3</v>
      </c>
      <c r="J35" s="10">
        <v>6.2630000000000005E-2</v>
      </c>
      <c r="K35" s="10">
        <v>0.10296</v>
      </c>
      <c r="L35" s="10">
        <v>-4.3770000000000003E-2</v>
      </c>
      <c r="M35" s="10">
        <v>1.6729999999999998E-2</v>
      </c>
      <c r="N35" s="10">
        <v>-7.5199999999999998E-3</v>
      </c>
      <c r="O35" s="10">
        <v>-8.1200000000000005E-3</v>
      </c>
      <c r="P35" s="10">
        <v>-0.10360999999999999</v>
      </c>
      <c r="Q35" s="9">
        <v>-0.41366999999999998</v>
      </c>
    </row>
    <row r="36" spans="1:17" ht="17" thickBot="1" x14ac:dyDescent="0.25">
      <c r="A36" s="58"/>
      <c r="B36" s="7"/>
      <c r="C36" s="8" t="s">
        <v>22</v>
      </c>
      <c r="D36" s="10">
        <v>4.3400000000000001E-2</v>
      </c>
      <c r="E36" s="10">
        <v>0.13655999999999999</v>
      </c>
      <c r="F36" s="10">
        <v>7.1029999999999996E-2</v>
      </c>
      <c r="G36" s="10">
        <v>8.9109999999999995E-2</v>
      </c>
      <c r="H36" s="10">
        <v>0.10571</v>
      </c>
      <c r="I36" s="10">
        <v>-4.2880000000000001E-2</v>
      </c>
      <c r="J36" s="10">
        <v>-5.747E-2</v>
      </c>
      <c r="K36" s="10">
        <v>-7.5599999999999999E-3</v>
      </c>
      <c r="L36" s="10">
        <v>1.8010000000000002E-2</v>
      </c>
      <c r="M36" s="10">
        <v>3.2039999999999999E-2</v>
      </c>
      <c r="N36" s="10">
        <v>8.2900000000000001E-2</v>
      </c>
      <c r="O36" s="10">
        <v>-6.8399999999999997E-3</v>
      </c>
      <c r="P36" s="10">
        <v>-6.4649999999999999E-2</v>
      </c>
      <c r="Q36" s="10">
        <v>3.63E-3</v>
      </c>
    </row>
    <row r="37" spans="1:17" ht="17" thickBot="1" x14ac:dyDescent="0.25">
      <c r="A37" s="58"/>
      <c r="B37" s="7" t="s">
        <v>44</v>
      </c>
      <c r="C37" s="8" t="s">
        <v>20</v>
      </c>
      <c r="D37" s="10">
        <v>-5.0090000000000003E-2</v>
      </c>
      <c r="E37" s="10">
        <v>-0.10224999999999999</v>
      </c>
      <c r="F37" s="11">
        <v>0.18376000000000001</v>
      </c>
      <c r="G37" s="10">
        <v>-9.3410000000000007E-2</v>
      </c>
      <c r="H37" s="10">
        <v>-7.5910000000000005E-2</v>
      </c>
      <c r="I37" s="10">
        <v>3.1009999999999999E-2</v>
      </c>
      <c r="J37" s="10">
        <v>-4.0719999999999999E-2</v>
      </c>
      <c r="K37" s="10">
        <v>-6.1469999999999997E-2</v>
      </c>
      <c r="L37" s="10">
        <v>4.6379999999999998E-2</v>
      </c>
      <c r="M37" s="10">
        <v>-4.2049999999999997E-2</v>
      </c>
      <c r="N37" s="10">
        <v>-3.2469999999999999E-2</v>
      </c>
      <c r="O37" s="10">
        <v>2.1069999999999998E-2</v>
      </c>
      <c r="P37" s="10">
        <v>2.8060000000000002E-2</v>
      </c>
      <c r="Q37" s="10">
        <v>9.3219999999999997E-2</v>
      </c>
    </row>
    <row r="38" spans="1:17" ht="17" thickBot="1" x14ac:dyDescent="0.25">
      <c r="A38" s="58"/>
      <c r="B38" s="7"/>
      <c r="C38" s="8" t="s">
        <v>23</v>
      </c>
      <c r="D38" s="11">
        <v>-6.2609999999999999E-2</v>
      </c>
      <c r="E38" s="10">
        <v>-9.5070000000000002E-2</v>
      </c>
      <c r="F38" s="10">
        <v>8.9410000000000003E-2</v>
      </c>
      <c r="G38" s="11">
        <v>-0.15512000000000001</v>
      </c>
      <c r="H38" s="9">
        <v>-0.10018000000000001</v>
      </c>
      <c r="I38" s="10">
        <v>7.3730000000000004E-2</v>
      </c>
      <c r="J38" s="10">
        <v>2.1049999999999999E-2</v>
      </c>
      <c r="K38" s="10">
        <v>-6.5780000000000005E-2</v>
      </c>
      <c r="L38" s="10">
        <v>2.581E-2</v>
      </c>
      <c r="M38" s="10">
        <v>-3.2980000000000002E-2</v>
      </c>
      <c r="N38" s="10">
        <v>-1.9769999999999999E-2</v>
      </c>
      <c r="O38" s="10">
        <v>2.1069999999999998E-2</v>
      </c>
      <c r="P38" s="10">
        <v>-5.5500000000000002E-3</v>
      </c>
      <c r="Q38" s="10">
        <v>2.1309999999999999E-2</v>
      </c>
    </row>
    <row r="39" spans="1:17" ht="17" thickBot="1" x14ac:dyDescent="0.25">
      <c r="A39" s="58"/>
      <c r="B39" s="7" t="s">
        <v>45</v>
      </c>
      <c r="C39" s="8" t="s">
        <v>19</v>
      </c>
      <c r="D39" s="10">
        <v>-1.549E-2</v>
      </c>
      <c r="E39" s="10">
        <v>-9.11E-3</v>
      </c>
      <c r="F39" s="10">
        <v>-0.10723000000000001</v>
      </c>
      <c r="G39" s="10">
        <v>0.15089</v>
      </c>
      <c r="H39" s="10">
        <v>6.898E-2</v>
      </c>
      <c r="I39" s="10">
        <v>3.3430000000000001E-2</v>
      </c>
      <c r="J39" s="10">
        <v>1.3010000000000001E-2</v>
      </c>
      <c r="K39" s="10">
        <v>-1.5089999999999999E-2</v>
      </c>
      <c r="L39" s="10">
        <v>4.614E-2</v>
      </c>
      <c r="M39" s="10">
        <v>4.1880000000000001E-2</v>
      </c>
      <c r="N39" s="10">
        <v>4.3069999999999997E-2</v>
      </c>
      <c r="O39" s="10">
        <v>-1.149E-2</v>
      </c>
      <c r="P39" s="10">
        <v>-0.1082</v>
      </c>
      <c r="Q39" s="10">
        <v>-0.24181</v>
      </c>
    </row>
    <row r="40" spans="1:17" ht="17" thickBot="1" x14ac:dyDescent="0.25">
      <c r="A40" s="58"/>
      <c r="B40" s="7"/>
      <c r="C40" s="8" t="s">
        <v>23</v>
      </c>
      <c r="D40" s="11">
        <v>-7.0370000000000002E-2</v>
      </c>
      <c r="E40" s="10">
        <v>3.4909999999999997E-2</v>
      </c>
      <c r="F40" s="10">
        <v>-0.11244</v>
      </c>
      <c r="G40" s="10">
        <v>1.908E-2</v>
      </c>
      <c r="H40" s="10">
        <v>4.5130000000000003E-2</v>
      </c>
      <c r="I40" s="10">
        <v>3.5299999999999998E-2</v>
      </c>
      <c r="J40" s="10">
        <v>5.0209999999999998E-2</v>
      </c>
      <c r="K40" s="10">
        <v>3.0799999999999998E-3</v>
      </c>
      <c r="L40" s="10">
        <v>-1.0330000000000001E-2</v>
      </c>
      <c r="M40" s="10">
        <v>9.0500000000000008E-3</v>
      </c>
      <c r="N40" s="10">
        <v>6.7949999999999997E-2</v>
      </c>
      <c r="O40" s="9">
        <v>-3.6130000000000002E-2</v>
      </c>
      <c r="P40" s="10">
        <v>-0.13199</v>
      </c>
      <c r="Q40" s="9">
        <v>-0.35008</v>
      </c>
    </row>
    <row r="41" spans="1:17" ht="17" thickBot="1" x14ac:dyDescent="0.25">
      <c r="A41" s="58"/>
      <c r="B41" s="7" t="s">
        <v>46</v>
      </c>
      <c r="C41" s="8" t="s">
        <v>20</v>
      </c>
      <c r="D41" s="9">
        <v>0.10338</v>
      </c>
      <c r="E41" s="10">
        <v>1.8620000000000001E-2</v>
      </c>
      <c r="F41" s="10">
        <v>-0.1681</v>
      </c>
      <c r="G41" s="10">
        <v>-5.5780000000000003E-2</v>
      </c>
      <c r="H41" s="11">
        <v>-0.13761000000000001</v>
      </c>
      <c r="I41" s="11">
        <v>-7.2989999999999999E-2</v>
      </c>
      <c r="J41" s="10">
        <v>2.7150000000000001E-2</v>
      </c>
      <c r="K41" s="10">
        <v>-1.027E-2</v>
      </c>
      <c r="L41" s="10">
        <v>5.1520000000000003E-2</v>
      </c>
      <c r="M41" s="10">
        <v>5.2399999999999999E-3</v>
      </c>
      <c r="N41" s="10">
        <v>-9.5769999999999994E-2</v>
      </c>
      <c r="O41" s="10">
        <v>1.7919999999999998E-2</v>
      </c>
      <c r="P41" s="9">
        <v>0.23904</v>
      </c>
      <c r="Q41" s="9">
        <v>0.53578999999999999</v>
      </c>
    </row>
    <row r="42" spans="1:17" ht="17" thickBot="1" x14ac:dyDescent="0.25">
      <c r="A42" s="58"/>
      <c r="B42" s="7"/>
      <c r="C42" s="8" t="s">
        <v>22</v>
      </c>
      <c r="D42" s="9">
        <v>8.9279999999999998E-2</v>
      </c>
      <c r="E42" s="10">
        <v>2.7300000000000001E-2</v>
      </c>
      <c r="F42" s="10">
        <v>-5.2659999999999998E-2</v>
      </c>
      <c r="G42" s="10">
        <v>2.265E-2</v>
      </c>
      <c r="H42" s="10">
        <v>-5.6489999999999999E-2</v>
      </c>
      <c r="I42" s="10">
        <v>-7.9399999999999991E-3</v>
      </c>
      <c r="J42" s="10">
        <v>-1.0120000000000001E-2</v>
      </c>
      <c r="K42" s="10">
        <v>-1.487E-2</v>
      </c>
      <c r="L42" s="10">
        <v>5.3E-3</v>
      </c>
      <c r="M42" s="10">
        <v>5.0430000000000003E-2</v>
      </c>
      <c r="N42" s="10">
        <v>-2.8559999999999999E-2</v>
      </c>
      <c r="O42" s="10">
        <v>2.1520000000000001E-2</v>
      </c>
      <c r="P42" s="10">
        <v>1.4959999999999999E-2</v>
      </c>
      <c r="Q42" s="9">
        <v>0.53147999999999995</v>
      </c>
    </row>
    <row r="43" spans="1:17" ht="17" thickBot="1" x14ac:dyDescent="0.25">
      <c r="A43" s="58"/>
      <c r="B43" s="7" t="s">
        <v>47</v>
      </c>
      <c r="C43" s="8" t="s">
        <v>28</v>
      </c>
      <c r="D43" s="10">
        <v>6.7499999999999999E-3</v>
      </c>
      <c r="E43" s="10">
        <v>-8.3300000000000006E-3</v>
      </c>
      <c r="F43" s="10">
        <v>-3.6339999999999997E-2</v>
      </c>
      <c r="G43" s="10">
        <v>-0.11179</v>
      </c>
      <c r="H43" s="10">
        <v>-6.2740000000000004E-2</v>
      </c>
      <c r="I43" s="10">
        <v>-8.1799999999999998E-3</v>
      </c>
      <c r="J43" s="10">
        <v>-2.044E-2</v>
      </c>
      <c r="K43" s="10">
        <v>3.1379999999999998E-2</v>
      </c>
      <c r="L43" s="10">
        <v>-4.2700000000000004E-3</v>
      </c>
      <c r="M43" s="10">
        <v>-2.1219999999999999E-2</v>
      </c>
      <c r="N43" s="11">
        <v>9.9750000000000005E-2</v>
      </c>
      <c r="O43" s="10">
        <v>2.81E-3</v>
      </c>
      <c r="P43" s="10">
        <v>-0.10499</v>
      </c>
      <c r="Q43" s="11">
        <v>-0.20302999999999999</v>
      </c>
    </row>
    <row r="44" spans="1:17" ht="17" thickBot="1" x14ac:dyDescent="0.25">
      <c r="A44" s="58"/>
      <c r="B44" s="7"/>
      <c r="C44" s="8" t="s">
        <v>19</v>
      </c>
      <c r="D44" s="10">
        <v>8.8900000000000003E-3</v>
      </c>
      <c r="E44" s="10">
        <v>-5.552E-2</v>
      </c>
      <c r="F44" s="10">
        <v>5.2720000000000003E-2</v>
      </c>
      <c r="G44" s="10">
        <v>-4.3950000000000003E-2</v>
      </c>
      <c r="H44" s="10">
        <v>3.0710000000000001E-2</v>
      </c>
      <c r="I44" s="10">
        <v>1.392E-2</v>
      </c>
      <c r="J44" s="10">
        <v>1.8669999999999999E-2</v>
      </c>
      <c r="K44" s="10">
        <v>-5.6529999999999997E-2</v>
      </c>
      <c r="L44" s="10">
        <v>-4.02E-2</v>
      </c>
      <c r="M44" s="10">
        <v>-2.5860000000000001E-2</v>
      </c>
      <c r="N44" s="10">
        <v>4.2139999999999997E-2</v>
      </c>
      <c r="O44" s="10">
        <v>2.9999999999999997E-4</v>
      </c>
      <c r="P44" s="10">
        <v>-7.1840000000000001E-2</v>
      </c>
      <c r="Q44" s="10">
        <v>-0.17007</v>
      </c>
    </row>
    <row r="45" spans="1:17" ht="17" thickBot="1" x14ac:dyDescent="0.25">
      <c r="A45" s="58"/>
      <c r="B45" s="7" t="s">
        <v>48</v>
      </c>
      <c r="C45" s="8" t="s">
        <v>29</v>
      </c>
      <c r="D45" s="10">
        <v>-1.379E-2</v>
      </c>
      <c r="E45" s="10">
        <v>0.14807000000000001</v>
      </c>
      <c r="F45" s="10">
        <v>1.566E-2</v>
      </c>
      <c r="G45" s="10">
        <v>-4.4720000000000003E-2</v>
      </c>
      <c r="H45" s="10">
        <v>-5.611E-2</v>
      </c>
      <c r="I45" s="10">
        <v>-2.32E-3</v>
      </c>
      <c r="J45" s="10">
        <v>-4.2909999999999997E-2</v>
      </c>
      <c r="K45" s="10">
        <v>6.9190000000000002E-2</v>
      </c>
      <c r="L45" s="10">
        <v>6.4960000000000004E-2</v>
      </c>
      <c r="M45" s="10">
        <v>-8.3800000000000003E-3</v>
      </c>
      <c r="N45" s="10">
        <v>9.7699999999999992E-3</v>
      </c>
      <c r="O45" s="10">
        <v>1.6740000000000001E-2</v>
      </c>
      <c r="P45" s="10">
        <v>-3.3520000000000001E-2</v>
      </c>
      <c r="Q45" s="10">
        <v>-8.0099999999999998E-3</v>
      </c>
    </row>
    <row r="46" spans="1:17" ht="17" thickBot="1" x14ac:dyDescent="0.25">
      <c r="A46" s="58"/>
      <c r="B46" s="7"/>
      <c r="C46" s="8" t="s">
        <v>20</v>
      </c>
      <c r="D46" s="10">
        <v>-6.0699999999999999E-3</v>
      </c>
      <c r="E46" s="10">
        <v>-6.207E-2</v>
      </c>
      <c r="F46" s="10">
        <v>0.15557000000000001</v>
      </c>
      <c r="G46" s="10">
        <v>-4.6059999999999997E-2</v>
      </c>
      <c r="H46" s="10">
        <v>-3.015E-2</v>
      </c>
      <c r="I46" s="10">
        <v>-5.6689999999999997E-2</v>
      </c>
      <c r="J46" s="10">
        <v>-2.2280000000000001E-2</v>
      </c>
      <c r="K46" s="10">
        <v>-1.541E-2</v>
      </c>
      <c r="L46" s="10">
        <v>1.1480000000000001E-2</v>
      </c>
      <c r="M46" s="10">
        <v>-1.7099999999999999E-3</v>
      </c>
      <c r="N46" s="10">
        <v>1.9499999999999999E-3</v>
      </c>
      <c r="O46" s="10">
        <v>3.31E-3</v>
      </c>
      <c r="P46" s="10">
        <v>-0.14374000000000001</v>
      </c>
      <c r="Q46" s="10">
        <v>-0.10102999999999999</v>
      </c>
    </row>
    <row r="47" spans="1:17" ht="17" thickBot="1" x14ac:dyDescent="0.25">
      <c r="A47" s="58"/>
      <c r="B47" s="7" t="s">
        <v>49</v>
      </c>
      <c r="C47" s="8" t="s">
        <v>28</v>
      </c>
      <c r="D47" s="10">
        <v>2.342E-2</v>
      </c>
      <c r="E47" s="10">
        <v>-1.3220000000000001E-2</v>
      </c>
      <c r="F47" s="10">
        <v>9.9400000000000002E-2</v>
      </c>
      <c r="G47" s="11">
        <v>-0.15866</v>
      </c>
      <c r="H47" s="11">
        <v>-0.10022</v>
      </c>
      <c r="I47" s="10">
        <v>-5.3359999999999998E-2</v>
      </c>
      <c r="J47" s="10">
        <v>4.3069999999999997E-2</v>
      </c>
      <c r="K47" s="10">
        <v>-8.7800000000000003E-2</v>
      </c>
      <c r="L47" s="10">
        <v>-3.5880000000000002E-2</v>
      </c>
      <c r="M47" s="11">
        <v>-7.9020000000000007E-2</v>
      </c>
      <c r="N47" s="10">
        <v>-7.9149999999999998E-2</v>
      </c>
      <c r="O47" s="10">
        <v>2.4709999999999999E-2</v>
      </c>
      <c r="P47" s="9">
        <v>0.17927999999999999</v>
      </c>
      <c r="Q47" s="9">
        <v>0.36469000000000001</v>
      </c>
    </row>
    <row r="48" spans="1:17" ht="17" thickBot="1" x14ac:dyDescent="0.25">
      <c r="A48" s="58"/>
      <c r="B48" s="7"/>
      <c r="C48" s="8" t="s">
        <v>20</v>
      </c>
      <c r="D48" s="10">
        <v>3.218E-2</v>
      </c>
      <c r="E48" s="10">
        <v>-3.9530000000000003E-2</v>
      </c>
      <c r="F48" s="10">
        <v>-3.2340000000000001E-2</v>
      </c>
      <c r="G48" s="10">
        <v>-8.7050000000000002E-2</v>
      </c>
      <c r="H48" s="9">
        <v>-0.13295999999999999</v>
      </c>
      <c r="I48" s="10">
        <v>-2.8800000000000002E-3</v>
      </c>
      <c r="J48" s="10">
        <v>-3.9500000000000004E-3</v>
      </c>
      <c r="K48" s="10">
        <v>-4.5870000000000001E-2</v>
      </c>
      <c r="L48" s="10">
        <v>6.2869999999999995E-2</v>
      </c>
      <c r="M48" s="10">
        <v>-2.681E-2</v>
      </c>
      <c r="N48" s="10">
        <v>-8.6269999999999999E-2</v>
      </c>
      <c r="O48" s="10">
        <v>2.5760000000000002E-2</v>
      </c>
      <c r="P48" s="9">
        <v>0.22892999999999999</v>
      </c>
      <c r="Q48" s="9">
        <v>0.45180999999999999</v>
      </c>
    </row>
    <row r="49" spans="1:17" ht="17" thickBot="1" x14ac:dyDescent="0.25">
      <c r="A49" s="58"/>
      <c r="B49" s="7" t="s">
        <v>50</v>
      </c>
      <c r="C49" s="8" t="s">
        <v>29</v>
      </c>
      <c r="D49" s="10">
        <v>-4.3630000000000002E-2</v>
      </c>
      <c r="E49" s="9">
        <v>0.28552</v>
      </c>
      <c r="F49" s="10">
        <v>-0.15139</v>
      </c>
      <c r="G49" s="9">
        <v>0.50070000000000003</v>
      </c>
      <c r="H49" s="9">
        <v>0.22911999999999999</v>
      </c>
      <c r="I49" s="10">
        <v>2.716E-2</v>
      </c>
      <c r="J49" s="10">
        <v>-3.0710000000000001E-2</v>
      </c>
      <c r="K49" s="10">
        <v>1.072E-2</v>
      </c>
      <c r="L49" s="10">
        <v>-2.3900000000000002E-3</v>
      </c>
      <c r="M49" s="9">
        <v>0.12833</v>
      </c>
      <c r="N49" s="10">
        <v>6.8709999999999993E-2</v>
      </c>
      <c r="O49" s="10">
        <v>-2.878E-2</v>
      </c>
      <c r="P49" s="10">
        <v>-4.2279999999999998E-2</v>
      </c>
      <c r="Q49" s="11">
        <v>-0.39104</v>
      </c>
    </row>
    <row r="50" spans="1:17" ht="17" thickBot="1" x14ac:dyDescent="0.25">
      <c r="A50" s="58"/>
      <c r="B50" s="7"/>
      <c r="C50" s="8" t="s">
        <v>19</v>
      </c>
      <c r="D50" s="11">
        <v>-9.5490000000000005E-2</v>
      </c>
      <c r="E50" s="10">
        <v>0.16461999999999999</v>
      </c>
      <c r="F50" s="9">
        <v>-0.22489000000000001</v>
      </c>
      <c r="G50" s="9">
        <v>0.43953999999999999</v>
      </c>
      <c r="H50" s="9">
        <v>0.22800999999999999</v>
      </c>
      <c r="I50" s="10">
        <v>3.1210000000000002E-2</v>
      </c>
      <c r="J50" s="10">
        <v>6.1690000000000002E-2</v>
      </c>
      <c r="K50" s="11">
        <v>0.17557</v>
      </c>
      <c r="L50" s="10">
        <v>6.1699999999999998E-2</v>
      </c>
      <c r="M50" s="9">
        <v>0.10568</v>
      </c>
      <c r="N50" s="10">
        <v>-1.315E-2</v>
      </c>
      <c r="O50" s="10">
        <v>-2.3740000000000001E-2</v>
      </c>
      <c r="P50" s="10">
        <v>-0.15257000000000001</v>
      </c>
      <c r="Q50" s="9">
        <v>-0.53493999999999997</v>
      </c>
    </row>
    <row r="51" spans="1:17" ht="17" thickBot="1" x14ac:dyDescent="0.25">
      <c r="A51" s="58"/>
      <c r="B51" s="7" t="s">
        <v>51</v>
      </c>
      <c r="C51" s="8" t="s">
        <v>28</v>
      </c>
      <c r="D51" s="11">
        <v>6.8229999999999999E-2</v>
      </c>
      <c r="E51" s="10">
        <v>1.481E-2</v>
      </c>
      <c r="F51" s="10">
        <v>-4.7699999999999999E-3</v>
      </c>
      <c r="G51" s="11">
        <v>-0.18315000000000001</v>
      </c>
      <c r="H51" s="9">
        <v>-0.12839</v>
      </c>
      <c r="I51" s="10">
        <v>-5.7970000000000001E-2</v>
      </c>
      <c r="J51" s="10">
        <v>1.511E-2</v>
      </c>
      <c r="K51" s="10">
        <v>-1.848E-2</v>
      </c>
      <c r="L51" s="10">
        <v>-6.8169999999999994E-2</v>
      </c>
      <c r="M51" s="10">
        <v>-6.676E-2</v>
      </c>
      <c r="N51" s="10">
        <v>-3.1370000000000002E-2</v>
      </c>
      <c r="O51" s="10">
        <v>2.96E-3</v>
      </c>
      <c r="P51" s="10">
        <v>0.10045</v>
      </c>
      <c r="Q51" s="9">
        <v>0.42380000000000001</v>
      </c>
    </row>
    <row r="52" spans="1:17" ht="17" thickBot="1" x14ac:dyDescent="0.25">
      <c r="A52" s="58"/>
      <c r="B52" s="7"/>
      <c r="C52" s="8" t="s">
        <v>22</v>
      </c>
      <c r="D52" s="11">
        <v>5.6710000000000003E-2</v>
      </c>
      <c r="E52" s="10">
        <v>-3.354E-2</v>
      </c>
      <c r="F52" s="10">
        <v>-5.0619999999999998E-2</v>
      </c>
      <c r="G52" s="10">
        <v>-5.772E-2</v>
      </c>
      <c r="H52" s="10">
        <v>-4.3810000000000002E-2</v>
      </c>
      <c r="I52" s="10">
        <v>1.209E-2</v>
      </c>
      <c r="J52" s="10">
        <v>-1.9140000000000001E-2</v>
      </c>
      <c r="K52" s="10">
        <v>-8.3499999999999998E-3</v>
      </c>
      <c r="L52" s="10">
        <v>3.7269999999999998E-2</v>
      </c>
      <c r="M52" s="10">
        <v>1.474E-2</v>
      </c>
      <c r="N52" s="10">
        <v>3.7780000000000001E-2</v>
      </c>
      <c r="O52" s="10">
        <v>1.23E-2</v>
      </c>
      <c r="P52" s="10">
        <v>1.6500000000000001E-2</v>
      </c>
      <c r="Q52" s="9">
        <v>0.52012999999999998</v>
      </c>
    </row>
    <row r="53" spans="1:17" ht="17" thickBot="1" x14ac:dyDescent="0.25">
      <c r="A53" s="58"/>
      <c r="B53" s="7" t="s">
        <v>52</v>
      </c>
      <c r="C53" s="8" t="s">
        <v>29</v>
      </c>
      <c r="D53" s="9">
        <v>-0.10213</v>
      </c>
      <c r="E53" s="10">
        <v>0.10806</v>
      </c>
      <c r="F53" s="10">
        <v>-0.15634000000000001</v>
      </c>
      <c r="G53" s="10">
        <v>0.20139000000000001</v>
      </c>
      <c r="H53" s="10">
        <v>5.3600000000000002E-3</v>
      </c>
      <c r="I53" s="10">
        <v>6.241E-2</v>
      </c>
      <c r="J53" s="10">
        <v>-3.4720000000000001E-2</v>
      </c>
      <c r="K53" s="10">
        <v>7.4279999999999999E-2</v>
      </c>
      <c r="L53" s="10">
        <v>8.0310000000000006E-2</v>
      </c>
      <c r="M53" s="10">
        <v>8.0280000000000004E-2</v>
      </c>
      <c r="N53" s="10">
        <v>5.6099999999999997E-2</v>
      </c>
      <c r="O53" s="9">
        <v>-3.3919999999999999E-2</v>
      </c>
      <c r="P53" s="10">
        <v>-5.6120000000000003E-2</v>
      </c>
      <c r="Q53" s="10">
        <v>-0.23801</v>
      </c>
    </row>
    <row r="54" spans="1:17" ht="17" thickBot="1" x14ac:dyDescent="0.25">
      <c r="A54" s="58"/>
      <c r="B54" s="7"/>
      <c r="C54" s="8" t="s">
        <v>23</v>
      </c>
      <c r="D54" s="9">
        <v>-0.14282</v>
      </c>
      <c r="E54" s="10">
        <v>-5.8869999999999999E-2</v>
      </c>
      <c r="F54" s="10">
        <v>-0.18664</v>
      </c>
      <c r="G54" s="10">
        <v>6.8470000000000003E-2</v>
      </c>
      <c r="H54" s="10">
        <v>-2.5699999999999998E-3</v>
      </c>
      <c r="I54" s="10">
        <v>6.6280000000000006E-2</v>
      </c>
      <c r="J54" s="10">
        <v>1.9189999999999999E-2</v>
      </c>
      <c r="K54" s="10">
        <v>5.722E-2</v>
      </c>
      <c r="L54" s="10">
        <v>3.0030000000000001E-2</v>
      </c>
      <c r="M54" s="10">
        <v>2.775E-2</v>
      </c>
      <c r="N54" s="10">
        <v>0.11675000000000001</v>
      </c>
      <c r="O54" s="9">
        <v>-5.1139999999999998E-2</v>
      </c>
      <c r="P54" s="11">
        <v>-0.20865</v>
      </c>
      <c r="Q54" s="10">
        <v>-0.12157</v>
      </c>
    </row>
    <row r="55" spans="1:17" ht="17" thickBot="1" x14ac:dyDescent="0.25">
      <c r="A55" s="58"/>
      <c r="B55" s="7" t="s">
        <v>53</v>
      </c>
      <c r="C55" s="8" t="s">
        <v>28</v>
      </c>
      <c r="D55" s="10">
        <v>-2.1559999999999999E-2</v>
      </c>
      <c r="E55" s="10">
        <v>-3.0669999999999999E-2</v>
      </c>
      <c r="F55" s="10">
        <v>8.2220000000000001E-2</v>
      </c>
      <c r="G55" s="10">
        <v>-0.10773000000000001</v>
      </c>
      <c r="H55" s="10">
        <v>-5.3109999999999997E-2</v>
      </c>
      <c r="I55" s="10">
        <v>-1.84E-2</v>
      </c>
      <c r="J55" s="10">
        <v>1.9560000000000001E-2</v>
      </c>
      <c r="K55" s="10">
        <v>-5.6239999999999998E-2</v>
      </c>
      <c r="L55" s="10">
        <v>1.0200000000000001E-2</v>
      </c>
      <c r="M55" s="10">
        <v>-4.7820000000000001E-2</v>
      </c>
      <c r="N55" s="10">
        <v>1.0109999999999999E-2</v>
      </c>
      <c r="O55" s="10">
        <v>2.562E-2</v>
      </c>
      <c r="P55" s="10">
        <v>3.9609999999999999E-2</v>
      </c>
      <c r="Q55" s="10">
        <v>-7.5380000000000003E-2</v>
      </c>
    </row>
    <row r="56" spans="1:17" ht="17" thickBot="1" x14ac:dyDescent="0.25">
      <c r="A56" s="58"/>
      <c r="B56" s="7"/>
      <c r="C56" s="8" t="s">
        <v>23</v>
      </c>
      <c r="D56" s="10">
        <v>-3.5770000000000003E-2</v>
      </c>
      <c r="E56" s="10">
        <v>-2.777E-2</v>
      </c>
      <c r="F56" s="10">
        <v>7.1809999999999999E-2</v>
      </c>
      <c r="G56" s="11">
        <v>-0.13413</v>
      </c>
      <c r="H56" s="10">
        <v>-4.752E-2</v>
      </c>
      <c r="I56" s="10">
        <v>5.2540000000000003E-2</v>
      </c>
      <c r="J56" s="10">
        <v>4.0099999999999997E-2</v>
      </c>
      <c r="K56" s="10">
        <v>-7.1169999999999997E-2</v>
      </c>
      <c r="L56" s="10">
        <v>1.4499999999999999E-3</v>
      </c>
      <c r="M56" s="10">
        <v>-3.0589999999999999E-2</v>
      </c>
      <c r="N56" s="10">
        <v>-1.866E-2</v>
      </c>
      <c r="O56" s="10">
        <v>1.371E-2</v>
      </c>
      <c r="P56" s="10">
        <v>-4.6499999999999996E-3</v>
      </c>
      <c r="Q56" s="10">
        <v>-0.15540000000000001</v>
      </c>
    </row>
    <row r="57" spans="1:17" ht="17" thickBot="1" x14ac:dyDescent="0.25">
      <c r="A57" s="58"/>
      <c r="B57" s="7" t="s">
        <v>54</v>
      </c>
      <c r="C57" s="8" t="s">
        <v>29</v>
      </c>
      <c r="D57" s="10">
        <v>2.4639999999999999E-2</v>
      </c>
      <c r="E57" s="9">
        <v>0.31644</v>
      </c>
      <c r="F57" s="10">
        <v>-1.848E-2</v>
      </c>
      <c r="G57" s="9">
        <v>0.31052999999999997</v>
      </c>
      <c r="H57" s="9">
        <v>0.18162</v>
      </c>
      <c r="I57" s="10">
        <v>-2.2849999999999999E-2</v>
      </c>
      <c r="J57" s="10">
        <v>-3.7039999999999997E-2</v>
      </c>
      <c r="K57" s="10">
        <v>6.79E-3</v>
      </c>
      <c r="L57" s="10">
        <v>-1.4250000000000001E-2</v>
      </c>
      <c r="M57" s="10">
        <v>5.9819999999999998E-2</v>
      </c>
      <c r="N57" s="10">
        <v>3.2910000000000002E-2</v>
      </c>
      <c r="O57" s="10">
        <v>1.0359999999999999E-2</v>
      </c>
      <c r="P57" s="10">
        <v>-2.4819999999999998E-2</v>
      </c>
      <c r="Q57" s="10">
        <v>-0.21332000000000001</v>
      </c>
    </row>
    <row r="58" spans="1:17" ht="17" thickBot="1" x14ac:dyDescent="0.25">
      <c r="A58" s="59"/>
      <c r="B58" s="5"/>
      <c r="C58" s="6" t="s">
        <v>22</v>
      </c>
      <c r="D58" s="10">
        <v>8.4519999999999998E-2</v>
      </c>
      <c r="E58" s="9">
        <v>0.23996000000000001</v>
      </c>
      <c r="F58" s="10">
        <v>8.4919999999999995E-2</v>
      </c>
      <c r="G58" s="11">
        <v>0.21507999999999999</v>
      </c>
      <c r="H58" s="10">
        <v>0.10938000000000001</v>
      </c>
      <c r="I58" s="9">
        <v>-7.6780000000000001E-2</v>
      </c>
      <c r="J58" s="10">
        <v>-5.0810000000000001E-2</v>
      </c>
      <c r="K58" s="10">
        <v>-1.6039999999999999E-2</v>
      </c>
      <c r="L58" s="10">
        <v>-2.6749999999999999E-2</v>
      </c>
      <c r="M58" s="11">
        <v>8.1449999999999995E-2</v>
      </c>
      <c r="N58" s="10">
        <v>1.6100000000000001E-3</v>
      </c>
      <c r="O58" s="10">
        <v>2.7000000000000001E-3</v>
      </c>
      <c r="P58" s="10">
        <v>-7.7740000000000004E-2</v>
      </c>
      <c r="Q58" s="10">
        <v>-5.1839999999999997E-2</v>
      </c>
    </row>
    <row r="59" spans="1:17" ht="17" thickBot="1" x14ac:dyDescent="0.25">
      <c r="A59" s="60" t="s">
        <v>55</v>
      </c>
      <c r="B59" s="7" t="s">
        <v>56</v>
      </c>
      <c r="C59" s="8" t="s">
        <v>25</v>
      </c>
      <c r="D59" s="10">
        <v>-1.0059999999999999E-2</v>
      </c>
      <c r="E59" s="10">
        <v>0.23230000000000001</v>
      </c>
      <c r="F59" s="10">
        <v>4.3639999999999998E-2</v>
      </c>
      <c r="G59" s="10">
        <v>2.31E-3</v>
      </c>
      <c r="H59" s="10">
        <v>0.11724</v>
      </c>
      <c r="I59" s="10">
        <v>-5.5539999999999999E-2</v>
      </c>
      <c r="J59" s="10">
        <v>1.2600000000000001E-3</v>
      </c>
      <c r="K59" s="10">
        <v>-9.0630000000000002E-2</v>
      </c>
      <c r="L59" s="9">
        <v>-0.14344000000000001</v>
      </c>
      <c r="M59" s="10">
        <v>2.5999999999999998E-4</v>
      </c>
      <c r="N59" s="11">
        <v>0.15903999999999999</v>
      </c>
      <c r="O59" s="10">
        <v>-2.545E-2</v>
      </c>
      <c r="P59" s="10">
        <v>4.7359999999999999E-2</v>
      </c>
      <c r="Q59" s="10">
        <v>-0.21601000000000001</v>
      </c>
    </row>
    <row r="60" spans="1:17" ht="17" thickBot="1" x14ac:dyDescent="0.25">
      <c r="A60" s="58"/>
      <c r="B60" s="7"/>
      <c r="C60" s="8" t="s">
        <v>22</v>
      </c>
      <c r="D60" s="10">
        <v>3.4180000000000002E-2</v>
      </c>
      <c r="E60" s="11">
        <v>0.26217000000000001</v>
      </c>
      <c r="F60" s="10">
        <v>4.351E-2</v>
      </c>
      <c r="G60" s="9">
        <v>0.22503000000000001</v>
      </c>
      <c r="H60" s="9">
        <v>0.1779</v>
      </c>
      <c r="I60" s="10">
        <v>-5.2080000000000001E-2</v>
      </c>
      <c r="J60" s="10">
        <v>-5.1220000000000002E-2</v>
      </c>
      <c r="K60" s="11">
        <v>-0.10678</v>
      </c>
      <c r="L60" s="10">
        <v>-4.5199999999999997E-2</v>
      </c>
      <c r="M60" s="10">
        <v>6.88E-2</v>
      </c>
      <c r="N60" s="10">
        <v>0.11210000000000001</v>
      </c>
      <c r="O60" s="10">
        <v>-2.8330000000000001E-2</v>
      </c>
      <c r="P60" s="10">
        <v>1.511E-2</v>
      </c>
      <c r="Q60" s="10">
        <v>-3.5380000000000002E-2</v>
      </c>
    </row>
    <row r="61" spans="1:17" ht="17" thickBot="1" x14ac:dyDescent="0.25">
      <c r="A61" s="58"/>
      <c r="B61" s="7"/>
      <c r="C61" s="8" t="s">
        <v>19</v>
      </c>
      <c r="D61" s="10">
        <v>-7.4690000000000006E-2</v>
      </c>
      <c r="E61" s="10">
        <v>0.12429999999999999</v>
      </c>
      <c r="F61" s="10">
        <v>-2.026E-2</v>
      </c>
      <c r="G61" s="11">
        <v>0.24873000000000001</v>
      </c>
      <c r="H61" s="9">
        <v>0.23438000000000001</v>
      </c>
      <c r="I61" s="10">
        <v>7.8499999999999993E-3</v>
      </c>
      <c r="J61" s="10">
        <v>7.5550000000000006E-2</v>
      </c>
      <c r="K61" s="10">
        <v>0.10392</v>
      </c>
      <c r="L61" s="10">
        <v>-5.2200000000000003E-2</v>
      </c>
      <c r="M61" s="10">
        <v>2.1839999999999998E-2</v>
      </c>
      <c r="N61" s="10">
        <v>-5.8999999999999999E-3</v>
      </c>
      <c r="O61" s="10">
        <v>-1.174E-2</v>
      </c>
      <c r="P61" s="10">
        <v>-9.4020000000000006E-2</v>
      </c>
      <c r="Q61" s="9">
        <v>-0.58115000000000006</v>
      </c>
    </row>
    <row r="62" spans="1:17" ht="17" thickBot="1" x14ac:dyDescent="0.25">
      <c r="A62" s="58"/>
      <c r="B62" s="7" t="s">
        <v>57</v>
      </c>
      <c r="C62" s="8" t="s">
        <v>26</v>
      </c>
      <c r="D62" s="10">
        <v>-1.7059999999999999E-2</v>
      </c>
      <c r="E62" s="10">
        <v>-0.16350000000000001</v>
      </c>
      <c r="F62" s="10">
        <v>-3.075E-2</v>
      </c>
      <c r="G62" s="10">
        <v>-2.384E-2</v>
      </c>
      <c r="H62" s="10">
        <v>-7.6329999999999995E-2</v>
      </c>
      <c r="I62" s="10">
        <v>-1.323E-2</v>
      </c>
      <c r="J62" s="9">
        <v>-0.13768</v>
      </c>
      <c r="K62" s="10">
        <v>3.4610000000000002E-2</v>
      </c>
      <c r="L62" s="10">
        <v>1.67E-3</v>
      </c>
      <c r="M62" s="10">
        <v>6.3210000000000002E-2</v>
      </c>
      <c r="N62" s="10">
        <v>-1.0330000000000001E-2</v>
      </c>
      <c r="O62" s="10">
        <v>2.053E-2</v>
      </c>
      <c r="P62" s="10">
        <v>-0.12318</v>
      </c>
      <c r="Q62" s="10">
        <v>4.8829999999999998E-2</v>
      </c>
    </row>
    <row r="63" spans="1:17" ht="17" thickBot="1" x14ac:dyDescent="0.25">
      <c r="A63" s="58"/>
      <c r="B63" s="7"/>
      <c r="C63" s="8" t="s">
        <v>23</v>
      </c>
      <c r="D63" s="10">
        <v>1.4189999999999999E-2</v>
      </c>
      <c r="E63" s="10">
        <v>-1.4670000000000001E-2</v>
      </c>
      <c r="F63" s="10">
        <v>0.10156999999999999</v>
      </c>
      <c r="G63" s="10">
        <v>-0.14888000000000001</v>
      </c>
      <c r="H63" s="11">
        <v>-0.11863</v>
      </c>
      <c r="I63" s="10">
        <v>5.2269999999999997E-2</v>
      </c>
      <c r="J63" s="10">
        <v>-3.918E-2</v>
      </c>
      <c r="K63" s="10">
        <v>-9.7390000000000004E-2</v>
      </c>
      <c r="L63" s="10">
        <v>-1.7979999999999999E-2</v>
      </c>
      <c r="M63" s="10">
        <v>4.87E-2</v>
      </c>
      <c r="N63" s="10">
        <v>8.3330000000000001E-2</v>
      </c>
      <c r="O63" s="10">
        <v>2.6769999999999999E-2</v>
      </c>
      <c r="P63" s="10">
        <v>1.823E-2</v>
      </c>
      <c r="Q63" s="10">
        <v>0.16128999999999999</v>
      </c>
    </row>
    <row r="64" spans="1:17" ht="17" thickBot="1" x14ac:dyDescent="0.25">
      <c r="A64" s="58"/>
      <c r="B64" s="7"/>
      <c r="C64" s="8" t="s">
        <v>20</v>
      </c>
      <c r="D64" s="10">
        <v>-5.2500000000000003E-3</v>
      </c>
      <c r="E64" s="10">
        <v>-7.4880000000000002E-2</v>
      </c>
      <c r="F64" s="10">
        <v>0.10784000000000001</v>
      </c>
      <c r="G64" s="10">
        <v>-0.10503999999999999</v>
      </c>
      <c r="H64" s="10">
        <v>-0.12477000000000001</v>
      </c>
      <c r="I64" s="10">
        <v>-8.1999999999999998E-4</v>
      </c>
      <c r="J64" s="10">
        <v>-0.10836999999999999</v>
      </c>
      <c r="K64" s="10">
        <v>-3.6889999999999999E-2</v>
      </c>
      <c r="L64" s="10">
        <v>3.2689999999999997E-2</v>
      </c>
      <c r="M64" s="10">
        <v>8.004E-2</v>
      </c>
      <c r="N64" s="10">
        <v>3.202E-2</v>
      </c>
      <c r="O64" s="10">
        <v>3.3520000000000001E-2</v>
      </c>
      <c r="P64" s="10">
        <v>3.1870000000000002E-2</v>
      </c>
      <c r="Q64" s="11">
        <v>0.36530000000000001</v>
      </c>
    </row>
    <row r="65" spans="1:17" ht="17" thickBot="1" x14ac:dyDescent="0.25">
      <c r="A65" s="58"/>
      <c r="B65" s="7" t="s">
        <v>58</v>
      </c>
      <c r="C65" s="8" t="s">
        <v>25</v>
      </c>
      <c r="D65" s="10">
        <v>1.222E-2</v>
      </c>
      <c r="E65" s="10">
        <v>2.7029999999999998E-2</v>
      </c>
      <c r="F65" s="10">
        <v>0.14924999999999999</v>
      </c>
      <c r="G65" s="9">
        <v>-0.44863999999999998</v>
      </c>
      <c r="H65" s="10">
        <v>-8.0229999999999996E-2</v>
      </c>
      <c r="I65" s="9">
        <v>-0.14327999999999999</v>
      </c>
      <c r="J65" s="10">
        <v>4.0680000000000001E-2</v>
      </c>
      <c r="K65" s="10">
        <v>-0.12028</v>
      </c>
      <c r="L65" s="11">
        <v>-0.16788</v>
      </c>
      <c r="M65" s="9">
        <v>-0.13228999999999999</v>
      </c>
      <c r="N65" s="10">
        <v>-9.4800000000000006E-3</v>
      </c>
      <c r="O65" s="10">
        <v>-3.0699999999999998E-3</v>
      </c>
      <c r="P65" s="11">
        <v>0.23469999999999999</v>
      </c>
      <c r="Q65" s="10">
        <v>0.26841999999999999</v>
      </c>
    </row>
    <row r="66" spans="1:17" ht="17" thickBot="1" x14ac:dyDescent="0.25">
      <c r="A66" s="58"/>
      <c r="B66" s="7"/>
      <c r="C66" s="8" t="s">
        <v>22</v>
      </c>
      <c r="D66" s="10">
        <v>9.8600000000000007E-3</v>
      </c>
      <c r="E66" s="10">
        <v>6.4630000000000007E-2</v>
      </c>
      <c r="F66" s="10">
        <v>9.9150000000000002E-2</v>
      </c>
      <c r="G66" s="11">
        <v>-0.33595999999999998</v>
      </c>
      <c r="H66" s="10">
        <v>-9.9769999999999998E-2</v>
      </c>
      <c r="I66" s="9">
        <v>-8.6300000000000002E-2</v>
      </c>
      <c r="J66" s="10">
        <v>-4.79E-3</v>
      </c>
      <c r="K66" s="10">
        <v>-5.3990000000000003E-2</v>
      </c>
      <c r="L66" s="10">
        <v>-7.3069999999999996E-2</v>
      </c>
      <c r="M66" s="10">
        <v>-9.1240000000000002E-2</v>
      </c>
      <c r="N66" s="10">
        <v>-2.9340000000000001E-2</v>
      </c>
      <c r="O66" s="10">
        <v>-4.9899999999999996E-3</v>
      </c>
      <c r="P66" s="10">
        <v>0.15448999999999999</v>
      </c>
      <c r="Q66" s="10">
        <v>0.22306000000000001</v>
      </c>
    </row>
    <row r="67" spans="1:17" ht="17" thickBot="1" x14ac:dyDescent="0.25">
      <c r="A67" s="58"/>
      <c r="B67" s="7"/>
      <c r="C67" s="8" t="s">
        <v>20</v>
      </c>
      <c r="D67" s="10">
        <v>3.2629999999999999E-2</v>
      </c>
      <c r="E67" s="10">
        <v>3.2390000000000002E-2</v>
      </c>
      <c r="F67" s="10">
        <v>4.9340000000000002E-2</v>
      </c>
      <c r="G67" s="9">
        <v>-0.50322999999999996</v>
      </c>
      <c r="H67" s="10">
        <v>-0.17205000000000001</v>
      </c>
      <c r="I67" s="9">
        <v>-0.13944000000000001</v>
      </c>
      <c r="J67" s="10">
        <v>1.8710000000000001E-2</v>
      </c>
      <c r="K67" s="10">
        <v>-3.261E-2</v>
      </c>
      <c r="L67" s="10">
        <v>-4.3020000000000003E-2</v>
      </c>
      <c r="M67" s="9">
        <v>-0.15037</v>
      </c>
      <c r="N67" s="10">
        <v>-0.12235</v>
      </c>
      <c r="O67" s="10">
        <v>3.0210000000000001E-2</v>
      </c>
      <c r="P67" s="11">
        <v>0.27844999999999998</v>
      </c>
      <c r="Q67" s="11">
        <v>0.49658999999999998</v>
      </c>
    </row>
    <row r="68" spans="1:17" ht="17" thickBot="1" x14ac:dyDescent="0.25">
      <c r="A68" s="58"/>
      <c r="B68" s="7" t="s">
        <v>59</v>
      </c>
      <c r="C68" s="8" t="s">
        <v>25</v>
      </c>
      <c r="D68" s="9">
        <v>-0.15343999999999999</v>
      </c>
      <c r="E68" s="10">
        <v>-0.22045000000000001</v>
      </c>
      <c r="F68" s="9">
        <v>0.35557</v>
      </c>
      <c r="G68" s="11">
        <v>-0.15128</v>
      </c>
      <c r="H68" s="10">
        <v>8.4440000000000001E-2</v>
      </c>
      <c r="I68" s="11">
        <v>0.1053</v>
      </c>
      <c r="J68" s="9">
        <v>9.6930000000000002E-2</v>
      </c>
      <c r="K68" s="11">
        <v>-0.11214</v>
      </c>
      <c r="L68" s="10">
        <v>5.9089999999999997E-2</v>
      </c>
      <c r="M68" s="9">
        <v>-0.22816</v>
      </c>
      <c r="N68" s="11">
        <v>-9.146E-2</v>
      </c>
      <c r="O68" s="10">
        <v>-7.9000000000000001E-4</v>
      </c>
      <c r="P68" s="10">
        <v>0.14871999999999999</v>
      </c>
      <c r="Q68" s="10">
        <v>-0.25241999999999998</v>
      </c>
    </row>
    <row r="69" spans="1:17" ht="17" thickBot="1" x14ac:dyDescent="0.25">
      <c r="A69" s="58"/>
      <c r="B69" s="7"/>
      <c r="C69" s="8" t="s">
        <v>23</v>
      </c>
      <c r="D69" s="9">
        <v>-0.12659999999999999</v>
      </c>
      <c r="E69" s="10">
        <v>-0.16208</v>
      </c>
      <c r="F69" s="10">
        <v>7.9280000000000003E-2</v>
      </c>
      <c r="G69" s="11">
        <v>-0.16031000000000001</v>
      </c>
      <c r="H69" s="10">
        <v>-8.48E-2</v>
      </c>
      <c r="I69" s="10">
        <v>9.1600000000000001E-2</v>
      </c>
      <c r="J69" s="10">
        <v>7.1239999999999998E-2</v>
      </c>
      <c r="K69" s="10">
        <v>-3.9440000000000003E-2</v>
      </c>
      <c r="L69" s="10">
        <v>6.2289999999999998E-2</v>
      </c>
      <c r="M69" s="9">
        <v>-0.10104</v>
      </c>
      <c r="N69" s="10">
        <v>-0.10568</v>
      </c>
      <c r="O69" s="10">
        <v>1.6330000000000001E-2</v>
      </c>
      <c r="P69" s="10">
        <v>-2.537E-2</v>
      </c>
      <c r="Q69" s="10">
        <v>-9.5350000000000004E-2</v>
      </c>
    </row>
    <row r="70" spans="1:17" ht="17" thickBot="1" x14ac:dyDescent="0.25">
      <c r="A70" s="58"/>
      <c r="B70" s="7"/>
      <c r="C70" s="8" t="s">
        <v>20</v>
      </c>
      <c r="D70" s="9">
        <v>-8.7459999999999996E-2</v>
      </c>
      <c r="E70" s="10">
        <v>-0.12504999999999999</v>
      </c>
      <c r="F70" s="11">
        <v>0.24703</v>
      </c>
      <c r="G70" s="10">
        <v>-8.3729999999999999E-2</v>
      </c>
      <c r="H70" s="10">
        <v>-3.5189999999999999E-2</v>
      </c>
      <c r="I70" s="10">
        <v>5.7529999999999998E-2</v>
      </c>
      <c r="J70" s="10">
        <v>1.566E-2</v>
      </c>
      <c r="K70" s="10">
        <v>-8.1949999999999995E-2</v>
      </c>
      <c r="L70" s="10">
        <v>5.7790000000000001E-2</v>
      </c>
      <c r="M70" s="9">
        <v>-0.14377999999999999</v>
      </c>
      <c r="N70" s="10">
        <v>-8.6220000000000005E-2</v>
      </c>
      <c r="O70" s="10">
        <v>1.0699999999999999E-2</v>
      </c>
      <c r="P70" s="10">
        <v>2.4889999999999999E-2</v>
      </c>
      <c r="Q70" s="10">
        <v>-0.13352</v>
      </c>
    </row>
    <row r="71" spans="1:17" ht="17" thickBot="1" x14ac:dyDescent="0.25">
      <c r="A71" s="58"/>
      <c r="B71" s="7" t="s">
        <v>60</v>
      </c>
      <c r="C71" s="8" t="s">
        <v>26</v>
      </c>
      <c r="D71" s="9">
        <v>0.15068999999999999</v>
      </c>
      <c r="E71" s="10">
        <v>-0.22492999999999999</v>
      </c>
      <c r="F71" s="10">
        <v>-0.78381000000000001</v>
      </c>
      <c r="G71" s="10">
        <v>5.586E-2</v>
      </c>
      <c r="H71" s="9">
        <v>-0.37578</v>
      </c>
      <c r="I71" s="10">
        <v>4.0779999999999997E-2</v>
      </c>
      <c r="J71" s="11">
        <v>-0.16707</v>
      </c>
      <c r="K71" s="9">
        <v>0.40977000000000002</v>
      </c>
      <c r="L71" s="10">
        <v>0.12141</v>
      </c>
      <c r="M71" s="10">
        <v>6.2850000000000003E-2</v>
      </c>
      <c r="N71" s="10">
        <v>0.20563999999999999</v>
      </c>
      <c r="O71" s="10">
        <v>2.844E-2</v>
      </c>
      <c r="P71" s="9">
        <v>-0.20882000000000001</v>
      </c>
      <c r="Q71" s="10">
        <v>-3.4090000000000002E-2</v>
      </c>
    </row>
    <row r="72" spans="1:17" ht="17" thickBot="1" x14ac:dyDescent="0.25">
      <c r="A72" s="58"/>
      <c r="B72" s="7"/>
      <c r="C72" s="8" t="s">
        <v>22</v>
      </c>
      <c r="D72" s="10">
        <v>8.0269999999999994E-2</v>
      </c>
      <c r="E72" s="10">
        <v>-0.36585000000000001</v>
      </c>
      <c r="F72" s="10">
        <v>0.18109</v>
      </c>
      <c r="G72" s="11">
        <v>-0.45458999999999999</v>
      </c>
      <c r="H72" s="10">
        <v>-0.18307000000000001</v>
      </c>
      <c r="I72" s="10">
        <v>-6.1000000000000004E-3</v>
      </c>
      <c r="J72" s="10">
        <v>-8.2449999999999996E-2</v>
      </c>
      <c r="K72" s="9">
        <v>0.38930999999999999</v>
      </c>
      <c r="L72" s="10">
        <v>0.27084000000000003</v>
      </c>
      <c r="M72" s="10">
        <v>-0.115</v>
      </c>
      <c r="N72" s="10">
        <v>-3.3869999999999997E-2</v>
      </c>
      <c r="O72" s="10">
        <v>7.9130000000000006E-2</v>
      </c>
      <c r="P72" s="9">
        <v>-0.38366</v>
      </c>
      <c r="Q72" s="10">
        <v>0.15967000000000001</v>
      </c>
    </row>
    <row r="73" spans="1:17" ht="17" thickBot="1" x14ac:dyDescent="0.25">
      <c r="A73" s="58"/>
      <c r="B73" s="7"/>
      <c r="C73" s="8" t="s">
        <v>19</v>
      </c>
      <c r="D73" s="10">
        <v>1.5650000000000001E-2</v>
      </c>
      <c r="E73" s="10">
        <v>-5.6820000000000002E-2</v>
      </c>
      <c r="F73" s="10">
        <v>-1.312E-2</v>
      </c>
      <c r="G73" s="10">
        <v>-0.13943</v>
      </c>
      <c r="H73" s="10">
        <v>-0.12247</v>
      </c>
      <c r="I73" s="10">
        <v>8.8699999999999994E-3</v>
      </c>
      <c r="J73" s="10">
        <v>1.0959999999999999E-2</v>
      </c>
      <c r="K73" s="10">
        <v>9.9110000000000004E-2</v>
      </c>
      <c r="L73" s="10">
        <v>-1.005E-2</v>
      </c>
      <c r="M73" s="10">
        <v>-3.6800000000000001E-3</v>
      </c>
      <c r="N73" s="10">
        <v>-1.4E-2</v>
      </c>
      <c r="O73" s="10">
        <v>6.3899999999999998E-3</v>
      </c>
      <c r="P73" s="11">
        <v>-0.14198</v>
      </c>
      <c r="Q73" s="10">
        <v>0.25624000000000002</v>
      </c>
    </row>
    <row r="74" spans="1:17" ht="17" thickBot="1" x14ac:dyDescent="0.25">
      <c r="A74" s="58"/>
      <c r="B74" s="7" t="s">
        <v>61</v>
      </c>
      <c r="C74" s="8" t="s">
        <v>26</v>
      </c>
      <c r="D74" s="10">
        <v>0.11908000000000001</v>
      </c>
      <c r="E74" s="10">
        <v>-0.10902000000000001</v>
      </c>
      <c r="F74" s="10">
        <v>2.4989999999999998E-2</v>
      </c>
      <c r="G74" s="10">
        <v>-2.598E-2</v>
      </c>
      <c r="H74" s="10">
        <v>-5.9929999999999997E-2</v>
      </c>
      <c r="I74" s="10">
        <v>-3.3430000000000001E-2</v>
      </c>
      <c r="J74" s="10">
        <v>-1.754E-2</v>
      </c>
      <c r="K74" s="10">
        <v>-2.7019999999999999E-2</v>
      </c>
      <c r="L74" s="10">
        <v>-4.9910000000000003E-2</v>
      </c>
      <c r="M74" s="10">
        <v>4.8860000000000001E-2</v>
      </c>
      <c r="N74" s="10">
        <v>0.13302</v>
      </c>
      <c r="O74" s="10">
        <v>1.8190000000000001E-2</v>
      </c>
      <c r="P74" s="10">
        <v>-0.12318</v>
      </c>
      <c r="Q74" s="10">
        <v>-0.22314999999999999</v>
      </c>
    </row>
    <row r="75" spans="1:17" ht="17" thickBot="1" x14ac:dyDescent="0.25">
      <c r="A75" s="58"/>
      <c r="B75" s="7"/>
      <c r="C75" s="8" t="s">
        <v>23</v>
      </c>
      <c r="D75" s="10">
        <v>3.925E-2</v>
      </c>
      <c r="E75" s="10">
        <v>0.17793999999999999</v>
      </c>
      <c r="F75" s="10">
        <v>4.1739999999999999E-2</v>
      </c>
      <c r="G75" s="10">
        <v>0.1547</v>
      </c>
      <c r="H75" s="10">
        <v>-0.11269</v>
      </c>
      <c r="I75" s="10">
        <v>-0.1149</v>
      </c>
      <c r="J75" s="11">
        <v>-0.12809999999999999</v>
      </c>
      <c r="K75" s="10">
        <v>1.129E-2</v>
      </c>
      <c r="L75" s="10">
        <v>-6.9010000000000002E-2</v>
      </c>
      <c r="M75" s="10">
        <v>0.10712000000000001</v>
      </c>
      <c r="N75" s="10">
        <v>9.6890000000000004E-2</v>
      </c>
      <c r="O75" s="10">
        <v>4.5700000000000003E-3</v>
      </c>
      <c r="P75" s="10">
        <v>-0.22716</v>
      </c>
      <c r="Q75" s="9">
        <v>-0.53781000000000001</v>
      </c>
    </row>
    <row r="76" spans="1:17" ht="17" thickBot="1" x14ac:dyDescent="0.25">
      <c r="A76" s="58"/>
      <c r="B76" s="7"/>
      <c r="C76" s="8" t="s">
        <v>19</v>
      </c>
      <c r="D76" s="10">
        <v>3.3790000000000001E-2</v>
      </c>
      <c r="E76" s="10">
        <v>1.958E-2</v>
      </c>
      <c r="F76" s="10">
        <v>-0.23408000000000001</v>
      </c>
      <c r="G76" s="10">
        <v>0.23038</v>
      </c>
      <c r="H76" s="10">
        <v>-2.0639999999999999E-2</v>
      </c>
      <c r="I76" s="10">
        <v>-3.2579999999999998E-2</v>
      </c>
      <c r="J76" s="10">
        <v>-9.3359999999999999E-2</v>
      </c>
      <c r="K76" s="10">
        <v>0.10631</v>
      </c>
      <c r="L76" s="10">
        <v>7.9149999999999998E-2</v>
      </c>
      <c r="M76" s="10">
        <v>6.6059999999999994E-2</v>
      </c>
      <c r="N76" s="9">
        <v>0.1923</v>
      </c>
      <c r="O76" s="10">
        <v>3.5599999999999998E-3</v>
      </c>
      <c r="P76" s="10">
        <v>5.8E-4</v>
      </c>
      <c r="Q76" s="10">
        <v>-0.37636999999999998</v>
      </c>
    </row>
    <row r="77" spans="1:17" ht="17" thickBot="1" x14ac:dyDescent="0.25">
      <c r="A77" s="58"/>
      <c r="B77" s="7" t="s">
        <v>62</v>
      </c>
      <c r="C77" s="8" t="s">
        <v>25</v>
      </c>
      <c r="D77" s="11">
        <v>-6.6460000000000005E-2</v>
      </c>
      <c r="E77" s="10">
        <v>-0.12051000000000001</v>
      </c>
      <c r="F77" s="10">
        <v>-9.3289999999999998E-2</v>
      </c>
      <c r="G77" s="10">
        <v>-2.0299999999999999E-2</v>
      </c>
      <c r="H77" s="10">
        <v>6.0970000000000003E-2</v>
      </c>
      <c r="I77" s="10">
        <v>5.083E-2</v>
      </c>
      <c r="J77" s="10">
        <v>3.8899999999999997E-2</v>
      </c>
      <c r="K77" s="10">
        <v>-1.26E-2</v>
      </c>
      <c r="L77" s="10">
        <v>-1.6299999999999999E-3</v>
      </c>
      <c r="M77" s="10">
        <v>6.5199999999999998E-3</v>
      </c>
      <c r="N77" s="10">
        <v>5.0479999999999997E-2</v>
      </c>
      <c r="O77" s="10">
        <v>-1.898E-2</v>
      </c>
      <c r="P77" s="10">
        <v>-6.9190000000000002E-2</v>
      </c>
      <c r="Q77" s="10">
        <v>-0.19975999999999999</v>
      </c>
    </row>
    <row r="78" spans="1:17" ht="17" thickBot="1" x14ac:dyDescent="0.25">
      <c r="A78" s="58"/>
      <c r="B78" s="7"/>
      <c r="C78" s="8" t="s">
        <v>23</v>
      </c>
      <c r="D78" s="9">
        <v>-0.10169</v>
      </c>
      <c r="E78" s="10">
        <v>-5.96E-3</v>
      </c>
      <c r="F78" s="10">
        <v>-0.15648999999999999</v>
      </c>
      <c r="G78" s="10">
        <v>-1.967E-2</v>
      </c>
      <c r="H78" s="10">
        <v>9.0230000000000005E-2</v>
      </c>
      <c r="I78" s="10">
        <v>7.8210000000000002E-2</v>
      </c>
      <c r="J78" s="9">
        <v>0.10115</v>
      </c>
      <c r="K78" s="10">
        <v>7.2999999999999996E-4</v>
      </c>
      <c r="L78" s="10">
        <v>6.43E-3</v>
      </c>
      <c r="M78" s="10">
        <v>-1.8970000000000001E-2</v>
      </c>
      <c r="N78" s="10">
        <v>5.9679999999999997E-2</v>
      </c>
      <c r="O78" s="9">
        <v>-4.7750000000000001E-2</v>
      </c>
      <c r="P78" s="10">
        <v>-0.1048</v>
      </c>
      <c r="Q78" s="10">
        <v>-0.29643999999999998</v>
      </c>
    </row>
    <row r="79" spans="1:17" ht="17" thickBot="1" x14ac:dyDescent="0.25">
      <c r="A79" s="58"/>
      <c r="B79" s="7"/>
      <c r="C79" s="8" t="s">
        <v>19</v>
      </c>
      <c r="D79" s="10">
        <v>-2.9569999999999999E-2</v>
      </c>
      <c r="E79" s="10">
        <v>-1.7309999999999999E-2</v>
      </c>
      <c r="F79" s="10">
        <v>-7.0989999999999998E-2</v>
      </c>
      <c r="G79" s="10">
        <v>0.12817999999999999</v>
      </c>
      <c r="H79" s="10">
        <v>9.4579999999999997E-2</v>
      </c>
      <c r="I79" s="10">
        <v>5.2290000000000003E-2</v>
      </c>
      <c r="J79" s="10">
        <v>4.3409999999999997E-2</v>
      </c>
      <c r="K79" s="10">
        <v>-4.9779999999999998E-2</v>
      </c>
      <c r="L79" s="10">
        <v>3.671E-2</v>
      </c>
      <c r="M79" s="10">
        <v>3.4970000000000001E-2</v>
      </c>
      <c r="N79" s="10">
        <v>4.2999999999999999E-4</v>
      </c>
      <c r="O79" s="10">
        <v>-1.5789999999999998E-2</v>
      </c>
      <c r="P79" s="10">
        <v>-0.13927999999999999</v>
      </c>
      <c r="Q79" s="10">
        <v>-0.20337</v>
      </c>
    </row>
    <row r="80" spans="1:17" ht="17" thickBot="1" x14ac:dyDescent="0.25">
      <c r="A80" s="58"/>
      <c r="B80" s="7" t="s">
        <v>63</v>
      </c>
      <c r="C80" s="8" t="s">
        <v>26</v>
      </c>
      <c r="D80" s="9">
        <v>0.13148000000000001</v>
      </c>
      <c r="E80" s="10">
        <v>-4.1880000000000001E-2</v>
      </c>
      <c r="F80" s="10">
        <v>-0.17734</v>
      </c>
      <c r="G80" s="9">
        <v>0.25700000000000001</v>
      </c>
      <c r="H80" s="10">
        <v>-0.10997</v>
      </c>
      <c r="I80" s="10">
        <v>-6.769E-2</v>
      </c>
      <c r="J80" s="10">
        <v>-9.2300000000000004E-3</v>
      </c>
      <c r="K80" s="10">
        <v>5.0009999999999999E-2</v>
      </c>
      <c r="L80" s="9">
        <v>0.15473000000000001</v>
      </c>
      <c r="M80" s="9">
        <v>0.14054</v>
      </c>
      <c r="N80" s="10">
        <v>1.745E-2</v>
      </c>
      <c r="O80" s="11">
        <v>4.514E-2</v>
      </c>
      <c r="P80" s="10">
        <v>5.3949999999999998E-2</v>
      </c>
      <c r="Q80" s="10">
        <v>0.42236000000000001</v>
      </c>
    </row>
    <row r="81" spans="1:17" ht="17" thickBot="1" x14ac:dyDescent="0.25">
      <c r="A81" s="58"/>
      <c r="B81" s="7"/>
      <c r="C81" s="8" t="s">
        <v>22</v>
      </c>
      <c r="D81" s="9">
        <v>0.14535000000000001</v>
      </c>
      <c r="E81" s="10">
        <v>9.5E-4</v>
      </c>
      <c r="F81" s="10">
        <v>-0.15981999999999999</v>
      </c>
      <c r="G81" s="9">
        <v>0.27578999999999998</v>
      </c>
      <c r="H81" s="10">
        <v>-2.5930000000000002E-2</v>
      </c>
      <c r="I81" s="10">
        <v>4.7370000000000002E-2</v>
      </c>
      <c r="J81" s="10">
        <v>-1.389E-2</v>
      </c>
      <c r="K81" s="10">
        <v>1.2749999999999999E-2</v>
      </c>
      <c r="L81" s="10">
        <v>6.0630000000000003E-2</v>
      </c>
      <c r="M81" s="9">
        <v>0.15043000000000001</v>
      </c>
      <c r="N81" s="10">
        <v>-2.801E-2</v>
      </c>
      <c r="O81" s="11">
        <v>4.0219999999999999E-2</v>
      </c>
      <c r="P81" s="10">
        <v>-8.3529999999999993E-2</v>
      </c>
      <c r="Q81" s="9">
        <v>0.74919000000000002</v>
      </c>
    </row>
    <row r="82" spans="1:17" ht="17" thickBot="1" x14ac:dyDescent="0.25">
      <c r="A82" s="58"/>
      <c r="B82" s="7"/>
      <c r="C82" s="8" t="s">
        <v>20</v>
      </c>
      <c r="D82" s="9">
        <v>0.15332999999999999</v>
      </c>
      <c r="E82" s="10">
        <v>8.8999999999999999E-3</v>
      </c>
      <c r="F82" s="11">
        <v>-0.32157999999999998</v>
      </c>
      <c r="G82" s="9">
        <v>0.26007000000000002</v>
      </c>
      <c r="H82" s="10">
        <v>-0.11329</v>
      </c>
      <c r="I82" s="10">
        <v>-2.6089999999999999E-2</v>
      </c>
      <c r="J82" s="10">
        <v>3.3110000000000001E-2</v>
      </c>
      <c r="K82" s="10">
        <v>5.5100000000000001E-3</v>
      </c>
      <c r="L82" s="11">
        <v>0.11824</v>
      </c>
      <c r="M82" s="11">
        <v>0.11508</v>
      </c>
      <c r="N82" s="10">
        <v>-7.7009999999999995E-2</v>
      </c>
      <c r="O82" s="10">
        <v>9.2599999999999991E-3</v>
      </c>
      <c r="P82" s="10">
        <v>0.21121999999999999</v>
      </c>
      <c r="Q82" s="9">
        <v>0.56345999999999996</v>
      </c>
    </row>
    <row r="83" spans="1:17" ht="17" thickBot="1" x14ac:dyDescent="0.25">
      <c r="A83" s="58"/>
      <c r="B83" s="7" t="s">
        <v>64</v>
      </c>
      <c r="C83" s="8" t="s">
        <v>28</v>
      </c>
      <c r="D83" s="10">
        <v>6.0130000000000003E-2</v>
      </c>
      <c r="E83" s="10">
        <v>-2.4330000000000001E-2</v>
      </c>
      <c r="F83" s="10">
        <v>-0.20157</v>
      </c>
      <c r="G83" s="10">
        <v>-0.11971</v>
      </c>
      <c r="H83" s="10">
        <v>-8.6269999999999999E-2</v>
      </c>
      <c r="I83" s="10">
        <v>-1.9650000000000001E-2</v>
      </c>
      <c r="J83" s="10">
        <v>-3.3600000000000001E-3</v>
      </c>
      <c r="K83" s="10">
        <v>1.4189999999999999E-2</v>
      </c>
      <c r="L83" s="10">
        <v>-3.6089999999999997E-2</v>
      </c>
      <c r="M83" s="10">
        <v>-3.5430000000000003E-2</v>
      </c>
      <c r="N83" s="10">
        <v>0.10918</v>
      </c>
      <c r="O83" s="10">
        <v>-9.2000000000000003E-4</v>
      </c>
      <c r="P83" s="10">
        <v>-1.264E-2</v>
      </c>
      <c r="Q83" s="10">
        <v>-1.5720000000000001E-2</v>
      </c>
    </row>
    <row r="84" spans="1:17" ht="17" thickBot="1" x14ac:dyDescent="0.25">
      <c r="A84" s="58"/>
      <c r="B84" s="7"/>
      <c r="C84" s="8" t="s">
        <v>22</v>
      </c>
      <c r="D84" s="10">
        <v>6.1559999999999997E-2</v>
      </c>
      <c r="E84" s="10">
        <v>-6.6470000000000001E-2</v>
      </c>
      <c r="F84" s="10">
        <v>-0.11971999999999999</v>
      </c>
      <c r="G84" s="10">
        <v>-0.11219999999999999</v>
      </c>
      <c r="H84" s="10">
        <v>4.8520000000000001E-2</v>
      </c>
      <c r="I84" s="10">
        <v>-2.707E-2</v>
      </c>
      <c r="J84" s="10">
        <v>-3.6110000000000003E-2</v>
      </c>
      <c r="K84" s="10">
        <v>3.117E-2</v>
      </c>
      <c r="L84" s="10">
        <v>9.6680000000000002E-2</v>
      </c>
      <c r="M84" s="10">
        <v>-5.1270000000000003E-2</v>
      </c>
      <c r="N84" s="10">
        <v>0.12512999999999999</v>
      </c>
      <c r="O84" s="10">
        <v>2.495E-2</v>
      </c>
      <c r="P84" s="10">
        <v>-4.0140000000000002E-2</v>
      </c>
      <c r="Q84" s="10">
        <v>0.29111999999999999</v>
      </c>
    </row>
    <row r="85" spans="1:17" ht="17" thickBot="1" x14ac:dyDescent="0.25">
      <c r="A85" s="58"/>
      <c r="B85" s="7"/>
      <c r="C85" s="8" t="s">
        <v>19</v>
      </c>
      <c r="D85" s="10">
        <v>-1.5820000000000001E-2</v>
      </c>
      <c r="E85" s="10">
        <v>-4.7329999999999997E-2</v>
      </c>
      <c r="F85" s="10">
        <v>2.2030000000000001E-2</v>
      </c>
      <c r="G85" s="10">
        <v>-0.15443000000000001</v>
      </c>
      <c r="H85" s="10">
        <v>1.6100000000000001E-3</v>
      </c>
      <c r="I85" s="10">
        <v>6.6899999999999998E-3</v>
      </c>
      <c r="J85" s="10">
        <v>1.102E-2</v>
      </c>
      <c r="K85" s="10">
        <v>-4.5130000000000003E-2</v>
      </c>
      <c r="L85" s="9">
        <v>-0.13134000000000001</v>
      </c>
      <c r="M85" s="10">
        <v>-5.1429999999999997E-2</v>
      </c>
      <c r="N85" s="10">
        <v>6.062E-2</v>
      </c>
      <c r="O85" s="10">
        <v>-2.078E-2</v>
      </c>
      <c r="P85" s="10">
        <v>1.7850000000000001E-2</v>
      </c>
      <c r="Q85" s="10">
        <v>5.9650000000000002E-2</v>
      </c>
    </row>
    <row r="86" spans="1:17" ht="17" thickBot="1" x14ac:dyDescent="0.25">
      <c r="A86" s="58"/>
      <c r="B86" s="7" t="s">
        <v>65</v>
      </c>
      <c r="C86" s="8" t="s">
        <v>29</v>
      </c>
      <c r="D86" s="11">
        <v>-0.12870000000000001</v>
      </c>
      <c r="E86" s="10">
        <v>0.22039</v>
      </c>
      <c r="F86" s="10">
        <v>0.19324</v>
      </c>
      <c r="G86" s="10">
        <v>-9.2789999999999997E-2</v>
      </c>
      <c r="H86" s="10">
        <v>-7.886E-2</v>
      </c>
      <c r="I86" s="10">
        <v>5.5390000000000002E-2</v>
      </c>
      <c r="J86" s="10">
        <v>-3.7240000000000002E-2</v>
      </c>
      <c r="K86" s="10">
        <v>6.2509999999999996E-2</v>
      </c>
      <c r="L86" s="10">
        <v>5.7239999999999999E-2</v>
      </c>
      <c r="M86" s="10">
        <v>6.0800000000000003E-3</v>
      </c>
      <c r="N86" s="10">
        <v>3.1399999999999997E-2</v>
      </c>
      <c r="O86" s="10">
        <v>-2.4989999999999998E-2</v>
      </c>
      <c r="P86" s="10">
        <v>-1.5350000000000001E-2</v>
      </c>
      <c r="Q86" s="10">
        <v>-0.29060000000000002</v>
      </c>
    </row>
    <row r="87" spans="1:17" ht="17" thickBot="1" x14ac:dyDescent="0.25">
      <c r="A87" s="58"/>
      <c r="B87" s="7"/>
      <c r="C87" s="8" t="s">
        <v>23</v>
      </c>
      <c r="D87" s="11">
        <v>-9.9260000000000001E-2</v>
      </c>
      <c r="E87" s="10">
        <v>-2.9190000000000001E-2</v>
      </c>
      <c r="F87" s="10">
        <v>0.20777999999999999</v>
      </c>
      <c r="G87" s="10">
        <v>-9.7299999999999998E-2</v>
      </c>
      <c r="H87" s="10">
        <v>-8.4610000000000005E-2</v>
      </c>
      <c r="I87" s="10">
        <v>4.539E-2</v>
      </c>
      <c r="J87" s="10">
        <v>-8.43E-3</v>
      </c>
      <c r="K87" s="10">
        <v>4.265E-2</v>
      </c>
      <c r="L87" s="10">
        <v>4.7809999999999998E-2</v>
      </c>
      <c r="M87" s="10">
        <v>-2.93E-2</v>
      </c>
      <c r="N87" s="10">
        <v>7.7060000000000003E-2</v>
      </c>
      <c r="O87" s="10">
        <v>-1.406E-2</v>
      </c>
      <c r="P87" s="10">
        <v>-0.19683999999999999</v>
      </c>
      <c r="Q87" s="10">
        <v>-0.14990000000000001</v>
      </c>
    </row>
    <row r="88" spans="1:17" ht="17" thickBot="1" x14ac:dyDescent="0.25">
      <c r="A88" s="58"/>
      <c r="B88" s="7"/>
      <c r="C88" s="8" t="s">
        <v>20</v>
      </c>
      <c r="D88" s="9">
        <v>-0.12014</v>
      </c>
      <c r="E88" s="10">
        <v>-0.14358000000000001</v>
      </c>
      <c r="F88" s="9">
        <v>0.37667</v>
      </c>
      <c r="G88" s="10">
        <v>-0.16156999999999999</v>
      </c>
      <c r="H88" s="10">
        <v>-3.2079999999999997E-2</v>
      </c>
      <c r="I88" s="10">
        <v>-7.0000000000000001E-3</v>
      </c>
      <c r="J88" s="10">
        <v>-3.7350000000000001E-2</v>
      </c>
      <c r="K88" s="10">
        <v>-6.6860000000000003E-2</v>
      </c>
      <c r="L88" s="10">
        <v>-3.3300000000000001E-3</v>
      </c>
      <c r="M88" s="10">
        <v>-3.0790000000000001E-2</v>
      </c>
      <c r="N88" s="10">
        <v>6.2649999999999997E-2</v>
      </c>
      <c r="O88" s="10">
        <v>-1.967E-2</v>
      </c>
      <c r="P88" s="10">
        <v>-0.24229999999999999</v>
      </c>
      <c r="Q88" s="10">
        <v>-0.26240999999999998</v>
      </c>
    </row>
    <row r="89" spans="1:17" ht="17" thickBot="1" x14ac:dyDescent="0.25">
      <c r="A89" s="58"/>
      <c r="B89" s="7" t="s">
        <v>66</v>
      </c>
      <c r="C89" s="8" t="s">
        <v>28</v>
      </c>
      <c r="D89" s="10">
        <v>7.3099999999999998E-2</v>
      </c>
      <c r="E89" s="10">
        <v>3.8289999999999998E-2</v>
      </c>
      <c r="F89" s="10">
        <v>0.11330999999999999</v>
      </c>
      <c r="G89" s="10">
        <v>-0.22120999999999999</v>
      </c>
      <c r="H89" s="11">
        <v>-0.15365999999999999</v>
      </c>
      <c r="I89" s="11">
        <v>-8.097E-2</v>
      </c>
      <c r="J89" s="10">
        <v>2.6200000000000001E-2</v>
      </c>
      <c r="K89" s="10">
        <v>-3.8080000000000003E-2</v>
      </c>
      <c r="L89" s="10">
        <v>-8.7419999999999998E-2</v>
      </c>
      <c r="M89" s="10">
        <v>-8.5559999999999997E-2</v>
      </c>
      <c r="N89" s="10">
        <v>-0.11569</v>
      </c>
      <c r="O89" s="10">
        <v>5.2900000000000004E-3</v>
      </c>
      <c r="P89" s="10">
        <v>0.16830000000000001</v>
      </c>
      <c r="Q89" s="9">
        <v>0.68752000000000002</v>
      </c>
    </row>
    <row r="90" spans="1:17" ht="17" thickBot="1" x14ac:dyDescent="0.25">
      <c r="A90" s="58"/>
      <c r="B90" s="7"/>
      <c r="C90" s="8" t="s">
        <v>22</v>
      </c>
      <c r="D90" s="10">
        <v>5.3800000000000001E-2</v>
      </c>
      <c r="E90" s="10">
        <v>-1.3780000000000001E-2</v>
      </c>
      <c r="F90" s="10">
        <v>-9.1500000000000001E-3</v>
      </c>
      <c r="G90" s="10">
        <v>-2.504E-2</v>
      </c>
      <c r="H90" s="10">
        <v>-9.9199999999999997E-2</v>
      </c>
      <c r="I90" s="10">
        <v>3.5589999999999997E-2</v>
      </c>
      <c r="J90" s="10">
        <v>-8.9499999999999996E-3</v>
      </c>
      <c r="K90" s="10">
        <v>-3.2059999999999998E-2</v>
      </c>
      <c r="L90" s="10">
        <v>1.6299999999999999E-3</v>
      </c>
      <c r="M90" s="10">
        <v>5.4350000000000002E-2</v>
      </c>
      <c r="N90" s="10">
        <v>-1.4630000000000001E-2</v>
      </c>
      <c r="O90" s="10">
        <v>4.7099999999999998E-3</v>
      </c>
      <c r="P90" s="10">
        <v>5.0479999999999997E-2</v>
      </c>
      <c r="Q90" s="9">
        <v>0.65752999999999995</v>
      </c>
    </row>
    <row r="91" spans="1:17" ht="17" thickBot="1" x14ac:dyDescent="0.25">
      <c r="A91" s="58"/>
      <c r="B91" s="7"/>
      <c r="C91" s="8" t="s">
        <v>20</v>
      </c>
      <c r="D91" s="9">
        <v>0.10700999999999999</v>
      </c>
      <c r="E91" s="10">
        <v>2.2329999999999999E-2</v>
      </c>
      <c r="F91" s="10">
        <v>-0.22531000000000001</v>
      </c>
      <c r="G91" s="10">
        <v>-0.10636</v>
      </c>
      <c r="H91" s="9">
        <v>-0.18673000000000001</v>
      </c>
      <c r="I91" s="10">
        <v>-6.0449999999999997E-2</v>
      </c>
      <c r="J91" s="10">
        <v>4.3369999999999999E-2</v>
      </c>
      <c r="K91" s="10">
        <v>-2.853E-2</v>
      </c>
      <c r="L91" s="10">
        <v>6.3600000000000004E-2</v>
      </c>
      <c r="M91" s="10">
        <v>-3.2599999999999999E-3</v>
      </c>
      <c r="N91" s="10">
        <v>-0.11545999999999999</v>
      </c>
      <c r="O91" s="10">
        <v>1.5310000000000001E-2</v>
      </c>
      <c r="P91" s="9">
        <v>0.37186000000000002</v>
      </c>
      <c r="Q91" s="9">
        <v>0.75780999999999998</v>
      </c>
    </row>
    <row r="92" spans="1:17" ht="17" thickBot="1" x14ac:dyDescent="0.25">
      <c r="A92" s="58"/>
      <c r="B92" s="7" t="s">
        <v>67</v>
      </c>
      <c r="C92" s="8" t="s">
        <v>28</v>
      </c>
      <c r="D92" s="10">
        <v>-1.6320000000000001E-2</v>
      </c>
      <c r="E92" s="10">
        <v>-5.4429999999999999E-2</v>
      </c>
      <c r="F92" s="10">
        <v>8.8279999999999997E-2</v>
      </c>
      <c r="G92" s="10">
        <v>-0.10861999999999999</v>
      </c>
      <c r="H92" s="10">
        <v>-5.747E-2</v>
      </c>
      <c r="I92" s="10">
        <v>-3.1269999999999999E-2</v>
      </c>
      <c r="J92" s="10">
        <v>5.6559999999999999E-2</v>
      </c>
      <c r="K92" s="11">
        <v>-0.12756999999999999</v>
      </c>
      <c r="L92" s="10">
        <v>5.3600000000000002E-3</v>
      </c>
      <c r="M92" s="10">
        <v>-7.3779999999999998E-2</v>
      </c>
      <c r="N92" s="10">
        <v>-4.9910000000000003E-2</v>
      </c>
      <c r="O92" s="11">
        <v>4.0250000000000001E-2</v>
      </c>
      <c r="P92" s="9">
        <v>0.18806</v>
      </c>
      <c r="Q92" s="10">
        <v>0.10643</v>
      </c>
    </row>
    <row r="93" spans="1:17" ht="17" thickBot="1" x14ac:dyDescent="0.25">
      <c r="A93" s="58"/>
      <c r="B93" s="7"/>
      <c r="C93" s="8" t="s">
        <v>23</v>
      </c>
      <c r="D93" s="10">
        <v>-5.0869999999999999E-2</v>
      </c>
      <c r="E93" s="10">
        <v>-0.11616</v>
      </c>
      <c r="F93" s="10">
        <v>5.1540000000000002E-2</v>
      </c>
      <c r="G93" s="9">
        <v>-0.17362</v>
      </c>
      <c r="H93" s="11">
        <v>-0.10516</v>
      </c>
      <c r="I93" s="10">
        <v>8.2799999999999999E-2</v>
      </c>
      <c r="J93" s="10">
        <v>3.048E-2</v>
      </c>
      <c r="K93" s="10">
        <v>-0.10048</v>
      </c>
      <c r="L93" s="10">
        <v>1.8769999999999998E-2</v>
      </c>
      <c r="M93" s="10">
        <v>-3.415E-2</v>
      </c>
      <c r="N93" s="10">
        <v>-5.076E-2</v>
      </c>
      <c r="O93" s="10">
        <v>3.2309999999999998E-2</v>
      </c>
      <c r="P93" s="10">
        <v>5.5660000000000001E-2</v>
      </c>
      <c r="Q93" s="10">
        <v>7.6090000000000005E-2</v>
      </c>
    </row>
    <row r="94" spans="1:17" ht="17" thickBot="1" x14ac:dyDescent="0.25">
      <c r="A94" s="58"/>
      <c r="B94" s="7"/>
      <c r="C94" s="8" t="s">
        <v>20</v>
      </c>
      <c r="D94" s="10">
        <v>-2.768E-2</v>
      </c>
      <c r="E94" s="10">
        <v>-8.9020000000000002E-2</v>
      </c>
      <c r="F94" s="10">
        <v>0.12204</v>
      </c>
      <c r="G94" s="10">
        <v>-7.1599999999999997E-2</v>
      </c>
      <c r="H94" s="10">
        <v>-8.9929999999999996E-2</v>
      </c>
      <c r="I94" s="10">
        <v>4.317E-2</v>
      </c>
      <c r="J94" s="10">
        <v>-4.1799999999999997E-2</v>
      </c>
      <c r="K94" s="10">
        <v>-5.9740000000000001E-2</v>
      </c>
      <c r="L94" s="10">
        <v>6.2289999999999998E-2</v>
      </c>
      <c r="M94" s="10">
        <v>-4.5650000000000003E-2</v>
      </c>
      <c r="N94" s="10">
        <v>-6.2909999999999994E-2</v>
      </c>
      <c r="O94" s="11">
        <v>3.4110000000000001E-2</v>
      </c>
      <c r="P94" s="10">
        <v>0.11458</v>
      </c>
      <c r="Q94" s="10">
        <v>0.20702000000000001</v>
      </c>
    </row>
    <row r="95" spans="1:17" ht="17" thickBot="1" x14ac:dyDescent="0.25">
      <c r="A95" s="58"/>
      <c r="B95" s="7" t="s">
        <v>68</v>
      </c>
      <c r="C95" s="8" t="s">
        <v>29</v>
      </c>
      <c r="D95" s="10">
        <v>-1.9470000000000001E-2</v>
      </c>
      <c r="E95" s="9">
        <v>0.47750999999999999</v>
      </c>
      <c r="F95" s="10">
        <v>6.7159999999999997E-2</v>
      </c>
      <c r="G95" s="9">
        <v>0.52688999999999997</v>
      </c>
      <c r="H95" s="9">
        <v>0.33221000000000001</v>
      </c>
      <c r="I95" s="10">
        <v>-1.56E-3</v>
      </c>
      <c r="J95" s="10">
        <v>-2.9479999999999999E-2</v>
      </c>
      <c r="K95" s="10">
        <v>-4.052E-2</v>
      </c>
      <c r="L95" s="10">
        <v>-7.3830000000000007E-2</v>
      </c>
      <c r="M95" s="10">
        <v>0.11594</v>
      </c>
      <c r="N95" s="10">
        <v>6.2239999999999997E-2</v>
      </c>
      <c r="O95" s="10">
        <v>-1.9730000000000001E-2</v>
      </c>
      <c r="P95" s="10">
        <v>-7.6099999999999996E-3</v>
      </c>
      <c r="Q95" s="11">
        <v>-0.52934999999999999</v>
      </c>
    </row>
    <row r="96" spans="1:17" ht="17" thickBot="1" x14ac:dyDescent="0.25">
      <c r="A96" s="58"/>
      <c r="B96" s="7"/>
      <c r="C96" s="8" t="s">
        <v>22</v>
      </c>
      <c r="D96" s="10">
        <v>2.664E-2</v>
      </c>
      <c r="E96" s="11">
        <v>0.32397999999999999</v>
      </c>
      <c r="F96" s="10">
        <v>0.24711</v>
      </c>
      <c r="G96" s="10">
        <v>0.27493000000000001</v>
      </c>
      <c r="H96" s="10">
        <v>0.1585</v>
      </c>
      <c r="I96" s="10">
        <v>-5.7480000000000003E-2</v>
      </c>
      <c r="J96" s="11">
        <v>-7.7179999999999999E-2</v>
      </c>
      <c r="K96" s="10">
        <v>-4.3310000000000001E-2</v>
      </c>
      <c r="L96" s="10">
        <v>-5.4609999999999999E-2</v>
      </c>
      <c r="M96" s="11">
        <v>0.10895000000000001</v>
      </c>
      <c r="N96" s="10">
        <v>4.3920000000000001E-2</v>
      </c>
      <c r="O96" s="10">
        <v>-3.619E-2</v>
      </c>
      <c r="P96" s="10">
        <v>-8.727E-2</v>
      </c>
      <c r="Q96" s="10">
        <v>-0.26174999999999998</v>
      </c>
    </row>
    <row r="97" spans="1:17" ht="17" thickBot="1" x14ac:dyDescent="0.25">
      <c r="A97" s="58"/>
      <c r="B97" s="7"/>
      <c r="C97" s="8" t="s">
        <v>19</v>
      </c>
      <c r="D97" s="10">
        <v>-9.4289999999999999E-2</v>
      </c>
      <c r="E97" s="10">
        <v>0.21307000000000001</v>
      </c>
      <c r="F97" s="10">
        <v>-5.6550000000000003E-2</v>
      </c>
      <c r="G97" s="9">
        <v>0.47158</v>
      </c>
      <c r="H97" s="9">
        <v>0.31198999999999999</v>
      </c>
      <c r="I97" s="10">
        <v>9.3200000000000002E-3</v>
      </c>
      <c r="J97" s="11">
        <v>0.11027000000000001</v>
      </c>
      <c r="K97" s="10">
        <v>0.23966000000000001</v>
      </c>
      <c r="L97" s="10">
        <v>3.705E-2</v>
      </c>
      <c r="M97" s="10">
        <v>7.9649999999999999E-2</v>
      </c>
      <c r="N97" s="10">
        <v>-7.0419999999999996E-2</v>
      </c>
      <c r="O97" s="10">
        <v>3.5699999999999998E-3</v>
      </c>
      <c r="P97" s="11">
        <v>-0.21573000000000001</v>
      </c>
      <c r="Q97" s="9">
        <v>-0.85058</v>
      </c>
    </row>
    <row r="98" spans="1:17" ht="17" thickBot="1" x14ac:dyDescent="0.25">
      <c r="A98" s="58"/>
      <c r="B98" s="7" t="s">
        <v>69</v>
      </c>
      <c r="C98" s="8" t="s">
        <v>29</v>
      </c>
      <c r="D98" s="10">
        <v>-7.8520000000000006E-2</v>
      </c>
      <c r="E98" s="10">
        <v>8.2100000000000003E-3</v>
      </c>
      <c r="F98" s="9">
        <v>-0.46706999999999999</v>
      </c>
      <c r="G98" s="9">
        <v>0.46288000000000001</v>
      </c>
      <c r="H98" s="10">
        <v>8.022E-2</v>
      </c>
      <c r="I98" s="10">
        <v>6.8650000000000003E-2</v>
      </c>
      <c r="J98" s="10">
        <v>-3.2489999999999998E-2</v>
      </c>
      <c r="K98" s="10">
        <v>8.473E-2</v>
      </c>
      <c r="L98" s="10">
        <v>0.10081</v>
      </c>
      <c r="M98" s="9">
        <v>0.14623</v>
      </c>
      <c r="N98" s="10">
        <v>7.8049999999999994E-2</v>
      </c>
      <c r="O98" s="11">
        <v>-4.1860000000000001E-2</v>
      </c>
      <c r="P98" s="10">
        <v>-9.2359999999999998E-2</v>
      </c>
      <c r="Q98" s="10">
        <v>-0.19127</v>
      </c>
    </row>
    <row r="99" spans="1:17" ht="17" thickBot="1" x14ac:dyDescent="0.25">
      <c r="A99" s="58"/>
      <c r="B99" s="7"/>
      <c r="C99" s="8" t="s">
        <v>23</v>
      </c>
      <c r="D99" s="9">
        <v>-0.18153</v>
      </c>
      <c r="E99" s="10">
        <v>-8.5250000000000006E-2</v>
      </c>
      <c r="F99" s="9">
        <v>-0.53724000000000005</v>
      </c>
      <c r="G99" s="10">
        <v>0.21582999999999999</v>
      </c>
      <c r="H99" s="10">
        <v>7.0349999999999996E-2</v>
      </c>
      <c r="I99" s="10">
        <v>8.4849999999999995E-2</v>
      </c>
      <c r="J99" s="10">
        <v>4.3740000000000001E-2</v>
      </c>
      <c r="K99" s="10">
        <v>7.0169999999999996E-2</v>
      </c>
      <c r="L99" s="10">
        <v>1.422E-2</v>
      </c>
      <c r="M99" s="10">
        <v>7.8460000000000002E-2</v>
      </c>
      <c r="N99" s="10">
        <v>0.15201999999999999</v>
      </c>
      <c r="O99" s="9">
        <v>-8.4110000000000004E-2</v>
      </c>
      <c r="P99" s="10">
        <v>-0.21915000000000001</v>
      </c>
      <c r="Q99" s="10">
        <v>-9.6390000000000003E-2</v>
      </c>
    </row>
    <row r="100" spans="1:17" ht="17" thickBot="1" x14ac:dyDescent="0.25">
      <c r="A100" s="58"/>
      <c r="B100" s="7"/>
      <c r="C100" s="8" t="s">
        <v>19</v>
      </c>
      <c r="D100" s="10">
        <v>-9.7210000000000005E-2</v>
      </c>
      <c r="E100" s="10">
        <v>9.4630000000000006E-2</v>
      </c>
      <c r="F100" s="9">
        <v>-0.46805000000000002</v>
      </c>
      <c r="G100" s="10">
        <v>0.39324999999999999</v>
      </c>
      <c r="H100" s="10">
        <v>0.1067</v>
      </c>
      <c r="I100" s="10">
        <v>6.2820000000000001E-2</v>
      </c>
      <c r="J100" s="10">
        <v>-8.4899999999999993E-3</v>
      </c>
      <c r="K100" s="10">
        <v>8.3000000000000004E-2</v>
      </c>
      <c r="L100" s="10">
        <v>9.7299999999999998E-2</v>
      </c>
      <c r="M100" s="9">
        <v>0.14327999999999999</v>
      </c>
      <c r="N100" s="10">
        <v>6.9559999999999997E-2</v>
      </c>
      <c r="O100" s="9">
        <v>-6.318E-2</v>
      </c>
      <c r="P100" s="10">
        <v>-6.1339999999999999E-2</v>
      </c>
      <c r="Q100" s="10">
        <v>-7.9000000000000001E-2</v>
      </c>
    </row>
    <row r="101" spans="1:17" ht="17" thickBot="1" x14ac:dyDescent="0.25">
      <c r="A101" s="58"/>
      <c r="B101" s="7" t="s">
        <v>70</v>
      </c>
      <c r="C101" s="8" t="s">
        <v>28</v>
      </c>
      <c r="D101" s="10">
        <v>-2.8830000000000001E-2</v>
      </c>
      <c r="E101" s="10">
        <v>2.3400000000000001E-3</v>
      </c>
      <c r="F101" s="10">
        <v>7.3810000000000001E-2</v>
      </c>
      <c r="G101" s="10">
        <v>-0.1065</v>
      </c>
      <c r="H101" s="10">
        <v>-4.7059999999999998E-2</v>
      </c>
      <c r="I101" s="10">
        <v>-5.2999999999999998E-4</v>
      </c>
      <c r="J101" s="10">
        <v>-3.1829999999999997E-2</v>
      </c>
      <c r="K101" s="10">
        <v>4.283E-2</v>
      </c>
      <c r="L101" s="10">
        <v>1.6930000000000001E-2</v>
      </c>
      <c r="M101" s="10">
        <v>-1.175E-2</v>
      </c>
      <c r="N101" s="10">
        <v>9.3469999999999998E-2</v>
      </c>
      <c r="O101" s="10">
        <v>5.3E-3</v>
      </c>
      <c r="P101" s="10">
        <v>-0.16657</v>
      </c>
      <c r="Q101" s="9">
        <v>-0.32790999999999998</v>
      </c>
    </row>
    <row r="102" spans="1:17" ht="17" thickBot="1" x14ac:dyDescent="0.25">
      <c r="A102" s="58"/>
      <c r="B102" s="7"/>
      <c r="C102" s="8" t="s">
        <v>23</v>
      </c>
      <c r="D102" s="10">
        <v>-1.4789999999999999E-2</v>
      </c>
      <c r="E102" s="10">
        <v>9.4979999999999995E-2</v>
      </c>
      <c r="F102" s="10">
        <v>9.9959999999999993E-2</v>
      </c>
      <c r="G102" s="10">
        <v>-7.9299999999999995E-2</v>
      </c>
      <c r="H102" s="10">
        <v>3.2530000000000003E-2</v>
      </c>
      <c r="I102" s="10">
        <v>1.052E-2</v>
      </c>
      <c r="J102" s="10">
        <v>5.3449999999999998E-2</v>
      </c>
      <c r="K102" s="10">
        <v>-3.0470000000000001E-2</v>
      </c>
      <c r="L102" s="10">
        <v>-2.2610000000000002E-2</v>
      </c>
      <c r="M102" s="10">
        <v>-2.5649999999999999E-2</v>
      </c>
      <c r="N102" s="10">
        <v>2.5909999999999999E-2</v>
      </c>
      <c r="O102" s="10">
        <v>-1.213E-2</v>
      </c>
      <c r="P102" s="10">
        <v>-8.8410000000000002E-2</v>
      </c>
      <c r="Q102" s="9">
        <v>-0.47693000000000002</v>
      </c>
    </row>
    <row r="103" spans="1:17" ht="17" thickBot="1" x14ac:dyDescent="0.25">
      <c r="A103" s="58"/>
      <c r="B103" s="7"/>
      <c r="C103" s="8" t="s">
        <v>19</v>
      </c>
      <c r="D103" s="10">
        <v>2.537E-2</v>
      </c>
      <c r="E103" s="10">
        <v>-6.0979999999999999E-2</v>
      </c>
      <c r="F103" s="10">
        <v>7.3179999999999995E-2</v>
      </c>
      <c r="G103" s="10">
        <v>2.971E-2</v>
      </c>
      <c r="H103" s="10">
        <v>5.0119999999999998E-2</v>
      </c>
      <c r="I103" s="10">
        <v>1.874E-2</v>
      </c>
      <c r="J103" s="10">
        <v>2.3769999999999999E-2</v>
      </c>
      <c r="K103" s="10">
        <v>-6.4140000000000003E-2</v>
      </c>
      <c r="L103" s="10">
        <v>2.0559999999999998E-2</v>
      </c>
      <c r="M103" s="10">
        <v>-8.8199999999999997E-3</v>
      </c>
      <c r="N103" s="10">
        <v>2.9829999999999999E-2</v>
      </c>
      <c r="O103" s="10">
        <v>1.435E-2</v>
      </c>
      <c r="P103" s="10">
        <v>-0.13163</v>
      </c>
      <c r="Q103" s="11">
        <v>-0.32322000000000001</v>
      </c>
    </row>
    <row r="104" spans="1:17" ht="17" thickBot="1" x14ac:dyDescent="0.25">
      <c r="A104" s="58"/>
      <c r="B104" s="7" t="s">
        <v>71</v>
      </c>
      <c r="C104" s="8" t="s">
        <v>29</v>
      </c>
      <c r="D104" s="11">
        <v>8.8349999999999998E-2</v>
      </c>
      <c r="E104" s="10">
        <v>8.3799999999999999E-2</v>
      </c>
      <c r="F104" s="10">
        <v>-0.14219000000000001</v>
      </c>
      <c r="G104" s="10">
        <v>-1.98E-3</v>
      </c>
      <c r="H104" s="10">
        <v>-3.5900000000000001E-2</v>
      </c>
      <c r="I104" s="10">
        <v>-5.3609999999999998E-2</v>
      </c>
      <c r="J104" s="10">
        <v>-4.795E-2</v>
      </c>
      <c r="K104" s="10">
        <v>7.5120000000000006E-2</v>
      </c>
      <c r="L104" s="10">
        <v>7.1819999999999995E-2</v>
      </c>
      <c r="M104" s="10">
        <v>-2.1239999999999998E-2</v>
      </c>
      <c r="N104" s="10">
        <v>-9.4699999999999993E-3</v>
      </c>
      <c r="O104" s="11">
        <v>5.382E-2</v>
      </c>
      <c r="P104" s="10">
        <v>-4.9680000000000002E-2</v>
      </c>
      <c r="Q104" s="10">
        <v>0.24318000000000001</v>
      </c>
    </row>
    <row r="105" spans="1:17" ht="17" thickBot="1" x14ac:dyDescent="0.25">
      <c r="A105" s="58"/>
      <c r="B105" s="7"/>
      <c r="C105" s="8" t="s">
        <v>22</v>
      </c>
      <c r="D105" s="9">
        <v>0.16813</v>
      </c>
      <c r="E105" s="10">
        <v>0.1186</v>
      </c>
      <c r="F105" s="10">
        <v>-0.14935000000000001</v>
      </c>
      <c r="G105" s="10">
        <v>0.12862999999999999</v>
      </c>
      <c r="H105" s="10">
        <v>3.8429999999999999E-2</v>
      </c>
      <c r="I105" s="9">
        <v>-0.10466</v>
      </c>
      <c r="J105" s="10">
        <v>-1.272E-2</v>
      </c>
      <c r="K105" s="10">
        <v>2.3349999999999999E-2</v>
      </c>
      <c r="L105" s="10">
        <v>1.3480000000000001E-2</v>
      </c>
      <c r="M105" s="10">
        <v>4.1730000000000003E-2</v>
      </c>
      <c r="N105" s="10">
        <v>-5.951E-2</v>
      </c>
      <c r="O105" s="11">
        <v>5.8869999999999999E-2</v>
      </c>
      <c r="P105" s="10">
        <v>-6.3969999999999999E-2</v>
      </c>
      <c r="Q105" s="10">
        <v>0.25136999999999998</v>
      </c>
    </row>
    <row r="106" spans="1:17" ht="17" thickBot="1" x14ac:dyDescent="0.25">
      <c r="A106" s="58"/>
      <c r="B106" s="7"/>
      <c r="C106" s="8" t="s">
        <v>20</v>
      </c>
      <c r="D106" s="10">
        <v>9.5329999999999998E-2</v>
      </c>
      <c r="E106" s="10">
        <v>1.038E-2</v>
      </c>
      <c r="F106" s="10">
        <v>-4.0960000000000003E-2</v>
      </c>
      <c r="G106" s="10">
        <v>5.6619999999999997E-2</v>
      </c>
      <c r="H106" s="10">
        <v>-2.843E-2</v>
      </c>
      <c r="I106" s="9">
        <v>-0.10086000000000001</v>
      </c>
      <c r="J106" s="10">
        <v>-8.8800000000000007E-3</v>
      </c>
      <c r="K106" s="10">
        <v>3.0329999999999999E-2</v>
      </c>
      <c r="L106" s="10">
        <v>2.4649999999999998E-2</v>
      </c>
      <c r="M106" s="10">
        <v>2.4129999999999999E-2</v>
      </c>
      <c r="N106" s="10">
        <v>-5.2019999999999997E-2</v>
      </c>
      <c r="O106" s="10">
        <v>2.3740000000000001E-2</v>
      </c>
      <c r="P106" s="10">
        <v>-5.6120000000000003E-2</v>
      </c>
      <c r="Q106" s="10">
        <v>4.2410000000000003E-2</v>
      </c>
    </row>
    <row r="107" spans="1:17" ht="17" thickBot="1" x14ac:dyDescent="0.25">
      <c r="A107" s="58"/>
      <c r="B107" s="7" t="s">
        <v>72</v>
      </c>
      <c r="C107" s="8" t="s">
        <v>25</v>
      </c>
      <c r="D107" s="10">
        <v>7.016E-2</v>
      </c>
      <c r="E107" s="10">
        <v>-1.359E-2</v>
      </c>
      <c r="F107" s="10">
        <v>3.8210000000000001E-2</v>
      </c>
      <c r="G107" s="9">
        <v>-0.53383999999999998</v>
      </c>
      <c r="H107" s="10">
        <v>-0.15690999999999999</v>
      </c>
      <c r="I107" s="9">
        <v>-0.15003</v>
      </c>
      <c r="J107" s="10">
        <v>2.997E-2</v>
      </c>
      <c r="K107" s="9">
        <v>-0.20208999999999999</v>
      </c>
      <c r="L107" s="9">
        <v>-0.24385000000000001</v>
      </c>
      <c r="M107" s="9">
        <v>-0.15620999999999999</v>
      </c>
      <c r="N107" s="10">
        <v>7.2289999999999993E-2</v>
      </c>
      <c r="O107" s="10">
        <v>-1.4919999999999999E-2</v>
      </c>
      <c r="P107" s="9">
        <v>0.22675000000000001</v>
      </c>
      <c r="Q107" s="10">
        <v>0.40638000000000002</v>
      </c>
    </row>
    <row r="108" spans="1:17" ht="17" thickBot="1" x14ac:dyDescent="0.25">
      <c r="A108" s="58"/>
      <c r="B108" s="7"/>
      <c r="C108" s="8" t="s">
        <v>28</v>
      </c>
      <c r="D108" s="10">
        <v>5.2580000000000002E-2</v>
      </c>
      <c r="E108" s="10">
        <v>0.15436</v>
      </c>
      <c r="F108" s="10">
        <v>0.18747</v>
      </c>
      <c r="G108" s="9">
        <v>-0.49575000000000002</v>
      </c>
      <c r="H108" s="10">
        <v>-0.15129999999999999</v>
      </c>
      <c r="I108" s="9">
        <v>-0.11527999999999999</v>
      </c>
      <c r="J108" s="10">
        <v>3.3500000000000002E-2</v>
      </c>
      <c r="K108" s="9">
        <v>-0.16266</v>
      </c>
      <c r="L108" s="9">
        <v>-0.22416</v>
      </c>
      <c r="M108" s="9">
        <v>-0.20952000000000001</v>
      </c>
      <c r="N108" s="10">
        <v>-8.8999999999999995E-4</v>
      </c>
      <c r="O108" s="10">
        <v>-1.4800000000000001E-2</v>
      </c>
      <c r="P108" s="11">
        <v>0.15601000000000001</v>
      </c>
      <c r="Q108" s="9">
        <v>0.34527999999999998</v>
      </c>
    </row>
    <row r="109" spans="1:17" ht="17" thickBot="1" x14ac:dyDescent="0.25">
      <c r="A109" s="58"/>
      <c r="B109" s="7"/>
      <c r="C109" s="8" t="s">
        <v>22</v>
      </c>
      <c r="D109" s="10">
        <v>4.9000000000000002E-2</v>
      </c>
      <c r="E109" s="10">
        <v>9.6269999999999994E-2</v>
      </c>
      <c r="F109" s="10">
        <v>-2.606E-2</v>
      </c>
      <c r="G109" s="9">
        <v>-0.2863</v>
      </c>
      <c r="H109" s="10">
        <v>-7.2470000000000007E-2</v>
      </c>
      <c r="I109" s="10">
        <v>-6.0929999999999998E-2</v>
      </c>
      <c r="J109" s="10">
        <v>-1.052E-2</v>
      </c>
      <c r="K109" s="11">
        <v>-0.1152</v>
      </c>
      <c r="L109" s="10">
        <v>-4.8320000000000002E-2</v>
      </c>
      <c r="M109" s="11">
        <v>-9.4049999999999995E-2</v>
      </c>
      <c r="N109" s="10">
        <v>3.6740000000000002E-2</v>
      </c>
      <c r="O109" s="10">
        <v>-1.6230000000000001E-2</v>
      </c>
      <c r="P109" s="10">
        <v>8.2629999999999995E-2</v>
      </c>
      <c r="Q109" s="9">
        <v>0.35053000000000001</v>
      </c>
    </row>
    <row r="110" spans="1:17" ht="17" thickBot="1" x14ac:dyDescent="0.25">
      <c r="A110" s="58"/>
      <c r="B110" s="7" t="s">
        <v>73</v>
      </c>
      <c r="C110" s="8" t="s">
        <v>26</v>
      </c>
      <c r="D110" s="10">
        <v>7.7710000000000001E-2</v>
      </c>
      <c r="E110" s="9">
        <v>-0.40238000000000002</v>
      </c>
      <c r="F110" s="10">
        <v>8.8679999999999995E-2</v>
      </c>
      <c r="G110" s="10">
        <v>-0.26428000000000001</v>
      </c>
      <c r="H110" s="10">
        <v>-0.23074</v>
      </c>
      <c r="I110" s="10">
        <v>-2.6329999999999999E-2</v>
      </c>
      <c r="J110" s="10">
        <v>-1.1679999999999999E-2</v>
      </c>
      <c r="K110" s="10">
        <v>-1.21E-2</v>
      </c>
      <c r="L110" s="10">
        <v>1.5129999999999999E-2</v>
      </c>
      <c r="M110" s="10">
        <v>-1.9529999999999999E-2</v>
      </c>
      <c r="N110" s="10">
        <v>0.11777</v>
      </c>
      <c r="O110" s="10">
        <v>3.2969999999999999E-2</v>
      </c>
      <c r="P110" s="10">
        <v>-0.13825999999999999</v>
      </c>
      <c r="Q110" s="10">
        <v>0.13381999999999999</v>
      </c>
    </row>
    <row r="111" spans="1:17" ht="17" thickBot="1" x14ac:dyDescent="0.25">
      <c r="A111" s="58"/>
      <c r="B111" s="7"/>
      <c r="C111" s="8" t="s">
        <v>29</v>
      </c>
      <c r="D111" s="10">
        <v>3.3E-4</v>
      </c>
      <c r="E111" s="10">
        <v>-0.10976</v>
      </c>
      <c r="F111" s="10">
        <v>-0.24618000000000001</v>
      </c>
      <c r="G111" s="10">
        <v>0.29276999999999997</v>
      </c>
      <c r="H111" s="10">
        <v>-0.2092</v>
      </c>
      <c r="I111" s="10">
        <v>8.0700000000000008E-3</v>
      </c>
      <c r="J111" s="10">
        <v>-0.13331000000000001</v>
      </c>
      <c r="K111" s="10">
        <v>2.3519999999999999E-2</v>
      </c>
      <c r="L111" s="10">
        <v>3.5970000000000002E-2</v>
      </c>
      <c r="M111" s="10">
        <v>9.3280000000000002E-2</v>
      </c>
      <c r="N111" s="11">
        <v>0.18961</v>
      </c>
      <c r="O111" s="10">
        <v>4.0600000000000002E-3</v>
      </c>
      <c r="P111" s="10">
        <v>-0.28447</v>
      </c>
      <c r="Q111" s="10">
        <v>-0.33745000000000003</v>
      </c>
    </row>
    <row r="112" spans="1:17" ht="17" thickBot="1" x14ac:dyDescent="0.25">
      <c r="A112" s="58"/>
      <c r="B112" s="7"/>
      <c r="C112" s="8" t="s">
        <v>23</v>
      </c>
      <c r="D112" s="10">
        <v>-2.325E-2</v>
      </c>
      <c r="E112" s="10">
        <v>-0.19391</v>
      </c>
      <c r="F112" s="10">
        <v>0.13930000000000001</v>
      </c>
      <c r="G112" s="10">
        <v>-4.0770000000000001E-2</v>
      </c>
      <c r="H112" s="10">
        <v>-0.17682</v>
      </c>
      <c r="I112" s="10">
        <v>-1.9400000000000001E-2</v>
      </c>
      <c r="J112" s="10">
        <v>-7.4940000000000007E-2</v>
      </c>
      <c r="K112" s="10">
        <v>-2.8400000000000001E-3</v>
      </c>
      <c r="L112" s="10">
        <v>1.6889999999999999E-2</v>
      </c>
      <c r="M112" s="10">
        <v>-2.4840000000000001E-2</v>
      </c>
      <c r="N112" s="9">
        <v>0.15576000000000001</v>
      </c>
      <c r="O112" s="10">
        <v>8.7399999999999995E-3</v>
      </c>
      <c r="P112" s="11">
        <v>-0.32746999999999998</v>
      </c>
      <c r="Q112" s="10">
        <v>-5.7389999999999997E-2</v>
      </c>
    </row>
    <row r="113" spans="1:17" ht="17" thickBot="1" x14ac:dyDescent="0.25">
      <c r="A113" s="58"/>
      <c r="B113" s="7" t="s">
        <v>74</v>
      </c>
      <c r="C113" s="8" t="s">
        <v>25</v>
      </c>
      <c r="D113" s="9">
        <v>-9.3130000000000004E-2</v>
      </c>
      <c r="E113" s="9">
        <v>-0.30249999999999999</v>
      </c>
      <c r="F113" s="10">
        <v>0.10392</v>
      </c>
      <c r="G113" s="11">
        <v>-0.13072</v>
      </c>
      <c r="H113" s="10">
        <v>3.2000000000000001E-2</v>
      </c>
      <c r="I113" s="10">
        <v>8.0399999999999999E-2</v>
      </c>
      <c r="J113" s="11">
        <v>7.5509999999999994E-2</v>
      </c>
      <c r="K113" s="10">
        <v>-7.6520000000000005E-2</v>
      </c>
      <c r="L113" s="10">
        <v>5.1670000000000001E-2</v>
      </c>
      <c r="M113" s="9">
        <v>-0.12307999999999999</v>
      </c>
      <c r="N113" s="10">
        <v>-1.346E-2</v>
      </c>
      <c r="O113" s="10">
        <v>7.77E-3</v>
      </c>
      <c r="P113" s="10">
        <v>-2.9739999999999999E-2</v>
      </c>
      <c r="Q113" s="10">
        <v>-0.17596000000000001</v>
      </c>
    </row>
    <row r="114" spans="1:17" ht="17" thickBot="1" x14ac:dyDescent="0.25">
      <c r="A114" s="58"/>
      <c r="B114" s="7"/>
      <c r="C114" s="8" t="s">
        <v>28</v>
      </c>
      <c r="D114" s="10">
        <v>-6.361E-2</v>
      </c>
      <c r="E114" s="11">
        <v>-0.17555000000000001</v>
      </c>
      <c r="F114" s="10">
        <v>1.013E-2</v>
      </c>
      <c r="G114" s="11">
        <v>-0.15579999999999999</v>
      </c>
      <c r="H114" s="10">
        <v>-3.7740000000000003E-2</v>
      </c>
      <c r="I114" s="10">
        <v>3.1559999999999998E-2</v>
      </c>
      <c r="J114" s="9">
        <v>9.3579999999999997E-2</v>
      </c>
      <c r="K114" s="10">
        <v>-3.8350000000000002E-2</v>
      </c>
      <c r="L114" s="10">
        <v>2.1659999999999999E-2</v>
      </c>
      <c r="M114" s="9">
        <v>-0.15895999999999999</v>
      </c>
      <c r="N114" s="10">
        <v>-7.5240000000000001E-2</v>
      </c>
      <c r="O114" s="10">
        <v>1.9550000000000001E-2</v>
      </c>
      <c r="P114" s="10">
        <v>3.193E-2</v>
      </c>
      <c r="Q114" s="10">
        <v>-0.1203</v>
      </c>
    </row>
    <row r="115" spans="1:17" ht="17" thickBot="1" x14ac:dyDescent="0.25">
      <c r="A115" s="58"/>
      <c r="B115" s="7"/>
      <c r="C115" s="8" t="s">
        <v>23</v>
      </c>
      <c r="D115" s="11">
        <v>-7.7880000000000005E-2</v>
      </c>
      <c r="E115" s="10">
        <v>-0.11153</v>
      </c>
      <c r="F115" s="10">
        <v>7.4450000000000002E-2</v>
      </c>
      <c r="G115" s="9">
        <v>-0.17283999999999999</v>
      </c>
      <c r="H115" s="10">
        <v>-1.7479999999999999E-2</v>
      </c>
      <c r="I115" s="10">
        <v>7.6579999999999995E-2</v>
      </c>
      <c r="J115" s="9">
        <v>0.10020999999999999</v>
      </c>
      <c r="K115" s="10">
        <v>-6.2280000000000002E-2</v>
      </c>
      <c r="L115" s="10">
        <v>3.0759999999999999E-2</v>
      </c>
      <c r="M115" s="9">
        <v>-0.10417999999999999</v>
      </c>
      <c r="N115" s="10">
        <v>-6.8699999999999997E-2</v>
      </c>
      <c r="O115" s="10">
        <v>7.5599999999999999E-3</v>
      </c>
      <c r="P115" s="10">
        <v>-2.7689999999999999E-2</v>
      </c>
      <c r="Q115" s="10">
        <v>-0.22822000000000001</v>
      </c>
    </row>
    <row r="116" spans="1:17" ht="17" thickBot="1" x14ac:dyDescent="0.25">
      <c r="A116" s="58"/>
      <c r="B116" s="7" t="s">
        <v>75</v>
      </c>
      <c r="C116" s="8" t="s">
        <v>25</v>
      </c>
      <c r="D116" s="9">
        <v>-0.13691</v>
      </c>
      <c r="E116" s="10">
        <v>0.13905000000000001</v>
      </c>
      <c r="F116" s="10">
        <v>0.13628000000000001</v>
      </c>
      <c r="G116" s="10">
        <v>3.1669999999999997E-2</v>
      </c>
      <c r="H116" s="11">
        <v>0.16136</v>
      </c>
      <c r="I116" s="10">
        <v>6.6000000000000003E-2</v>
      </c>
      <c r="J116" s="10">
        <v>4.3580000000000001E-2</v>
      </c>
      <c r="K116" s="10">
        <v>-1.8100000000000002E-2</v>
      </c>
      <c r="L116" s="10">
        <v>-3.048E-2</v>
      </c>
      <c r="M116" s="10">
        <v>-5.3920000000000003E-2</v>
      </c>
      <c r="N116" s="10">
        <v>-1.856E-2</v>
      </c>
      <c r="O116" s="9">
        <v>-5.1880000000000003E-2</v>
      </c>
      <c r="P116" s="10">
        <v>0.16891</v>
      </c>
      <c r="Q116" s="9">
        <v>-0.33230999999999999</v>
      </c>
    </row>
    <row r="117" spans="1:17" ht="17" thickBot="1" x14ac:dyDescent="0.25">
      <c r="A117" s="58"/>
      <c r="B117" s="7"/>
      <c r="C117" s="8" t="s">
        <v>29</v>
      </c>
      <c r="D117" s="9">
        <v>-0.14482999999999999</v>
      </c>
      <c r="E117" s="10">
        <v>0.19880999999999999</v>
      </c>
      <c r="F117" s="10">
        <v>-0.11890000000000001</v>
      </c>
      <c r="G117" s="10">
        <v>0.16331000000000001</v>
      </c>
      <c r="H117" s="10">
        <v>9.4759999999999997E-2</v>
      </c>
      <c r="I117" s="10">
        <v>8.5050000000000001E-2</v>
      </c>
      <c r="J117" s="10">
        <v>6.3499999999999997E-3</v>
      </c>
      <c r="K117" s="10">
        <v>9.5430000000000001E-2</v>
      </c>
      <c r="L117" s="10">
        <v>9.8780000000000007E-2</v>
      </c>
      <c r="M117" s="10">
        <v>7.4859999999999996E-2</v>
      </c>
      <c r="N117" s="10">
        <v>4.6999999999999999E-4</v>
      </c>
      <c r="O117" s="9">
        <v>-4.9750000000000003E-2</v>
      </c>
      <c r="P117" s="10">
        <v>3.9030000000000002E-2</v>
      </c>
      <c r="Q117" s="10">
        <v>-0.19658</v>
      </c>
    </row>
    <row r="118" spans="1:17" ht="17" thickBot="1" x14ac:dyDescent="0.25">
      <c r="A118" s="58"/>
      <c r="B118" s="7"/>
      <c r="C118" s="8" t="s">
        <v>23</v>
      </c>
      <c r="D118" s="9">
        <v>-0.19264000000000001</v>
      </c>
      <c r="E118" s="10">
        <v>-2.5999999999999999E-3</v>
      </c>
      <c r="F118" s="9">
        <v>-0.32245000000000001</v>
      </c>
      <c r="G118" s="10">
        <v>0.11398999999999999</v>
      </c>
      <c r="H118" s="10">
        <v>7.0029999999999995E-2</v>
      </c>
      <c r="I118" s="10">
        <v>0.10198</v>
      </c>
      <c r="J118" s="10">
        <v>5.8409999999999997E-2</v>
      </c>
      <c r="K118" s="10">
        <v>8.2250000000000004E-2</v>
      </c>
      <c r="L118" s="10">
        <v>3.5499999999999997E-2</v>
      </c>
      <c r="M118" s="10">
        <v>4.9660000000000003E-2</v>
      </c>
      <c r="N118" s="10">
        <v>0.10049</v>
      </c>
      <c r="O118" s="9">
        <v>-7.6100000000000001E-2</v>
      </c>
      <c r="P118" s="10">
        <v>-0.15914</v>
      </c>
      <c r="Q118" s="10">
        <v>-0.14831</v>
      </c>
    </row>
    <row r="119" spans="1:17" ht="17" thickBot="1" x14ac:dyDescent="0.25">
      <c r="A119" s="58"/>
      <c r="B119" s="7" t="s">
        <v>76</v>
      </c>
      <c r="C119" s="8" t="s">
        <v>26</v>
      </c>
      <c r="D119" s="9">
        <v>0.10431</v>
      </c>
      <c r="E119" s="10">
        <v>-0.13048999999999999</v>
      </c>
      <c r="F119" s="9">
        <v>-0.47497</v>
      </c>
      <c r="G119" s="9">
        <v>0.28297</v>
      </c>
      <c r="H119" s="11">
        <v>-0.15876000000000001</v>
      </c>
      <c r="I119" s="10">
        <v>1.5630000000000002E-2</v>
      </c>
      <c r="J119" s="10">
        <v>-3.6339999999999997E-2</v>
      </c>
      <c r="K119" s="10">
        <v>0.12288</v>
      </c>
      <c r="L119" s="9">
        <v>0.12959999999999999</v>
      </c>
      <c r="M119" s="9">
        <v>0.17408999999999999</v>
      </c>
      <c r="N119" s="10">
        <v>0.12182999999999999</v>
      </c>
      <c r="O119" s="11">
        <v>3.243E-2</v>
      </c>
      <c r="P119" s="10">
        <v>7.2090000000000001E-2</v>
      </c>
      <c r="Q119" s="11">
        <v>0.39137</v>
      </c>
    </row>
    <row r="120" spans="1:17" ht="17" thickBot="1" x14ac:dyDescent="0.25">
      <c r="A120" s="58"/>
      <c r="B120" s="7"/>
      <c r="C120" s="8" t="s">
        <v>28</v>
      </c>
      <c r="D120" s="9">
        <v>8.3890000000000006E-2</v>
      </c>
      <c r="E120" s="10">
        <v>-0.12474</v>
      </c>
      <c r="F120" s="10">
        <v>-0.19700999999999999</v>
      </c>
      <c r="G120" s="10">
        <v>0.12944</v>
      </c>
      <c r="H120" s="10">
        <v>-0.10546999999999999</v>
      </c>
      <c r="I120" s="10">
        <v>-6.7000000000000002E-4</v>
      </c>
      <c r="J120" s="10">
        <v>-3.2699999999999999E-3</v>
      </c>
      <c r="K120" s="10">
        <v>0.12570000000000001</v>
      </c>
      <c r="L120" s="10">
        <v>8.7819999999999995E-2</v>
      </c>
      <c r="M120" s="10">
        <v>7.5990000000000002E-2</v>
      </c>
      <c r="N120" s="10">
        <v>-6.1850000000000002E-2</v>
      </c>
      <c r="O120" s="10">
        <v>2.0729999999999998E-2</v>
      </c>
      <c r="P120" s="10">
        <v>4.4889999999999999E-2</v>
      </c>
      <c r="Q120" s="9">
        <v>0.50233000000000005</v>
      </c>
    </row>
    <row r="121" spans="1:17" ht="17" thickBot="1" x14ac:dyDescent="0.25">
      <c r="A121" s="58"/>
      <c r="B121" s="7"/>
      <c r="C121" s="8" t="s">
        <v>22</v>
      </c>
      <c r="D121" s="11">
        <v>6.4420000000000005E-2</v>
      </c>
      <c r="E121" s="10">
        <v>-0.16335</v>
      </c>
      <c r="F121" s="10">
        <v>-7.5179999999999997E-2</v>
      </c>
      <c r="G121" s="10">
        <v>0.17085</v>
      </c>
      <c r="H121" s="10">
        <v>-1.5140000000000001E-2</v>
      </c>
      <c r="I121" s="10">
        <v>8.5099999999999995E-2</v>
      </c>
      <c r="J121" s="10">
        <v>-2.776E-2</v>
      </c>
      <c r="K121" s="10">
        <v>9.8489999999999994E-2</v>
      </c>
      <c r="L121" s="10">
        <v>0.12286999999999999</v>
      </c>
      <c r="M121" s="10">
        <v>0.12353</v>
      </c>
      <c r="N121" s="10">
        <v>3.8809999999999997E-2</v>
      </c>
      <c r="O121" s="10">
        <v>4.0829999999999998E-2</v>
      </c>
      <c r="P121" s="10">
        <v>-4.9639999999999997E-2</v>
      </c>
      <c r="Q121" s="9">
        <v>0.68972999999999995</v>
      </c>
    </row>
    <row r="122" spans="1:17" ht="17" thickBot="1" x14ac:dyDescent="0.25">
      <c r="A122" s="58"/>
      <c r="B122" s="7" t="s">
        <v>77</v>
      </c>
      <c r="C122" s="8" t="s">
        <v>26</v>
      </c>
      <c r="D122" s="9">
        <v>0.21992</v>
      </c>
      <c r="E122" s="10">
        <v>4.1869999999999997E-2</v>
      </c>
      <c r="F122" s="10">
        <v>0.11094</v>
      </c>
      <c r="G122" s="10">
        <v>2.0129999999999999E-2</v>
      </c>
      <c r="H122" s="10">
        <v>-0.20135</v>
      </c>
      <c r="I122" s="11">
        <v>-0.19949</v>
      </c>
      <c r="J122" s="10">
        <v>-6.8479999999999999E-2</v>
      </c>
      <c r="K122" s="9">
        <v>0.15548999999999999</v>
      </c>
      <c r="L122" s="11">
        <v>0.19395999999999999</v>
      </c>
      <c r="M122" s="10">
        <v>-1.367E-2</v>
      </c>
      <c r="N122" s="10">
        <v>-0.10405</v>
      </c>
      <c r="O122" s="10">
        <v>6.5129999999999993E-2</v>
      </c>
      <c r="P122" s="11">
        <v>-0.21340000000000001</v>
      </c>
      <c r="Q122" s="10">
        <v>0.12461999999999999</v>
      </c>
    </row>
    <row r="123" spans="1:17" ht="17" thickBot="1" x14ac:dyDescent="0.25">
      <c r="A123" s="58"/>
      <c r="B123" s="7"/>
      <c r="C123" s="8" t="s">
        <v>29</v>
      </c>
      <c r="D123" s="9">
        <v>0.15526999999999999</v>
      </c>
      <c r="E123" s="10">
        <v>0.14304</v>
      </c>
      <c r="F123" s="10">
        <v>-0.15248999999999999</v>
      </c>
      <c r="G123" s="10">
        <v>-5.5820000000000002E-2</v>
      </c>
      <c r="H123" s="10">
        <v>-0.12019000000000001</v>
      </c>
      <c r="I123" s="10">
        <v>-5.6309999999999999E-2</v>
      </c>
      <c r="J123" s="10">
        <v>-6.9519999999999998E-2</v>
      </c>
      <c r="K123" s="11">
        <v>0.13364999999999999</v>
      </c>
      <c r="L123" s="10">
        <v>0.12978000000000001</v>
      </c>
      <c r="M123" s="10">
        <v>-4.648E-2</v>
      </c>
      <c r="N123" s="10">
        <v>-3.6670000000000001E-2</v>
      </c>
      <c r="O123" s="9">
        <v>8.2669999999999993E-2</v>
      </c>
      <c r="P123" s="11">
        <v>-0.15895999999999999</v>
      </c>
      <c r="Q123" s="10">
        <v>0.38789000000000001</v>
      </c>
    </row>
    <row r="124" spans="1:17" ht="17" thickBot="1" x14ac:dyDescent="0.25">
      <c r="A124" s="58"/>
      <c r="B124" s="7"/>
      <c r="C124" s="8" t="s">
        <v>22</v>
      </c>
      <c r="D124" s="9">
        <v>0.30692999999999998</v>
      </c>
      <c r="E124" s="10">
        <v>0.13342999999999999</v>
      </c>
      <c r="F124" s="10">
        <v>-0.10145</v>
      </c>
      <c r="G124" s="10">
        <v>-5.3019999999999998E-2</v>
      </c>
      <c r="H124" s="10">
        <v>-0.18565999999999999</v>
      </c>
      <c r="I124" s="10">
        <v>-9.7809999999999994E-2</v>
      </c>
      <c r="J124" s="10">
        <v>-3.4040000000000001E-2</v>
      </c>
      <c r="K124" s="10">
        <v>9.7900000000000001E-2</v>
      </c>
      <c r="L124" s="10">
        <v>6.9839999999999999E-2</v>
      </c>
      <c r="M124" s="10">
        <v>9.7999999999999997E-4</v>
      </c>
      <c r="N124" s="9">
        <v>-0.21109</v>
      </c>
      <c r="O124" s="9">
        <v>7.1040000000000006E-2</v>
      </c>
      <c r="P124" s="9">
        <v>-0.42403000000000002</v>
      </c>
      <c r="Q124" s="10">
        <v>0.41649000000000003</v>
      </c>
    </row>
    <row r="125" spans="1:17" ht="17" thickBot="1" x14ac:dyDescent="0.25">
      <c r="A125" s="58"/>
      <c r="B125" s="7" t="s">
        <v>78</v>
      </c>
      <c r="C125" s="8" t="s">
        <v>26</v>
      </c>
      <c r="D125" s="10">
        <v>-7.3580000000000007E-2</v>
      </c>
      <c r="E125" s="9">
        <v>0.32423000000000002</v>
      </c>
      <c r="F125" s="10">
        <v>0.12827</v>
      </c>
      <c r="G125" s="10">
        <v>0.20024</v>
      </c>
      <c r="H125" s="9">
        <v>0.24329000000000001</v>
      </c>
      <c r="I125" s="10">
        <v>-2.6849999999999999E-2</v>
      </c>
      <c r="J125" s="10">
        <v>2.1199999999999999E-3</v>
      </c>
      <c r="K125" s="10">
        <v>-1.41E-3</v>
      </c>
      <c r="L125" s="10">
        <v>-6.1359999999999998E-2</v>
      </c>
      <c r="M125" s="10">
        <v>5.7320000000000003E-2</v>
      </c>
      <c r="N125" s="10">
        <v>0.11940000000000001</v>
      </c>
      <c r="O125" s="10">
        <v>-1.9189999999999999E-2</v>
      </c>
      <c r="P125" s="10">
        <v>8.4700000000000001E-3</v>
      </c>
      <c r="Q125" s="11">
        <v>-0.47506999999999999</v>
      </c>
    </row>
    <row r="126" spans="1:17" ht="17" thickBot="1" x14ac:dyDescent="0.25">
      <c r="A126" s="58"/>
      <c r="B126" s="7"/>
      <c r="C126" s="8" t="s">
        <v>28</v>
      </c>
      <c r="D126" s="10">
        <v>-2.435E-2</v>
      </c>
      <c r="E126" s="9">
        <v>0.38146999999999998</v>
      </c>
      <c r="F126" s="10">
        <v>3.177E-2</v>
      </c>
      <c r="G126" s="9">
        <v>0.44791999999999998</v>
      </c>
      <c r="H126" s="9">
        <v>0.29480000000000001</v>
      </c>
      <c r="I126" s="10">
        <v>-1.031E-2</v>
      </c>
      <c r="J126" s="10">
        <v>-2.4850000000000001E-2</v>
      </c>
      <c r="K126" s="10">
        <v>-4.0779999999999997E-2</v>
      </c>
      <c r="L126" s="10">
        <v>-6.8260000000000001E-2</v>
      </c>
      <c r="M126" s="10">
        <v>9.9680000000000005E-2</v>
      </c>
      <c r="N126" s="10">
        <v>5.8999999999999997E-2</v>
      </c>
      <c r="O126" s="10">
        <v>-1.6750000000000001E-2</v>
      </c>
      <c r="P126" s="10">
        <v>2.5479999999999999E-2</v>
      </c>
      <c r="Q126" s="11">
        <v>-0.43876999999999999</v>
      </c>
    </row>
    <row r="127" spans="1:17" ht="17" thickBot="1" x14ac:dyDescent="0.25">
      <c r="A127" s="58"/>
      <c r="B127" s="7"/>
      <c r="C127" s="8" t="s">
        <v>23</v>
      </c>
      <c r="D127" s="10">
        <v>1.1199999999999999E-3</v>
      </c>
      <c r="E127" s="11">
        <v>0.27990999999999999</v>
      </c>
      <c r="F127" s="10">
        <v>0.15481</v>
      </c>
      <c r="G127" s="9">
        <v>0.31562000000000001</v>
      </c>
      <c r="H127" s="9">
        <v>0.22001999999999999</v>
      </c>
      <c r="I127" s="10">
        <v>-6.8890000000000007E-2</v>
      </c>
      <c r="J127" s="10">
        <v>-5.7099999999999998E-2</v>
      </c>
      <c r="K127" s="10">
        <v>-5.8770000000000003E-2</v>
      </c>
      <c r="L127" s="10">
        <v>-6.2979999999999994E-2</v>
      </c>
      <c r="M127" s="9">
        <v>0.11162999999999999</v>
      </c>
      <c r="N127" s="10">
        <v>8.1369999999999998E-2</v>
      </c>
      <c r="O127" s="10">
        <v>-2.2929999999999999E-2</v>
      </c>
      <c r="P127" s="10">
        <v>5.212E-2</v>
      </c>
      <c r="Q127" s="10">
        <v>-0.22746</v>
      </c>
    </row>
    <row r="128" spans="1:17" ht="17" thickBot="1" x14ac:dyDescent="0.25">
      <c r="A128" s="58"/>
      <c r="B128" s="7" t="s">
        <v>79</v>
      </c>
      <c r="C128" s="8" t="s">
        <v>25</v>
      </c>
      <c r="D128" s="10">
        <v>4.3800000000000002E-3</v>
      </c>
      <c r="E128" s="10">
        <v>-6.8419999999999995E-2</v>
      </c>
      <c r="F128" s="10">
        <v>-4.7169999999999997E-2</v>
      </c>
      <c r="G128" s="10">
        <v>5.049E-2</v>
      </c>
      <c r="H128" s="10">
        <v>-2.1930000000000002E-2</v>
      </c>
      <c r="I128" s="10">
        <v>-1.6709999999999999E-2</v>
      </c>
      <c r="J128" s="9">
        <v>-0.13200000000000001</v>
      </c>
      <c r="K128" s="10">
        <v>2.6100000000000002E-2</v>
      </c>
      <c r="L128" s="10">
        <v>-2.1870000000000001E-2</v>
      </c>
      <c r="M128" s="10">
        <v>8.3680000000000004E-2</v>
      </c>
      <c r="N128" s="10">
        <v>3.3999999999999998E-3</v>
      </c>
      <c r="O128" s="10">
        <v>1.5769999999999999E-2</v>
      </c>
      <c r="P128" s="10">
        <v>-0.11847000000000001</v>
      </c>
      <c r="Q128" s="10">
        <v>-7.9719999999999999E-2</v>
      </c>
    </row>
    <row r="129" spans="1:17" ht="17" thickBot="1" x14ac:dyDescent="0.25">
      <c r="A129" s="58"/>
      <c r="B129" s="7"/>
      <c r="C129" s="8" t="s">
        <v>29</v>
      </c>
      <c r="D129" s="10">
        <v>4.9399999999999999E-2</v>
      </c>
      <c r="E129" s="10">
        <v>0.21382000000000001</v>
      </c>
      <c r="F129" s="10">
        <v>0.20388999999999999</v>
      </c>
      <c r="G129" s="10">
        <v>-2.6630000000000001E-2</v>
      </c>
      <c r="H129" s="10">
        <v>-7.9049999999999995E-2</v>
      </c>
      <c r="I129" s="10">
        <v>-0.10271</v>
      </c>
      <c r="J129" s="10">
        <v>-0.10535</v>
      </c>
      <c r="K129" s="10">
        <v>-8.6419999999999997E-2</v>
      </c>
      <c r="L129" s="10">
        <v>-9.1299999999999992E-3</v>
      </c>
      <c r="M129" s="9">
        <v>0.13974</v>
      </c>
      <c r="N129" s="11">
        <v>0.15412999999999999</v>
      </c>
      <c r="O129" s="10">
        <v>3.5839999999999997E-2</v>
      </c>
      <c r="P129" s="10">
        <v>5.2580000000000002E-2</v>
      </c>
      <c r="Q129" s="10">
        <v>4.0999999999999999E-4</v>
      </c>
    </row>
    <row r="130" spans="1:17" ht="17" thickBot="1" x14ac:dyDescent="0.25">
      <c r="A130" s="58"/>
      <c r="B130" s="7"/>
      <c r="C130" s="8" t="s">
        <v>22</v>
      </c>
      <c r="D130" s="10">
        <v>3.5290000000000002E-2</v>
      </c>
      <c r="E130" s="10">
        <v>0.11357</v>
      </c>
      <c r="F130" s="10">
        <v>6.7339999999999997E-2</v>
      </c>
      <c r="G130" s="10">
        <v>-6.8820000000000006E-2</v>
      </c>
      <c r="H130" s="10">
        <v>-9.8220000000000002E-2</v>
      </c>
      <c r="I130" s="10">
        <v>1.1979999999999999E-2</v>
      </c>
      <c r="J130" s="10">
        <v>-6.1350000000000002E-2</v>
      </c>
      <c r="K130" s="10">
        <v>-8.6180000000000007E-2</v>
      </c>
      <c r="L130" s="10">
        <v>-4.8009999999999997E-2</v>
      </c>
      <c r="M130" s="10">
        <v>9.3590000000000007E-2</v>
      </c>
      <c r="N130" s="10">
        <v>6.5769999999999995E-2</v>
      </c>
      <c r="O130" s="10">
        <v>2.4070000000000001E-2</v>
      </c>
      <c r="P130" s="10">
        <v>3.424E-2</v>
      </c>
      <c r="Q130" s="10">
        <v>-3.2530000000000003E-2</v>
      </c>
    </row>
    <row r="131" spans="1:17" ht="17" thickBot="1" x14ac:dyDescent="0.25">
      <c r="A131" s="58"/>
      <c r="B131" s="7" t="s">
        <v>80</v>
      </c>
      <c r="C131" s="8" t="s">
        <v>25</v>
      </c>
      <c r="D131" s="10">
        <v>7.8899999999999994E-3</v>
      </c>
      <c r="E131" s="10">
        <v>-0.12694</v>
      </c>
      <c r="F131" s="10">
        <v>-6.2869999999999995E-2</v>
      </c>
      <c r="G131" s="9">
        <v>-0.23213</v>
      </c>
      <c r="H131" s="10">
        <v>-6.4200000000000004E-3</v>
      </c>
      <c r="I131" s="10">
        <v>-3.4720000000000001E-2</v>
      </c>
      <c r="J131" s="10">
        <v>1.7749999999999998E-2</v>
      </c>
      <c r="K131" s="9">
        <v>-0.12576999999999999</v>
      </c>
      <c r="L131" s="11">
        <v>-9.6420000000000006E-2</v>
      </c>
      <c r="M131" s="10">
        <v>-4.6649999999999997E-2</v>
      </c>
      <c r="N131" s="11">
        <v>0.12988</v>
      </c>
      <c r="O131" s="10">
        <v>-9.4699999999999993E-3</v>
      </c>
      <c r="P131" s="10">
        <v>6.5900000000000004E-3</v>
      </c>
      <c r="Q131" s="10">
        <v>-3.9550000000000002E-2</v>
      </c>
    </row>
    <row r="132" spans="1:17" ht="17" thickBot="1" x14ac:dyDescent="0.25">
      <c r="A132" s="58"/>
      <c r="B132" s="7"/>
      <c r="C132" s="8" t="s">
        <v>28</v>
      </c>
      <c r="D132" s="10">
        <v>-1.4800000000000001E-2</v>
      </c>
      <c r="E132" s="10">
        <v>-1.576E-2</v>
      </c>
      <c r="F132" s="10">
        <v>-0.17313999999999999</v>
      </c>
      <c r="G132" s="9">
        <v>-0.16882</v>
      </c>
      <c r="H132" s="10">
        <v>-3.3169999999999998E-2</v>
      </c>
      <c r="I132" s="10">
        <v>2.767E-2</v>
      </c>
      <c r="J132" s="10">
        <v>3.3239999999999999E-2</v>
      </c>
      <c r="K132" s="10">
        <v>6.8599999999999998E-3</v>
      </c>
      <c r="L132" s="10">
        <v>3.2000000000000003E-4</v>
      </c>
      <c r="M132" s="11">
        <v>-8.0670000000000006E-2</v>
      </c>
      <c r="N132" s="10">
        <v>4.8489999999999998E-2</v>
      </c>
      <c r="O132" s="10">
        <v>1.17E-3</v>
      </c>
      <c r="P132" s="10">
        <v>-2.3400000000000001E-3</v>
      </c>
      <c r="Q132" s="10">
        <v>-7.2020000000000001E-2</v>
      </c>
    </row>
    <row r="133" spans="1:17" ht="17" thickBot="1" x14ac:dyDescent="0.25">
      <c r="A133" s="58"/>
      <c r="B133" s="7"/>
      <c r="C133" s="8" t="s">
        <v>19</v>
      </c>
      <c r="D133" s="10">
        <v>2.529E-2</v>
      </c>
      <c r="E133" s="10">
        <v>-5.1029999999999999E-2</v>
      </c>
      <c r="F133" s="10">
        <v>5.0099999999999999E-2</v>
      </c>
      <c r="G133" s="10">
        <v>-3.8240000000000003E-2</v>
      </c>
      <c r="H133" s="10">
        <v>4.641E-2</v>
      </c>
      <c r="I133" s="10">
        <v>2.0719999999999999E-2</v>
      </c>
      <c r="J133" s="10">
        <v>2.5219999999999999E-2</v>
      </c>
      <c r="K133" s="11">
        <v>-0.10306</v>
      </c>
      <c r="L133" s="10">
        <v>-5.2720000000000003E-2</v>
      </c>
      <c r="M133" s="10">
        <v>-3.1419999999999997E-2</v>
      </c>
      <c r="N133" s="10">
        <v>3.977E-2</v>
      </c>
      <c r="O133" s="10">
        <v>-3.48E-3</v>
      </c>
      <c r="P133" s="10">
        <v>-8.7330000000000005E-2</v>
      </c>
      <c r="Q133" s="10">
        <v>-0.22447</v>
      </c>
    </row>
    <row r="134" spans="1:17" ht="17" thickBot="1" x14ac:dyDescent="0.25">
      <c r="A134" s="58"/>
      <c r="B134" s="7" t="s">
        <v>81</v>
      </c>
      <c r="C134" s="8" t="s">
        <v>26</v>
      </c>
      <c r="D134" s="11">
        <v>0.12551999999999999</v>
      </c>
      <c r="E134" s="10">
        <v>-0.12597</v>
      </c>
      <c r="F134" s="10">
        <v>0.14871000000000001</v>
      </c>
      <c r="G134" s="10">
        <v>-3.1E-2</v>
      </c>
      <c r="H134" s="9">
        <v>-0.23172999999999999</v>
      </c>
      <c r="I134" s="11">
        <v>-0.18779999999999999</v>
      </c>
      <c r="J134" s="10">
        <v>-7.3690000000000005E-2</v>
      </c>
      <c r="K134" s="10">
        <v>7.986E-2</v>
      </c>
      <c r="L134" s="10">
        <v>0.11305</v>
      </c>
      <c r="M134" s="10">
        <v>-1.7690000000000001E-2</v>
      </c>
      <c r="N134" s="10">
        <v>-4.8480000000000002E-2</v>
      </c>
      <c r="O134" s="10">
        <v>6.4579999999999999E-2</v>
      </c>
      <c r="P134" s="11">
        <v>-0.24460999999999999</v>
      </c>
      <c r="Q134" s="10">
        <v>6.3469999999999999E-2</v>
      </c>
    </row>
    <row r="135" spans="1:17" ht="17" thickBot="1" x14ac:dyDescent="0.25">
      <c r="A135" s="58"/>
      <c r="B135" s="7"/>
      <c r="C135" s="8" t="s">
        <v>29</v>
      </c>
      <c r="D135" s="10">
        <v>9.7180000000000002E-2</v>
      </c>
      <c r="E135" s="10">
        <v>-7.4639999999999998E-2</v>
      </c>
      <c r="F135" s="10">
        <v>-1.8759999999999999E-2</v>
      </c>
      <c r="G135" s="10">
        <v>-8.1900000000000001E-2</v>
      </c>
      <c r="H135" s="10">
        <v>-0.16969000000000001</v>
      </c>
      <c r="I135" s="10">
        <v>-7.6099999999999996E-3</v>
      </c>
      <c r="J135" s="10">
        <v>-5.6579999999999998E-2</v>
      </c>
      <c r="K135" s="10">
        <v>5.5559999999999998E-2</v>
      </c>
      <c r="L135" s="10">
        <v>8.4529999999999994E-2</v>
      </c>
      <c r="M135" s="10">
        <v>-4.0969999999999999E-2</v>
      </c>
      <c r="N135" s="10">
        <v>3.014E-2</v>
      </c>
      <c r="O135" s="9">
        <v>7.1879999999999999E-2</v>
      </c>
      <c r="P135" s="11">
        <v>-0.23093</v>
      </c>
      <c r="Q135" s="10">
        <v>0.25650000000000001</v>
      </c>
    </row>
    <row r="136" spans="1:17" ht="17" thickBot="1" x14ac:dyDescent="0.25">
      <c r="A136" s="58"/>
      <c r="B136" s="7"/>
      <c r="C136" s="8" t="s">
        <v>20</v>
      </c>
      <c r="D136" s="10">
        <v>7.7829999999999996E-2</v>
      </c>
      <c r="E136" s="10">
        <v>-0.14179</v>
      </c>
      <c r="F136" s="10">
        <v>0.21282000000000001</v>
      </c>
      <c r="G136" s="10">
        <v>-8.3940000000000001E-2</v>
      </c>
      <c r="H136" s="10">
        <v>-0.15944</v>
      </c>
      <c r="I136" s="10">
        <v>-0.13877999999999999</v>
      </c>
      <c r="J136" s="10">
        <v>-2.8230000000000002E-2</v>
      </c>
      <c r="K136" s="10">
        <v>1.6119999999999999E-2</v>
      </c>
      <c r="L136" s="10">
        <v>3.1789999999999999E-2</v>
      </c>
      <c r="M136" s="10">
        <v>-4.5240000000000002E-2</v>
      </c>
      <c r="N136" s="10">
        <v>-3.1350000000000003E-2</v>
      </c>
      <c r="O136" s="10">
        <v>3.8969999999999998E-2</v>
      </c>
      <c r="P136" s="9">
        <v>-0.34117999999999998</v>
      </c>
      <c r="Q136" s="10">
        <v>9.2520000000000005E-2</v>
      </c>
    </row>
    <row r="137" spans="1:17" ht="17" thickBot="1" x14ac:dyDescent="0.25">
      <c r="A137" s="58"/>
      <c r="B137" s="7" t="s">
        <v>82</v>
      </c>
      <c r="C137" s="8" t="s">
        <v>25</v>
      </c>
      <c r="D137" s="10">
        <v>-7.4550000000000005E-2</v>
      </c>
      <c r="E137" s="9">
        <v>-0.26629000000000003</v>
      </c>
      <c r="F137" s="11">
        <v>0.2286</v>
      </c>
      <c r="G137" s="9">
        <v>-0.33162000000000003</v>
      </c>
      <c r="H137" s="10">
        <v>-7.1690000000000004E-2</v>
      </c>
      <c r="I137" s="10">
        <v>2.5430000000000001E-2</v>
      </c>
      <c r="J137" s="9">
        <v>0.10131</v>
      </c>
      <c r="K137" s="11">
        <v>-0.1206</v>
      </c>
      <c r="L137" s="10">
        <v>-1.8350000000000002E-2</v>
      </c>
      <c r="M137" s="9">
        <v>-0.22839000000000001</v>
      </c>
      <c r="N137" s="10">
        <v>-9.8290000000000002E-2</v>
      </c>
      <c r="O137" s="10">
        <v>8.5400000000000007E-3</v>
      </c>
      <c r="P137" s="10">
        <v>0.12762000000000001</v>
      </c>
      <c r="Q137" s="10">
        <v>0.12482</v>
      </c>
    </row>
    <row r="138" spans="1:17" ht="17" thickBot="1" x14ac:dyDescent="0.25">
      <c r="A138" s="58"/>
      <c r="B138" s="7"/>
      <c r="C138" s="8" t="s">
        <v>28</v>
      </c>
      <c r="D138" s="10">
        <v>-2.622E-2</v>
      </c>
      <c r="E138" s="10">
        <v>-9.1600000000000001E-2</v>
      </c>
      <c r="F138" s="9">
        <v>0.33723999999999998</v>
      </c>
      <c r="G138" s="9">
        <v>-0.40117000000000003</v>
      </c>
      <c r="H138" s="10">
        <v>-0.12905</v>
      </c>
      <c r="I138" s="10">
        <v>-7.6240000000000002E-2</v>
      </c>
      <c r="J138" s="9">
        <v>0.11101999999999999</v>
      </c>
      <c r="K138" s="9">
        <v>-0.18043000000000001</v>
      </c>
      <c r="L138" s="9">
        <v>-0.14327000000000001</v>
      </c>
      <c r="M138" s="9">
        <v>-0.27950000000000003</v>
      </c>
      <c r="N138" s="10">
        <v>-0.14821000000000001</v>
      </c>
      <c r="O138" s="10">
        <v>1.264E-2</v>
      </c>
      <c r="P138" s="11">
        <v>0.16236</v>
      </c>
      <c r="Q138" s="10">
        <v>0.18385000000000001</v>
      </c>
    </row>
    <row r="139" spans="1:17" ht="17" thickBot="1" x14ac:dyDescent="0.25">
      <c r="A139" s="58"/>
      <c r="B139" s="7"/>
      <c r="C139" s="8" t="s">
        <v>20</v>
      </c>
      <c r="D139" s="10">
        <v>-2.1760000000000002E-2</v>
      </c>
      <c r="E139" s="10">
        <v>-9.2439999999999994E-2</v>
      </c>
      <c r="F139" s="10">
        <v>0.19506999999999999</v>
      </c>
      <c r="G139" s="9">
        <v>-0.35402</v>
      </c>
      <c r="H139" s="11">
        <v>-0.16481000000000001</v>
      </c>
      <c r="I139" s="10">
        <v>-3.7339999999999998E-2</v>
      </c>
      <c r="J139" s="10">
        <v>3.1390000000000001E-2</v>
      </c>
      <c r="K139" s="10">
        <v>-7.0260000000000003E-2</v>
      </c>
      <c r="L139" s="10">
        <v>2.777E-2</v>
      </c>
      <c r="M139" s="9">
        <v>-0.22500999999999999</v>
      </c>
      <c r="N139" s="9">
        <v>-0.15733</v>
      </c>
      <c r="O139" s="10">
        <v>3.8600000000000002E-2</v>
      </c>
      <c r="P139" s="10">
        <v>0.16683000000000001</v>
      </c>
      <c r="Q139" s="10">
        <v>0.28634999999999999</v>
      </c>
    </row>
    <row r="140" spans="1:17" ht="17" thickBot="1" x14ac:dyDescent="0.25">
      <c r="A140" s="58"/>
      <c r="B140" s="7" t="s">
        <v>83</v>
      </c>
      <c r="C140" s="8" t="s">
        <v>25</v>
      </c>
      <c r="D140" s="9">
        <v>-0.11663999999999999</v>
      </c>
      <c r="E140" s="10">
        <v>0.21648000000000001</v>
      </c>
      <c r="F140" s="11">
        <v>0.37674999999999997</v>
      </c>
      <c r="G140" s="10">
        <v>-0.12698000000000001</v>
      </c>
      <c r="H140" s="10">
        <v>0.22919</v>
      </c>
      <c r="I140" s="10">
        <v>-3.977E-2</v>
      </c>
      <c r="J140" s="10">
        <v>1.17E-2</v>
      </c>
      <c r="K140" s="10">
        <v>-0.10327</v>
      </c>
      <c r="L140" s="10">
        <v>-6.2859999999999999E-2</v>
      </c>
      <c r="M140" s="10">
        <v>-9.98E-2</v>
      </c>
      <c r="N140" s="10">
        <v>3.3779999999999998E-2</v>
      </c>
      <c r="O140" s="10">
        <v>-2.5610000000000001E-2</v>
      </c>
      <c r="P140" s="9">
        <v>0.31258999999999998</v>
      </c>
      <c r="Q140" s="11">
        <v>-0.43818000000000001</v>
      </c>
    </row>
    <row r="141" spans="1:17" ht="17" thickBot="1" x14ac:dyDescent="0.25">
      <c r="A141" s="58"/>
      <c r="B141" s="7"/>
      <c r="C141" s="8" t="s">
        <v>29</v>
      </c>
      <c r="D141" s="9">
        <v>-0.11243</v>
      </c>
      <c r="E141" s="11">
        <v>0.34604000000000001</v>
      </c>
      <c r="F141" s="10">
        <v>4.6249999999999999E-2</v>
      </c>
      <c r="G141" s="10">
        <v>-1.166E-2</v>
      </c>
      <c r="H141" s="10">
        <v>4.4839999999999998E-2</v>
      </c>
      <c r="I141" s="10">
        <v>2.3900000000000002E-3</v>
      </c>
      <c r="J141" s="10">
        <v>-3.0759999999999999E-2</v>
      </c>
      <c r="K141" s="10">
        <v>8.1299999999999997E-2</v>
      </c>
      <c r="L141" s="10">
        <v>4.7559999999999998E-2</v>
      </c>
      <c r="M141" s="10">
        <v>2.0590000000000001E-2</v>
      </c>
      <c r="N141" s="10">
        <v>-8.3499999999999998E-3</v>
      </c>
      <c r="O141" s="11">
        <v>-3.2280000000000003E-2</v>
      </c>
      <c r="P141" s="10">
        <v>0.14194999999999999</v>
      </c>
      <c r="Q141" s="10">
        <v>-0.24313000000000001</v>
      </c>
    </row>
    <row r="142" spans="1:17" ht="17" thickBot="1" x14ac:dyDescent="0.25">
      <c r="A142" s="58"/>
      <c r="B142" s="7"/>
      <c r="C142" s="8" t="s">
        <v>20</v>
      </c>
      <c r="D142" s="11">
        <v>-8.0640000000000003E-2</v>
      </c>
      <c r="E142" s="10">
        <v>8.7799999999999996E-3</v>
      </c>
      <c r="F142" s="10">
        <v>0.10469000000000001</v>
      </c>
      <c r="G142" s="10">
        <v>-1.238E-2</v>
      </c>
      <c r="H142" s="10">
        <v>8.4779999999999994E-2</v>
      </c>
      <c r="I142" s="10">
        <v>1.6279999999999999E-2</v>
      </c>
      <c r="J142" s="10">
        <v>-1.6990000000000002E-2</v>
      </c>
      <c r="K142" s="10">
        <v>-4.3430000000000003E-2</v>
      </c>
      <c r="L142" s="10">
        <v>-6.5599999999999999E-3</v>
      </c>
      <c r="M142" s="10">
        <v>3.6979999999999999E-2</v>
      </c>
      <c r="N142" s="10">
        <v>3.1539999999999999E-2</v>
      </c>
      <c r="O142" s="10">
        <v>-2.8389999999999999E-2</v>
      </c>
      <c r="P142" s="10">
        <v>3.177E-2</v>
      </c>
      <c r="Q142" s="10">
        <v>-0.27307999999999999</v>
      </c>
    </row>
    <row r="143" spans="1:17" ht="17" thickBot="1" x14ac:dyDescent="0.25">
      <c r="A143" s="58"/>
      <c r="B143" s="7" t="s">
        <v>84</v>
      </c>
      <c r="C143" s="8" t="s">
        <v>26</v>
      </c>
      <c r="D143" s="11">
        <v>9.5509999999999998E-2</v>
      </c>
      <c r="E143" s="10">
        <v>-0.12823000000000001</v>
      </c>
      <c r="F143" s="10">
        <v>-0.46106000000000003</v>
      </c>
      <c r="G143" s="10">
        <v>0.13450000000000001</v>
      </c>
      <c r="H143" s="11">
        <v>-0.21631</v>
      </c>
      <c r="I143" s="10">
        <v>-2.1309999999999999E-2</v>
      </c>
      <c r="J143" s="9">
        <v>-0.1326</v>
      </c>
      <c r="K143" s="11">
        <v>0.20665</v>
      </c>
      <c r="L143" s="10">
        <v>-3.4299999999999999E-3</v>
      </c>
      <c r="M143" s="10">
        <v>8.0689999999999998E-2</v>
      </c>
      <c r="N143" s="11">
        <v>0.18423999999999999</v>
      </c>
      <c r="O143" s="10">
        <v>2.6550000000000001E-2</v>
      </c>
      <c r="P143" s="11">
        <v>-0.22105</v>
      </c>
      <c r="Q143" s="10">
        <v>-0.30231000000000002</v>
      </c>
    </row>
    <row r="144" spans="1:17" ht="17" thickBot="1" x14ac:dyDescent="0.25">
      <c r="A144" s="58"/>
      <c r="B144" s="7"/>
      <c r="C144" s="8" t="s">
        <v>28</v>
      </c>
      <c r="D144" s="10">
        <v>6.6030000000000005E-2</v>
      </c>
      <c r="E144" s="10">
        <v>1.21E-2</v>
      </c>
      <c r="F144" s="10">
        <v>0.33984999999999999</v>
      </c>
      <c r="G144" s="10">
        <v>4.5039999999999997E-2</v>
      </c>
      <c r="H144" s="10">
        <v>-0.14405999999999999</v>
      </c>
      <c r="I144" s="10">
        <v>-0.10675</v>
      </c>
      <c r="J144" s="9">
        <v>-0.16807</v>
      </c>
      <c r="K144" s="10">
        <v>9.8799999999999999E-2</v>
      </c>
      <c r="L144" s="10">
        <v>-1.6920000000000001E-2</v>
      </c>
      <c r="M144" s="10">
        <v>0.14226</v>
      </c>
      <c r="N144" s="9">
        <v>0.24071999999999999</v>
      </c>
      <c r="O144" s="10">
        <v>7.3299999999999997E-3</v>
      </c>
      <c r="P144" s="9">
        <v>-0.38730999999999999</v>
      </c>
      <c r="Q144" s="9">
        <v>-0.56330999999999998</v>
      </c>
    </row>
    <row r="145" spans="1:17" ht="17" thickBot="1" x14ac:dyDescent="0.25">
      <c r="A145" s="58"/>
      <c r="B145" s="7"/>
      <c r="C145" s="8" t="s">
        <v>19</v>
      </c>
      <c r="D145" s="10">
        <v>-3.619E-2</v>
      </c>
      <c r="E145" s="10">
        <v>-6.787E-2</v>
      </c>
      <c r="F145" s="10">
        <v>5.9929999999999997E-2</v>
      </c>
      <c r="G145" s="10">
        <v>-5.9630000000000002E-2</v>
      </c>
      <c r="H145" s="10">
        <v>-1.244E-2</v>
      </c>
      <c r="I145" s="10">
        <v>-4.79E-3</v>
      </c>
      <c r="J145" s="10">
        <v>6.4999999999999997E-4</v>
      </c>
      <c r="K145" s="10">
        <v>7.1400000000000005E-2</v>
      </c>
      <c r="L145" s="10">
        <v>-5.77E-3</v>
      </c>
      <c r="M145" s="10">
        <v>-1.0580000000000001E-2</v>
      </c>
      <c r="N145" s="10">
        <v>4.8669999999999998E-2</v>
      </c>
      <c r="O145" s="10">
        <v>1.0699999999999999E-2</v>
      </c>
      <c r="P145" s="10">
        <v>-2.9219999999999999E-2</v>
      </c>
      <c r="Q145" s="10">
        <v>-2.0449999999999999E-2</v>
      </c>
    </row>
    <row r="146" spans="1:17" ht="17" thickBot="1" x14ac:dyDescent="0.25">
      <c r="A146" s="58"/>
      <c r="B146" s="7" t="s">
        <v>85</v>
      </c>
      <c r="C146" s="8" t="s">
        <v>26</v>
      </c>
      <c r="D146" s="10">
        <v>0.23463999999999999</v>
      </c>
      <c r="E146" s="10">
        <v>-0.25097000000000003</v>
      </c>
      <c r="F146" s="10">
        <v>-2.6870000000000002E-2</v>
      </c>
      <c r="G146" s="10">
        <v>-0.31753999999999999</v>
      </c>
      <c r="H146" s="10">
        <v>-0.16933999999999999</v>
      </c>
      <c r="I146" s="10">
        <v>5.7939999999999998E-2</v>
      </c>
      <c r="J146" s="10">
        <v>4.0070000000000001E-2</v>
      </c>
      <c r="K146" s="10">
        <v>7.7850000000000003E-2</v>
      </c>
      <c r="L146" s="10">
        <v>0.11168</v>
      </c>
      <c r="M146" s="10">
        <v>-1.2710000000000001E-2</v>
      </c>
      <c r="N146" s="10">
        <v>0.11745</v>
      </c>
      <c r="O146" s="10">
        <v>1.299E-2</v>
      </c>
      <c r="P146" s="10">
        <v>-4.9399999999999999E-3</v>
      </c>
      <c r="Q146" s="10">
        <v>0.30303999999999998</v>
      </c>
    </row>
    <row r="147" spans="1:17" ht="17" thickBot="1" x14ac:dyDescent="0.25">
      <c r="A147" s="58"/>
      <c r="B147" s="7"/>
      <c r="C147" s="8" t="s">
        <v>29</v>
      </c>
      <c r="D147" s="10">
        <v>5.1929999999999997E-2</v>
      </c>
      <c r="E147" s="10">
        <v>0.30219000000000001</v>
      </c>
      <c r="F147" s="10">
        <v>-0.66527999999999998</v>
      </c>
      <c r="G147" s="10">
        <v>0.59470999999999996</v>
      </c>
      <c r="H147" s="10">
        <v>-0.13655</v>
      </c>
      <c r="I147" s="10">
        <v>-7.8880000000000006E-2</v>
      </c>
      <c r="J147" s="10">
        <v>-0.21037</v>
      </c>
      <c r="K147" s="10">
        <v>0.15834000000000001</v>
      </c>
      <c r="L147" s="11">
        <v>9.4100000000000003E-2</v>
      </c>
      <c r="M147" s="10">
        <v>0.17175000000000001</v>
      </c>
      <c r="N147" s="10">
        <v>0.16231000000000001</v>
      </c>
      <c r="O147" s="10">
        <v>-1.9570000000000001E-2</v>
      </c>
      <c r="P147" s="10">
        <v>-0.17623</v>
      </c>
      <c r="Q147" s="10">
        <v>-0.47064</v>
      </c>
    </row>
    <row r="148" spans="1:17" ht="17" thickBot="1" x14ac:dyDescent="0.25">
      <c r="A148" s="58"/>
      <c r="B148" s="7"/>
      <c r="C148" s="8" t="s">
        <v>19</v>
      </c>
      <c r="D148" s="10">
        <v>0.19017000000000001</v>
      </c>
      <c r="E148" s="10">
        <v>0.12547</v>
      </c>
      <c r="F148" s="10">
        <v>-0.64983999999999997</v>
      </c>
      <c r="G148" s="10">
        <v>0.38739000000000001</v>
      </c>
      <c r="H148" s="10">
        <v>-0.21224000000000001</v>
      </c>
      <c r="I148" s="10">
        <v>-3.7580000000000002E-2</v>
      </c>
      <c r="J148" s="10">
        <v>-0.17021</v>
      </c>
      <c r="K148" s="10">
        <v>0.18740000000000001</v>
      </c>
      <c r="L148" s="10">
        <v>0.15692999999999999</v>
      </c>
      <c r="M148" s="10">
        <v>0.1542</v>
      </c>
      <c r="N148" s="10">
        <v>0.23146</v>
      </c>
      <c r="O148" s="10">
        <v>-1.078E-2</v>
      </c>
      <c r="P148" s="10">
        <v>-0.15755</v>
      </c>
      <c r="Q148" s="10">
        <v>-0.27113999999999999</v>
      </c>
    </row>
    <row r="149" spans="1:17" ht="17" thickBot="1" x14ac:dyDescent="0.25">
      <c r="A149" s="58"/>
      <c r="B149" s="7" t="s">
        <v>86</v>
      </c>
      <c r="C149" s="8" t="s">
        <v>26</v>
      </c>
      <c r="D149" s="11">
        <v>-9.3179999999999999E-2</v>
      </c>
      <c r="E149" s="11">
        <v>0.25831999999999999</v>
      </c>
      <c r="F149" s="10">
        <v>1.562E-2</v>
      </c>
      <c r="G149" s="9">
        <v>0.24876999999999999</v>
      </c>
      <c r="H149" s="9">
        <v>0.19822000000000001</v>
      </c>
      <c r="I149" s="10">
        <v>3.7909999999999999E-2</v>
      </c>
      <c r="J149" s="10">
        <v>2.376E-2</v>
      </c>
      <c r="K149" s="10">
        <v>3.6299999999999999E-2</v>
      </c>
      <c r="L149" s="10">
        <v>-4.1149999999999999E-2</v>
      </c>
      <c r="M149" s="10">
        <v>6.1490000000000003E-2</v>
      </c>
      <c r="N149" s="10">
        <v>7.2819999999999996E-2</v>
      </c>
      <c r="O149" s="10">
        <v>-3.6799999999999999E-2</v>
      </c>
      <c r="P149" s="10">
        <v>-3.4250000000000003E-2</v>
      </c>
      <c r="Q149" s="9">
        <v>-0.40239000000000003</v>
      </c>
    </row>
    <row r="150" spans="1:17" ht="17" thickBot="1" x14ac:dyDescent="0.25">
      <c r="A150" s="58"/>
      <c r="B150" s="7"/>
      <c r="C150" s="8" t="s">
        <v>28</v>
      </c>
      <c r="D150" s="10">
        <v>-5.8720000000000001E-2</v>
      </c>
      <c r="E150" s="11">
        <v>0.28288999999999997</v>
      </c>
      <c r="F150" s="10">
        <v>-7.0250000000000007E-2</v>
      </c>
      <c r="G150" s="9">
        <v>0.48586000000000001</v>
      </c>
      <c r="H150" s="9">
        <v>0.28686</v>
      </c>
      <c r="I150" s="10">
        <v>4.3909999999999998E-2</v>
      </c>
      <c r="J150" s="10">
        <v>-2.3500000000000001E-3</v>
      </c>
      <c r="K150" s="10">
        <v>-1.259E-2</v>
      </c>
      <c r="L150" s="10">
        <v>-1.762E-2</v>
      </c>
      <c r="M150" s="9">
        <v>0.12146999999999999</v>
      </c>
      <c r="N150" s="10">
        <v>5.3929999999999999E-2</v>
      </c>
      <c r="O150" s="10">
        <v>-3.024E-2</v>
      </c>
      <c r="P150" s="10">
        <v>-2.1129999999999999E-2</v>
      </c>
      <c r="Q150" s="11">
        <v>-0.37847999999999998</v>
      </c>
    </row>
    <row r="151" spans="1:17" ht="17" thickBot="1" x14ac:dyDescent="0.25">
      <c r="A151" s="58"/>
      <c r="B151" s="7"/>
      <c r="C151" s="8" t="s">
        <v>20</v>
      </c>
      <c r="D151" s="9">
        <v>-0.14058999999999999</v>
      </c>
      <c r="E151" s="10">
        <v>0.17080000000000001</v>
      </c>
      <c r="F151" s="10">
        <v>-0.15779000000000001</v>
      </c>
      <c r="G151" s="9">
        <v>0.44777</v>
      </c>
      <c r="H151" s="9">
        <v>0.29752000000000001</v>
      </c>
      <c r="I151" s="10">
        <v>4.2070000000000003E-2</v>
      </c>
      <c r="J151" s="9">
        <v>9.8299999999999998E-2</v>
      </c>
      <c r="K151" s="11">
        <v>0.17369999999999999</v>
      </c>
      <c r="L151" s="10">
        <v>4.666E-2</v>
      </c>
      <c r="M151" s="11">
        <v>9.8019999999999996E-2</v>
      </c>
      <c r="N151" s="10">
        <v>-5.178E-2</v>
      </c>
      <c r="O151" s="10">
        <v>-2.5780000000000001E-2</v>
      </c>
      <c r="P151" s="10">
        <v>-0.15178</v>
      </c>
      <c r="Q151" s="9">
        <v>-0.57659000000000005</v>
      </c>
    </row>
    <row r="152" spans="1:17" ht="17" thickBot="1" x14ac:dyDescent="0.25">
      <c r="A152" s="58"/>
      <c r="B152" s="7" t="s">
        <v>87</v>
      </c>
      <c r="C152" s="8" t="s">
        <v>25</v>
      </c>
      <c r="D152" s="10">
        <v>4.0629999999999999E-2</v>
      </c>
      <c r="E152" s="10">
        <v>-8.9859999999999995E-2</v>
      </c>
      <c r="F152" s="11">
        <v>-0.19439999999999999</v>
      </c>
      <c r="G152" s="11">
        <v>0.17748</v>
      </c>
      <c r="H152" s="10">
        <v>-4.836E-2</v>
      </c>
      <c r="I152" s="10">
        <v>6.3899999999999998E-3</v>
      </c>
      <c r="J152" s="10">
        <v>-6.8029999999999993E-2</v>
      </c>
      <c r="K152" s="10">
        <v>3.0439999999999998E-2</v>
      </c>
      <c r="L152" s="10">
        <v>7.2959999999999997E-2</v>
      </c>
      <c r="M152" s="9">
        <v>0.14495</v>
      </c>
      <c r="N152" s="10">
        <v>2.2069999999999999E-2</v>
      </c>
      <c r="O152" s="10">
        <v>2.3279999999999999E-2</v>
      </c>
      <c r="P152" s="10">
        <v>4.2759999999999999E-2</v>
      </c>
      <c r="Q152" s="11">
        <v>0.30853999999999998</v>
      </c>
    </row>
    <row r="153" spans="1:17" ht="17" thickBot="1" x14ac:dyDescent="0.25">
      <c r="A153" s="58"/>
      <c r="B153" s="7"/>
      <c r="C153" s="8" t="s">
        <v>29</v>
      </c>
      <c r="D153" s="11">
        <v>6.6850000000000007E-2</v>
      </c>
      <c r="E153" s="10">
        <v>5.5359999999999999E-2</v>
      </c>
      <c r="F153" s="10">
        <v>-0.1087</v>
      </c>
      <c r="G153" s="10">
        <v>5.3530000000000001E-2</v>
      </c>
      <c r="H153" s="10">
        <v>-7.4990000000000001E-2</v>
      </c>
      <c r="I153" s="10">
        <v>-3.3329999999999999E-2</v>
      </c>
      <c r="J153" s="10">
        <v>-1.6389999999999998E-2</v>
      </c>
      <c r="K153" s="10">
        <v>-6.7499999999999999E-3</v>
      </c>
      <c r="L153" s="10">
        <v>5.8099999999999999E-2</v>
      </c>
      <c r="M153" s="11">
        <v>9.64E-2</v>
      </c>
      <c r="N153" s="10">
        <v>-1.8720000000000001E-2</v>
      </c>
      <c r="O153" s="11">
        <v>3.5279999999999999E-2</v>
      </c>
      <c r="P153" s="11">
        <v>0.19408</v>
      </c>
      <c r="Q153" s="9">
        <v>0.52293000000000001</v>
      </c>
    </row>
    <row r="154" spans="1:17" ht="17" thickBot="1" x14ac:dyDescent="0.25">
      <c r="A154" s="59"/>
      <c r="B154" s="5"/>
      <c r="C154" s="6" t="s">
        <v>19</v>
      </c>
      <c r="D154" s="9">
        <v>7.9380000000000006E-2</v>
      </c>
      <c r="E154" s="10">
        <v>6.7600000000000004E-3</v>
      </c>
      <c r="F154" s="11">
        <v>-0.23132</v>
      </c>
      <c r="G154" s="10">
        <v>0.14655000000000001</v>
      </c>
      <c r="H154" s="10">
        <v>-0.10508000000000001</v>
      </c>
      <c r="I154" s="10">
        <v>2.7269999999999999E-2</v>
      </c>
      <c r="J154" s="10">
        <v>-3.4869999999999998E-2</v>
      </c>
      <c r="K154" s="10">
        <v>-2.453E-2</v>
      </c>
      <c r="L154" s="10">
        <v>9.3590000000000007E-2</v>
      </c>
      <c r="M154" s="9">
        <v>0.14662</v>
      </c>
      <c r="N154" s="10">
        <v>-2.409E-2</v>
      </c>
      <c r="O154" s="10">
        <v>1.452E-2</v>
      </c>
      <c r="P154" s="9">
        <v>0.28326000000000001</v>
      </c>
      <c r="Q154" s="9">
        <v>0.59658999999999995</v>
      </c>
    </row>
    <row r="155" spans="1:17" ht="17" thickBot="1" x14ac:dyDescent="0.25">
      <c r="A155" s="60" t="s">
        <v>88</v>
      </c>
      <c r="B155" s="7" t="s">
        <v>89</v>
      </c>
      <c r="C155" s="8" t="s">
        <v>25</v>
      </c>
      <c r="D155" s="10">
        <v>6.5439999999999998E-2</v>
      </c>
      <c r="E155" s="10">
        <v>-9.5810000000000006E-2</v>
      </c>
      <c r="F155" s="10">
        <v>-0.14712</v>
      </c>
      <c r="G155" s="9">
        <v>-0.56167</v>
      </c>
      <c r="H155" s="10">
        <v>-0.15359</v>
      </c>
      <c r="I155" s="10">
        <v>-0.15917999999999999</v>
      </c>
      <c r="J155" s="10">
        <v>1.908E-2</v>
      </c>
      <c r="K155" s="9">
        <v>-0.27167000000000002</v>
      </c>
      <c r="L155" s="9">
        <v>-0.30753999999999998</v>
      </c>
      <c r="M155" s="10">
        <v>-0.10315000000000001</v>
      </c>
      <c r="N155" s="10">
        <v>0.25741999999999998</v>
      </c>
      <c r="O155" s="10">
        <v>-3.9059999999999997E-2</v>
      </c>
      <c r="P155" s="9">
        <v>0.24373</v>
      </c>
      <c r="Q155" s="10">
        <v>0.36730000000000002</v>
      </c>
    </row>
    <row r="156" spans="1:17" ht="17" thickBot="1" x14ac:dyDescent="0.25">
      <c r="A156" s="58"/>
      <c r="B156" s="7"/>
      <c r="C156" s="8" t="s">
        <v>28</v>
      </c>
      <c r="D156" s="10">
        <v>5.5259999999999997E-2</v>
      </c>
      <c r="E156" s="10">
        <v>0.15167</v>
      </c>
      <c r="F156" s="10">
        <v>-0.13217000000000001</v>
      </c>
      <c r="G156" s="10">
        <v>-0.16134000000000001</v>
      </c>
      <c r="H156" s="10">
        <v>-8.4400000000000003E-2</v>
      </c>
      <c r="I156" s="10">
        <v>-4.6629999999999998E-2</v>
      </c>
      <c r="J156" s="10">
        <v>2.6419999999999999E-2</v>
      </c>
      <c r="K156" s="9">
        <v>-0.10946</v>
      </c>
      <c r="L156" s="11">
        <v>-0.11575000000000001</v>
      </c>
      <c r="M156" s="10">
        <v>-2.053E-2</v>
      </c>
      <c r="N156" s="10">
        <v>0.10395</v>
      </c>
      <c r="O156" s="10">
        <v>-1.362E-2</v>
      </c>
      <c r="P156" s="10">
        <v>7.0169999999999996E-2</v>
      </c>
      <c r="Q156" s="10">
        <v>4.9160000000000002E-2</v>
      </c>
    </row>
    <row r="157" spans="1:17" ht="17" thickBot="1" x14ac:dyDescent="0.25">
      <c r="A157" s="58"/>
      <c r="B157" s="7"/>
      <c r="C157" s="8" t="s">
        <v>22</v>
      </c>
      <c r="D157" s="10">
        <v>8.3729999999999999E-2</v>
      </c>
      <c r="E157" s="10">
        <v>0.12892999999999999</v>
      </c>
      <c r="F157" s="10">
        <v>-0.22219</v>
      </c>
      <c r="G157" s="10">
        <v>-9.7449999999999995E-2</v>
      </c>
      <c r="H157" s="10">
        <v>2.9569999999999999E-2</v>
      </c>
      <c r="I157" s="10">
        <v>-3.6209999999999999E-2</v>
      </c>
      <c r="J157" s="10">
        <v>-1.4630000000000001E-2</v>
      </c>
      <c r="K157" s="9">
        <v>-0.12642999999999999</v>
      </c>
      <c r="L157" s="10">
        <v>-1.474E-2</v>
      </c>
      <c r="M157" s="10">
        <v>-1.444E-2</v>
      </c>
      <c r="N157" s="10">
        <v>0.16805999999999999</v>
      </c>
      <c r="O157" s="10">
        <v>-7.7099999999999998E-3</v>
      </c>
      <c r="P157" s="10">
        <v>0.10352</v>
      </c>
      <c r="Q157" s="9">
        <v>0.48455999999999999</v>
      </c>
    </row>
    <row r="158" spans="1:17" ht="17" thickBot="1" x14ac:dyDescent="0.25">
      <c r="A158" s="58"/>
      <c r="B158" s="7"/>
      <c r="C158" s="8" t="s">
        <v>19</v>
      </c>
      <c r="D158" s="10">
        <v>-1.4489999999999999E-2</v>
      </c>
      <c r="E158" s="10">
        <v>-3.5490000000000001E-2</v>
      </c>
      <c r="F158" s="10">
        <v>7.356E-2</v>
      </c>
      <c r="G158" s="11">
        <v>-0.24212</v>
      </c>
      <c r="H158" s="10">
        <v>6.8100000000000001E-3</v>
      </c>
      <c r="I158" s="10">
        <v>4.7600000000000003E-3</v>
      </c>
      <c r="J158" s="10">
        <v>4.1900000000000001E-3</v>
      </c>
      <c r="K158" s="9">
        <v>-9.7540000000000002E-2</v>
      </c>
      <c r="L158" s="9">
        <v>-0.18637000000000001</v>
      </c>
      <c r="M158" s="11">
        <v>-7.9149999999999998E-2</v>
      </c>
      <c r="N158" s="10">
        <v>8.1009999999999999E-2</v>
      </c>
      <c r="O158" s="11">
        <v>-3.3180000000000001E-2</v>
      </c>
      <c r="P158" s="10">
        <v>8.0710000000000004E-2</v>
      </c>
      <c r="Q158" s="10">
        <v>-3.0799999999999998E-3</v>
      </c>
    </row>
    <row r="159" spans="1:17" ht="17" thickBot="1" x14ac:dyDescent="0.25">
      <c r="A159" s="58"/>
      <c r="B159" s="7" t="s">
        <v>90</v>
      </c>
      <c r="C159" s="8" t="s">
        <v>26</v>
      </c>
      <c r="D159" s="10">
        <v>-6.3409999999999994E-2</v>
      </c>
      <c r="E159" s="10">
        <v>-0.41969000000000001</v>
      </c>
      <c r="F159" s="10">
        <v>0.24548</v>
      </c>
      <c r="G159" s="10">
        <v>-0.33694000000000002</v>
      </c>
      <c r="H159" s="10">
        <v>-0.37340000000000001</v>
      </c>
      <c r="I159" s="10">
        <v>-0.10124</v>
      </c>
      <c r="J159" s="10">
        <v>-7.1569999999999995E-2</v>
      </c>
      <c r="K159" s="10">
        <v>-2.7629999999999998E-2</v>
      </c>
      <c r="L159" s="10">
        <v>-7.6920000000000002E-2</v>
      </c>
      <c r="M159" s="10">
        <v>-2.928E-2</v>
      </c>
      <c r="N159" s="10">
        <v>3.789E-2</v>
      </c>
      <c r="O159" s="10">
        <v>4.6280000000000002E-2</v>
      </c>
      <c r="P159" s="10">
        <v>-0.30181000000000002</v>
      </c>
      <c r="Q159" s="10">
        <v>6.8190000000000001E-2</v>
      </c>
    </row>
    <row r="160" spans="1:17" ht="17" thickBot="1" x14ac:dyDescent="0.25">
      <c r="A160" s="58"/>
      <c r="B160" s="7"/>
      <c r="C160" s="8" t="s">
        <v>29</v>
      </c>
      <c r="D160" s="10">
        <v>-1.898E-2</v>
      </c>
      <c r="E160" s="10">
        <v>-0.48514000000000002</v>
      </c>
      <c r="F160" s="10">
        <v>0.30997999999999998</v>
      </c>
      <c r="G160" s="10">
        <v>-0.27298</v>
      </c>
      <c r="H160" s="10">
        <v>-0.33498</v>
      </c>
      <c r="I160" s="10">
        <v>9.2780000000000001E-2</v>
      </c>
      <c r="J160" s="10">
        <v>-2.1160000000000002E-2</v>
      </c>
      <c r="K160" s="10">
        <v>-6.447E-2</v>
      </c>
      <c r="L160" s="10">
        <v>-2.673E-2</v>
      </c>
      <c r="M160" s="10">
        <v>-2.3619999999999999E-2</v>
      </c>
      <c r="N160" s="10">
        <v>0.12191</v>
      </c>
      <c r="O160" s="10">
        <v>2.971E-2</v>
      </c>
      <c r="P160" s="10">
        <v>-0.35715999999999998</v>
      </c>
      <c r="Q160" s="10">
        <v>2.332E-2</v>
      </c>
    </row>
    <row r="161" spans="1:17" ht="17" thickBot="1" x14ac:dyDescent="0.25">
      <c r="A161" s="58"/>
      <c r="B161" s="7"/>
      <c r="C161" s="8" t="s">
        <v>23</v>
      </c>
      <c r="D161" s="10">
        <v>-5.7970000000000001E-2</v>
      </c>
      <c r="E161" s="9">
        <v>-0.45368000000000003</v>
      </c>
      <c r="F161" s="11">
        <v>0.57911000000000001</v>
      </c>
      <c r="G161" s="10">
        <v>-0.42381999999999997</v>
      </c>
      <c r="H161" s="10">
        <v>-0.28763</v>
      </c>
      <c r="I161" s="10">
        <v>2.3700000000000001E-3</v>
      </c>
      <c r="J161" s="10">
        <v>-3.2160000000000001E-2</v>
      </c>
      <c r="K161" s="10">
        <v>-5.432E-2</v>
      </c>
      <c r="L161" s="10">
        <v>-1.8259999999999998E-2</v>
      </c>
      <c r="M161" s="10">
        <v>-0.12625</v>
      </c>
      <c r="N161" s="11">
        <v>0.15928999999999999</v>
      </c>
      <c r="O161" s="10">
        <v>2.5000000000000001E-2</v>
      </c>
      <c r="P161" s="11">
        <v>-0.49395</v>
      </c>
      <c r="Q161" s="10">
        <v>0.1744</v>
      </c>
    </row>
    <row r="162" spans="1:17" ht="17" thickBot="1" x14ac:dyDescent="0.25">
      <c r="A162" s="58"/>
      <c r="B162" s="7"/>
      <c r="C162" s="8" t="s">
        <v>20</v>
      </c>
      <c r="D162" s="10">
        <v>-0.10643</v>
      </c>
      <c r="E162" s="9">
        <v>-0.46567999999999998</v>
      </c>
      <c r="F162" s="11">
        <v>0.59497999999999995</v>
      </c>
      <c r="G162" s="10">
        <v>-0.54186000000000001</v>
      </c>
      <c r="H162" s="10">
        <v>-0.37142999999999998</v>
      </c>
      <c r="I162" s="10">
        <v>-0.17348</v>
      </c>
      <c r="J162" s="10">
        <v>-8.3699999999999997E-2</v>
      </c>
      <c r="K162" s="10">
        <v>-2.9020000000000001E-2</v>
      </c>
      <c r="L162" s="10">
        <v>-6.8489999999999995E-2</v>
      </c>
      <c r="M162" s="10">
        <v>-0.14568</v>
      </c>
      <c r="N162" s="10">
        <v>0.10378999999999999</v>
      </c>
      <c r="O162" s="10">
        <v>4.4690000000000001E-2</v>
      </c>
      <c r="P162" s="11">
        <v>-0.51234000000000002</v>
      </c>
      <c r="Q162" s="10">
        <v>0.23533999999999999</v>
      </c>
    </row>
    <row r="163" spans="1:17" ht="17" thickBot="1" x14ac:dyDescent="0.25">
      <c r="A163" s="58"/>
      <c r="B163" s="7" t="s">
        <v>91</v>
      </c>
      <c r="C163" s="8" t="s">
        <v>25</v>
      </c>
      <c r="D163" s="10">
        <v>5.0319999999999997E-2</v>
      </c>
      <c r="E163" s="10">
        <v>0.20463999999999999</v>
      </c>
      <c r="F163" s="10">
        <v>0.34333999999999998</v>
      </c>
      <c r="G163" s="9">
        <v>-0.47904000000000002</v>
      </c>
      <c r="H163" s="10">
        <v>-0.14215</v>
      </c>
      <c r="I163" s="9">
        <v>-0.13516</v>
      </c>
      <c r="J163" s="10">
        <v>3.5770000000000003E-2</v>
      </c>
      <c r="K163" s="10">
        <v>-9.2100000000000001E-2</v>
      </c>
      <c r="L163" s="10">
        <v>-0.12343</v>
      </c>
      <c r="M163" s="9">
        <v>-0.16736000000000001</v>
      </c>
      <c r="N163" s="10">
        <v>-0.11672</v>
      </c>
      <c r="O163" s="10">
        <v>5.5199999999999997E-3</v>
      </c>
      <c r="P163" s="10">
        <v>0.23623</v>
      </c>
      <c r="Q163" s="11">
        <v>0.43796000000000002</v>
      </c>
    </row>
    <row r="164" spans="1:17" ht="17" thickBot="1" x14ac:dyDescent="0.25">
      <c r="A164" s="58"/>
      <c r="B164" s="7"/>
      <c r="C164" s="8" t="s">
        <v>28</v>
      </c>
      <c r="D164" s="10">
        <v>2.9139999999999999E-2</v>
      </c>
      <c r="E164" s="10">
        <v>0.27405000000000002</v>
      </c>
      <c r="F164" s="11">
        <v>0.58613999999999999</v>
      </c>
      <c r="G164" s="9">
        <v>-0.76529000000000003</v>
      </c>
      <c r="H164" s="10">
        <v>-0.19369</v>
      </c>
      <c r="I164" s="9">
        <v>-0.17279</v>
      </c>
      <c r="J164" s="10">
        <v>3.5560000000000001E-2</v>
      </c>
      <c r="K164" s="10">
        <v>-0.16783000000000001</v>
      </c>
      <c r="L164" s="11">
        <v>-0.26125999999999999</v>
      </c>
      <c r="M164" s="9">
        <v>-0.33676</v>
      </c>
      <c r="N164" s="10">
        <v>-0.10935</v>
      </c>
      <c r="O164" s="10">
        <v>-1.6709999999999999E-2</v>
      </c>
      <c r="P164" s="10">
        <v>0.26155</v>
      </c>
      <c r="Q164" s="9">
        <v>0.60945000000000005</v>
      </c>
    </row>
    <row r="165" spans="1:17" ht="17" thickBot="1" x14ac:dyDescent="0.25">
      <c r="A165" s="58"/>
      <c r="B165" s="7"/>
      <c r="C165" s="8" t="s">
        <v>22</v>
      </c>
      <c r="D165" s="10">
        <v>-1.99E-3</v>
      </c>
      <c r="E165" s="10">
        <v>0.18620999999999999</v>
      </c>
      <c r="F165" s="10">
        <v>0.28175</v>
      </c>
      <c r="G165" s="9">
        <v>-0.44875999999999999</v>
      </c>
      <c r="H165" s="10">
        <v>-0.15487000000000001</v>
      </c>
      <c r="I165" s="11">
        <v>-8.5089999999999999E-2</v>
      </c>
      <c r="J165" s="10">
        <v>-6.1900000000000002E-3</v>
      </c>
      <c r="K165" s="10">
        <v>-6.923E-2</v>
      </c>
      <c r="L165" s="10">
        <v>-3.9669999999999997E-2</v>
      </c>
      <c r="M165" s="11">
        <v>-0.13752</v>
      </c>
      <c r="N165" s="10">
        <v>-9.8900000000000002E-2</v>
      </c>
      <c r="O165" s="10">
        <v>-2.4410000000000001E-2</v>
      </c>
      <c r="P165" s="10">
        <v>9.98E-2</v>
      </c>
      <c r="Q165" s="10">
        <v>0.23036999999999999</v>
      </c>
    </row>
    <row r="166" spans="1:17" ht="17" thickBot="1" x14ac:dyDescent="0.25">
      <c r="A166" s="58"/>
      <c r="B166" s="7"/>
      <c r="C166" s="8" t="s">
        <v>20</v>
      </c>
      <c r="D166" s="10">
        <v>4.0559999999999999E-2</v>
      </c>
      <c r="E166" s="10">
        <v>0.17052999999999999</v>
      </c>
      <c r="F166" s="10">
        <v>0.20687</v>
      </c>
      <c r="G166" s="9">
        <v>-0.64368999999999998</v>
      </c>
      <c r="H166" s="10">
        <v>-0.21867</v>
      </c>
      <c r="I166" s="9">
        <v>-0.15809999999999999</v>
      </c>
      <c r="J166" s="10">
        <v>3.6220000000000002E-2</v>
      </c>
      <c r="K166" s="10">
        <v>-3.04E-2</v>
      </c>
      <c r="L166" s="10">
        <v>-3.2000000000000002E-3</v>
      </c>
      <c r="M166" s="9">
        <v>-0.20216999999999999</v>
      </c>
      <c r="N166" s="10">
        <v>-0.18598999999999999</v>
      </c>
      <c r="O166" s="10">
        <v>3.4259999999999999E-2</v>
      </c>
      <c r="P166" s="11">
        <v>0.33249000000000001</v>
      </c>
      <c r="Q166" s="9">
        <v>0.65524000000000004</v>
      </c>
    </row>
    <row r="167" spans="1:17" ht="17" thickBot="1" x14ac:dyDescent="0.25">
      <c r="A167" s="58"/>
      <c r="B167" s="7" t="s">
        <v>92</v>
      </c>
      <c r="C167" s="8" t="s">
        <v>25</v>
      </c>
      <c r="D167" s="9">
        <v>-0.16650999999999999</v>
      </c>
      <c r="E167" s="9">
        <v>-0.47239999999999999</v>
      </c>
      <c r="F167" s="10">
        <v>0.23169999999999999</v>
      </c>
      <c r="G167" s="9">
        <v>-0.2243</v>
      </c>
      <c r="H167" s="10">
        <v>-1.72E-2</v>
      </c>
      <c r="I167" s="10">
        <v>0.12778</v>
      </c>
      <c r="J167" s="9">
        <v>0.13852</v>
      </c>
      <c r="K167" s="10">
        <v>-0.11327</v>
      </c>
      <c r="L167" s="10">
        <v>8.1229999999999997E-2</v>
      </c>
      <c r="M167" s="9">
        <v>-0.24015</v>
      </c>
      <c r="N167" s="10">
        <v>-8.9340000000000003E-2</v>
      </c>
      <c r="O167" s="10">
        <v>8.1300000000000001E-3</v>
      </c>
      <c r="P167" s="10">
        <v>7.707E-2</v>
      </c>
      <c r="Q167" s="10">
        <v>-7.2499999999999995E-2</v>
      </c>
    </row>
    <row r="168" spans="1:17" ht="17" thickBot="1" x14ac:dyDescent="0.25">
      <c r="A168" s="58"/>
      <c r="B168" s="7"/>
      <c r="C168" s="8" t="s">
        <v>28</v>
      </c>
      <c r="D168" s="10">
        <v>-7.306E-2</v>
      </c>
      <c r="E168" s="9">
        <v>-0.24460999999999999</v>
      </c>
      <c r="F168" s="11">
        <v>0.23269999999999999</v>
      </c>
      <c r="G168" s="10">
        <v>-0.13716999999999999</v>
      </c>
      <c r="H168" s="10">
        <v>-7.4179999999999996E-2</v>
      </c>
      <c r="I168" s="10">
        <v>-9.9699999999999997E-3</v>
      </c>
      <c r="J168" s="9">
        <v>0.15437000000000001</v>
      </c>
      <c r="K168" s="11">
        <v>-0.15862000000000001</v>
      </c>
      <c r="L168" s="10">
        <v>-2.6790000000000001E-2</v>
      </c>
      <c r="M168" s="9">
        <v>-0.20626</v>
      </c>
      <c r="N168" s="9">
        <v>-0.17435999999999999</v>
      </c>
      <c r="O168" s="10">
        <v>3.0259999999999999E-2</v>
      </c>
      <c r="P168" s="10">
        <v>0.11344</v>
      </c>
      <c r="Q168" s="10">
        <v>-9.7720000000000001E-2</v>
      </c>
    </row>
    <row r="169" spans="1:17" ht="17" thickBot="1" x14ac:dyDescent="0.25">
      <c r="A169" s="58"/>
      <c r="B169" s="7"/>
      <c r="C169" s="8" t="s">
        <v>23</v>
      </c>
      <c r="D169" s="11">
        <v>-0.12759000000000001</v>
      </c>
      <c r="E169" s="9">
        <v>-0.31114999999999998</v>
      </c>
      <c r="F169" s="10">
        <v>0.11555</v>
      </c>
      <c r="G169" s="9">
        <v>-0.25989000000000001</v>
      </c>
      <c r="H169" s="10">
        <v>-0.13172</v>
      </c>
      <c r="I169" s="10">
        <v>9.9449999999999997E-2</v>
      </c>
      <c r="J169" s="10">
        <v>9.6409999999999996E-2</v>
      </c>
      <c r="K169" s="10">
        <v>-9.3399999999999997E-2</v>
      </c>
      <c r="L169" s="10">
        <v>5.262E-2</v>
      </c>
      <c r="M169" s="9">
        <v>-0.151</v>
      </c>
      <c r="N169" s="11">
        <v>-0.15698999999999999</v>
      </c>
      <c r="O169" s="10">
        <v>3.703E-2</v>
      </c>
      <c r="P169" s="10">
        <v>-2.7990000000000001E-2</v>
      </c>
      <c r="Q169" s="10">
        <v>4.6999999999999999E-4</v>
      </c>
    </row>
    <row r="170" spans="1:17" ht="17" thickBot="1" x14ac:dyDescent="0.25">
      <c r="A170" s="58"/>
      <c r="B170" s="7"/>
      <c r="C170" s="8" t="s">
        <v>20</v>
      </c>
      <c r="D170" s="10">
        <v>-7.1730000000000002E-2</v>
      </c>
      <c r="E170" s="11">
        <v>-0.19225999999999999</v>
      </c>
      <c r="F170" s="10">
        <v>0.24754999999999999</v>
      </c>
      <c r="G170" s="10">
        <v>-0.14155000000000001</v>
      </c>
      <c r="H170" s="10">
        <v>-0.11469</v>
      </c>
      <c r="I170" s="10">
        <v>4.394E-2</v>
      </c>
      <c r="J170" s="10">
        <v>2.5350000000000001E-2</v>
      </c>
      <c r="K170" s="10">
        <v>-7.9020000000000007E-2</v>
      </c>
      <c r="L170" s="10">
        <v>6.6259999999999999E-2</v>
      </c>
      <c r="M170" s="9">
        <v>-0.21376000000000001</v>
      </c>
      <c r="N170" s="11">
        <v>-0.13397999999999999</v>
      </c>
      <c r="O170" s="10">
        <v>3.7229999999999999E-2</v>
      </c>
      <c r="P170" s="10">
        <v>6.5339999999999995E-2</v>
      </c>
      <c r="Q170" s="10">
        <v>3.091E-2</v>
      </c>
    </row>
    <row r="171" spans="1:17" ht="17" thickBot="1" x14ac:dyDescent="0.25">
      <c r="A171" s="58"/>
      <c r="B171" s="7" t="s">
        <v>93</v>
      </c>
      <c r="C171" s="8" t="s">
        <v>25</v>
      </c>
      <c r="D171" s="9">
        <v>-0.11946</v>
      </c>
      <c r="E171" s="10">
        <v>0.43461</v>
      </c>
      <c r="F171" s="9">
        <v>0.67762999999999995</v>
      </c>
      <c r="G171" s="10">
        <v>3.857E-2</v>
      </c>
      <c r="H171" s="9">
        <v>0.34871000000000002</v>
      </c>
      <c r="I171" s="10">
        <v>4.6859999999999999E-2</v>
      </c>
      <c r="J171" s="10">
        <v>-1.12E-2</v>
      </c>
      <c r="K171" s="10">
        <v>-0.10922999999999999</v>
      </c>
      <c r="L171" s="10">
        <v>1.5399999999999999E-3</v>
      </c>
      <c r="M171" s="10">
        <v>-0.19700000000000001</v>
      </c>
      <c r="N171" s="10">
        <v>-9.6970000000000001E-2</v>
      </c>
      <c r="O171" s="10">
        <v>-2.3980000000000001E-2</v>
      </c>
      <c r="P171" s="10">
        <v>0.33502999999999999</v>
      </c>
      <c r="Q171" s="9">
        <v>-0.72021999999999997</v>
      </c>
    </row>
    <row r="172" spans="1:17" ht="17" thickBot="1" x14ac:dyDescent="0.25">
      <c r="A172" s="58"/>
      <c r="B172" s="7"/>
      <c r="C172" s="8" t="s">
        <v>29</v>
      </c>
      <c r="D172" s="9">
        <v>-0.19452</v>
      </c>
      <c r="E172" s="11">
        <v>0.64370000000000005</v>
      </c>
      <c r="F172" s="10">
        <v>0.12318999999999999</v>
      </c>
      <c r="G172" s="10">
        <v>1.532E-2</v>
      </c>
      <c r="H172" s="10">
        <v>7.4819999999999998E-2</v>
      </c>
      <c r="I172" s="10">
        <v>3.2960000000000003E-2</v>
      </c>
      <c r="J172" s="10">
        <v>-4.6890000000000001E-2</v>
      </c>
      <c r="K172" s="10">
        <v>0.13869999999999999</v>
      </c>
      <c r="L172" s="10">
        <v>0.10761999999999999</v>
      </c>
      <c r="M172" s="10">
        <v>2.3900000000000001E-2</v>
      </c>
      <c r="N172" s="10">
        <v>-2.29E-2</v>
      </c>
      <c r="O172" s="9">
        <v>-5.781E-2</v>
      </c>
      <c r="P172" s="10">
        <v>0.18975</v>
      </c>
      <c r="Q172" s="10">
        <v>-0.47894999999999999</v>
      </c>
    </row>
    <row r="173" spans="1:17" ht="17" thickBot="1" x14ac:dyDescent="0.25">
      <c r="A173" s="58"/>
      <c r="B173" s="7"/>
      <c r="C173" s="8" t="s">
        <v>23</v>
      </c>
      <c r="D173" s="9">
        <v>-0.12404</v>
      </c>
      <c r="E173" s="10">
        <v>0.22550999999999999</v>
      </c>
      <c r="F173" s="10">
        <v>-1.5010000000000001E-2</v>
      </c>
      <c r="G173" s="10">
        <v>9.8610000000000003E-2</v>
      </c>
      <c r="H173" s="10">
        <v>3.7199999999999997E-2</v>
      </c>
      <c r="I173" s="10">
        <v>7.1199999999999999E-2</v>
      </c>
      <c r="J173" s="10">
        <v>5.8100000000000001E-3</v>
      </c>
      <c r="K173" s="10">
        <v>0.10084</v>
      </c>
      <c r="L173" s="10">
        <v>8.745E-2</v>
      </c>
      <c r="M173" s="10">
        <v>2.887E-2</v>
      </c>
      <c r="N173" s="10">
        <v>2.7730000000000001E-2</v>
      </c>
      <c r="O173" s="9">
        <v>-3.7499999999999999E-2</v>
      </c>
      <c r="P173" s="10">
        <v>-1.857E-2</v>
      </c>
      <c r="Q173" s="10">
        <v>-0.34448000000000001</v>
      </c>
    </row>
    <row r="174" spans="1:17" ht="17" thickBot="1" x14ac:dyDescent="0.25">
      <c r="A174" s="58"/>
      <c r="B174" s="7"/>
      <c r="C174" s="8" t="s">
        <v>20</v>
      </c>
      <c r="D174" s="9">
        <v>-0.12837000000000001</v>
      </c>
      <c r="E174" s="10">
        <v>4.9680000000000002E-2</v>
      </c>
      <c r="F174" s="10">
        <v>0.24568000000000001</v>
      </c>
      <c r="G174" s="10">
        <v>6.6600000000000006E-2</v>
      </c>
      <c r="H174" s="10">
        <v>0.17152999999999999</v>
      </c>
      <c r="I174" s="10">
        <v>9.2880000000000004E-2</v>
      </c>
      <c r="J174" s="10">
        <v>-9.5399999999999999E-3</v>
      </c>
      <c r="K174" s="10">
        <v>-8.9560000000000001E-2</v>
      </c>
      <c r="L174" s="10">
        <v>3.576E-2</v>
      </c>
      <c r="M174" s="10">
        <v>3.8150000000000003E-2</v>
      </c>
      <c r="N174" s="10">
        <v>3.7969999999999997E-2</v>
      </c>
      <c r="O174" s="11">
        <v>-5.8290000000000002E-2</v>
      </c>
      <c r="P174" s="10">
        <v>-8.0280000000000004E-2</v>
      </c>
      <c r="Q174" s="9">
        <v>-0.56105000000000005</v>
      </c>
    </row>
    <row r="175" spans="1:17" ht="17" thickBot="1" x14ac:dyDescent="0.25">
      <c r="A175" s="58"/>
      <c r="B175" s="7" t="s">
        <v>94</v>
      </c>
      <c r="C175" s="8" t="s">
        <v>26</v>
      </c>
      <c r="D175" s="11">
        <v>0.15708</v>
      </c>
      <c r="E175" s="10">
        <v>-0.28115000000000001</v>
      </c>
      <c r="F175" s="11">
        <v>-1.03288</v>
      </c>
      <c r="G175" s="10">
        <v>0.23033000000000001</v>
      </c>
      <c r="H175" s="10">
        <v>-0.35110000000000002</v>
      </c>
      <c r="I175" s="10">
        <v>5.0529999999999999E-2</v>
      </c>
      <c r="J175" s="11">
        <v>-0.19982</v>
      </c>
      <c r="K175" s="9">
        <v>0.45943000000000001</v>
      </c>
      <c r="L175" s="10">
        <v>0.14460000000000001</v>
      </c>
      <c r="M175" s="10">
        <v>8.5639999999999994E-2</v>
      </c>
      <c r="N175" s="9">
        <v>0.28776000000000002</v>
      </c>
      <c r="O175" s="10">
        <v>3.2300000000000002E-2</v>
      </c>
      <c r="P175" s="9">
        <v>-0.20379</v>
      </c>
      <c r="Q175" s="10">
        <v>-0.15375</v>
      </c>
    </row>
    <row r="176" spans="1:17" ht="17" thickBot="1" x14ac:dyDescent="0.25">
      <c r="A176" s="58"/>
      <c r="B176" s="7"/>
      <c r="C176" s="8" t="s">
        <v>28</v>
      </c>
      <c r="D176" s="10">
        <v>6.9860000000000005E-2</v>
      </c>
      <c r="E176" s="10">
        <v>-0.37631999999999999</v>
      </c>
      <c r="F176" s="10">
        <v>-0.34037000000000001</v>
      </c>
      <c r="G176" s="10">
        <v>-3.6459999999999999E-2</v>
      </c>
      <c r="H176" s="10">
        <v>-8.9990000000000001E-2</v>
      </c>
      <c r="I176" s="10">
        <v>3.431E-2</v>
      </c>
      <c r="J176" s="10">
        <v>-6.2920000000000004E-2</v>
      </c>
      <c r="K176" s="9">
        <v>0.26150000000000001</v>
      </c>
      <c r="L176" s="10">
        <v>0.12325</v>
      </c>
      <c r="M176" s="10">
        <v>-6.5240000000000006E-2</v>
      </c>
      <c r="N176" s="10">
        <v>0.11964</v>
      </c>
      <c r="O176" s="10">
        <v>2.4469999999999999E-2</v>
      </c>
      <c r="P176" s="9">
        <v>-0.17826</v>
      </c>
      <c r="Q176" s="10">
        <v>-0.14549000000000001</v>
      </c>
    </row>
    <row r="177" spans="1:17" ht="17" thickBot="1" x14ac:dyDescent="0.25">
      <c r="A177" s="58"/>
      <c r="B177" s="7"/>
      <c r="C177" s="8" t="s">
        <v>22</v>
      </c>
      <c r="D177" s="10">
        <v>1.72E-2</v>
      </c>
      <c r="E177" s="10">
        <v>-0.45727000000000001</v>
      </c>
      <c r="F177" s="10">
        <v>8.5209999999999994E-2</v>
      </c>
      <c r="G177" s="10">
        <v>-0.14169999999999999</v>
      </c>
      <c r="H177" s="10">
        <v>8.6410000000000001E-2</v>
      </c>
      <c r="I177" s="10">
        <v>-8.8000000000000005E-3</v>
      </c>
      <c r="J177" s="10">
        <v>-7.9079999999999998E-2</v>
      </c>
      <c r="K177" s="9">
        <v>0.34636</v>
      </c>
      <c r="L177" s="11">
        <v>0.31952000000000003</v>
      </c>
      <c r="M177" s="10">
        <v>-0.12494</v>
      </c>
      <c r="N177" s="10">
        <v>3.9269999999999999E-2</v>
      </c>
      <c r="O177" s="10">
        <v>9.0279999999999999E-2</v>
      </c>
      <c r="P177" s="9">
        <v>-0.32746999999999998</v>
      </c>
      <c r="Q177" s="10">
        <v>-9.5750000000000002E-2</v>
      </c>
    </row>
    <row r="178" spans="1:17" ht="17" thickBot="1" x14ac:dyDescent="0.25">
      <c r="A178" s="58"/>
      <c r="B178" s="7"/>
      <c r="C178" s="8" t="s">
        <v>19</v>
      </c>
      <c r="D178" s="10">
        <v>-1.8499999999999999E-2</v>
      </c>
      <c r="E178" s="10">
        <v>-7.0999999999999994E-2</v>
      </c>
      <c r="F178" s="10">
        <v>-8.1009999999999999E-2</v>
      </c>
      <c r="G178" s="10">
        <v>2.0959999999999999E-2</v>
      </c>
      <c r="H178" s="10">
        <v>-8.7899999999999992E-3</v>
      </c>
      <c r="I178" s="10">
        <v>1.055E-2</v>
      </c>
      <c r="J178" s="10">
        <v>2.4680000000000001E-2</v>
      </c>
      <c r="K178" s="10">
        <v>5.9679999999999997E-2</v>
      </c>
      <c r="L178" s="10">
        <v>-2.1270000000000001E-2</v>
      </c>
      <c r="M178" s="10">
        <v>4.0099999999999997E-3</v>
      </c>
      <c r="N178" s="10">
        <v>1.985E-2</v>
      </c>
      <c r="O178" s="10">
        <v>4.0299999999999997E-3</v>
      </c>
      <c r="P178" s="10">
        <v>-0.10785</v>
      </c>
      <c r="Q178" s="10">
        <v>0.18511</v>
      </c>
    </row>
    <row r="179" spans="1:17" ht="17" thickBot="1" x14ac:dyDescent="0.25">
      <c r="A179" s="58"/>
      <c r="B179" s="7" t="s">
        <v>95</v>
      </c>
      <c r="C179" s="8" t="s">
        <v>26</v>
      </c>
      <c r="D179" s="10">
        <v>0.28938000000000003</v>
      </c>
      <c r="E179" s="10">
        <v>-0.37642999999999999</v>
      </c>
      <c r="F179" s="10">
        <v>-0.14652999999999999</v>
      </c>
      <c r="G179" s="10">
        <v>-0.15529000000000001</v>
      </c>
      <c r="H179" s="10">
        <v>-1.6750000000000001E-2</v>
      </c>
      <c r="I179" s="10">
        <v>8.6029999999999995E-2</v>
      </c>
      <c r="J179" s="10">
        <v>7.8159999999999993E-2</v>
      </c>
      <c r="K179" s="10">
        <v>1.12E-2</v>
      </c>
      <c r="L179" s="10">
        <v>0.1532</v>
      </c>
      <c r="M179" s="10">
        <v>-4.8999999999999998E-3</v>
      </c>
      <c r="N179" s="10">
        <v>0.23759</v>
      </c>
      <c r="O179" s="10">
        <v>1.299E-2</v>
      </c>
      <c r="P179" s="10">
        <v>0.10707</v>
      </c>
      <c r="Q179" s="10">
        <v>0.23227999999999999</v>
      </c>
    </row>
    <row r="180" spans="1:17" ht="17" thickBot="1" x14ac:dyDescent="0.25">
      <c r="A180" s="58"/>
      <c r="B180" s="7"/>
      <c r="C180" s="8" t="s">
        <v>29</v>
      </c>
      <c r="D180" s="10">
        <v>2.93E-2</v>
      </c>
      <c r="E180" s="10">
        <v>0.45332</v>
      </c>
      <c r="F180" s="10">
        <v>-1.0804400000000001</v>
      </c>
      <c r="G180" s="10">
        <v>1.14141</v>
      </c>
      <c r="H180" s="10">
        <v>-2.0539999999999999E-2</v>
      </c>
      <c r="I180" s="10">
        <v>-0.11899999999999999</v>
      </c>
      <c r="J180" s="10">
        <v>-0.30153999999999997</v>
      </c>
      <c r="K180" s="10">
        <v>0.15551000000000001</v>
      </c>
      <c r="L180" s="10">
        <v>0.13003000000000001</v>
      </c>
      <c r="M180" s="10">
        <v>0.26862000000000003</v>
      </c>
      <c r="N180" s="10">
        <v>0.29116999999999998</v>
      </c>
      <c r="O180" s="10">
        <v>-3.4410000000000003E-2</v>
      </c>
      <c r="P180" s="10">
        <v>-0.17541999999999999</v>
      </c>
      <c r="Q180" s="10">
        <v>-0.87861</v>
      </c>
    </row>
    <row r="181" spans="1:17" ht="17" thickBot="1" x14ac:dyDescent="0.25">
      <c r="A181" s="58"/>
      <c r="B181" s="7"/>
      <c r="C181" s="8" t="s">
        <v>23</v>
      </c>
      <c r="D181" s="10">
        <v>2.8840000000000001E-2</v>
      </c>
      <c r="E181" s="10">
        <v>0.19575999999999999</v>
      </c>
      <c r="F181" s="10">
        <v>-0.52041999999999999</v>
      </c>
      <c r="G181" s="10">
        <v>0.53378999999999999</v>
      </c>
      <c r="H181" s="10">
        <v>-1.061E-2</v>
      </c>
      <c r="I181" s="10">
        <v>-5.2049999999999999E-2</v>
      </c>
      <c r="J181" s="10">
        <v>-0.1391</v>
      </c>
      <c r="K181" s="10">
        <v>7.4399999999999994E-2</v>
      </c>
      <c r="L181" s="10">
        <v>6.9629999999999997E-2</v>
      </c>
      <c r="M181" s="10">
        <v>0.12726000000000001</v>
      </c>
      <c r="N181" s="10">
        <v>0.15046999999999999</v>
      </c>
      <c r="O181" s="10">
        <v>-1.566E-2</v>
      </c>
      <c r="P181" s="10">
        <v>-7.775E-2</v>
      </c>
      <c r="Q181" s="10">
        <v>-0.40506999999999999</v>
      </c>
    </row>
    <row r="182" spans="1:17" ht="17" thickBot="1" x14ac:dyDescent="0.25">
      <c r="A182" s="58"/>
      <c r="B182" s="7"/>
      <c r="C182" s="8" t="s">
        <v>19</v>
      </c>
      <c r="D182" s="10">
        <v>0.20913999999999999</v>
      </c>
      <c r="E182" s="10">
        <v>0.18823999999999999</v>
      </c>
      <c r="F182" s="10">
        <v>-1.10398</v>
      </c>
      <c r="G182" s="10">
        <v>0.97158</v>
      </c>
      <c r="H182" s="10">
        <v>-2.9760000000000002E-2</v>
      </c>
      <c r="I182" s="10">
        <v>-5.7439999999999998E-2</v>
      </c>
      <c r="J182" s="10">
        <v>-0.23336000000000001</v>
      </c>
      <c r="K182" s="10">
        <v>0.15268999999999999</v>
      </c>
      <c r="L182" s="10">
        <v>0.21798000000000001</v>
      </c>
      <c r="M182" s="10">
        <v>0.24851999999999999</v>
      </c>
      <c r="N182" s="10">
        <v>0.4219</v>
      </c>
      <c r="O182" s="10">
        <v>-2.4070000000000001E-2</v>
      </c>
      <c r="P182" s="10">
        <v>-9.708E-2</v>
      </c>
      <c r="Q182" s="10">
        <v>-0.67708999999999997</v>
      </c>
    </row>
    <row r="183" spans="1:17" ht="17" thickBot="1" x14ac:dyDescent="0.25">
      <c r="A183" s="58"/>
      <c r="B183" s="7" t="s">
        <v>96</v>
      </c>
      <c r="C183" s="8" t="s">
        <v>25</v>
      </c>
      <c r="D183" s="10">
        <v>-6.0400000000000002E-2</v>
      </c>
      <c r="E183" s="9">
        <v>0.45104</v>
      </c>
      <c r="F183" s="10">
        <v>0.17080999999999999</v>
      </c>
      <c r="G183" s="9">
        <v>0.37829000000000002</v>
      </c>
      <c r="H183" s="9">
        <v>0.29777999999999999</v>
      </c>
      <c r="I183" s="10">
        <v>1.355E-2</v>
      </c>
      <c r="J183" s="10">
        <v>-1.0619999999999999E-2</v>
      </c>
      <c r="K183" s="10">
        <v>3.006E-2</v>
      </c>
      <c r="L183" s="10">
        <v>-3.4040000000000001E-2</v>
      </c>
      <c r="M183" s="10">
        <v>6.9199999999999998E-2</v>
      </c>
      <c r="N183" s="10">
        <v>9.3460000000000001E-2</v>
      </c>
      <c r="O183" s="10">
        <v>-1.6379999999999999E-2</v>
      </c>
      <c r="P183" s="10">
        <v>-8.3549999999999999E-2</v>
      </c>
      <c r="Q183" s="9">
        <v>-0.60489000000000004</v>
      </c>
    </row>
    <row r="184" spans="1:17" ht="17" thickBot="1" x14ac:dyDescent="0.25">
      <c r="A184" s="58"/>
      <c r="B184" s="7"/>
      <c r="C184" s="8" t="s">
        <v>29</v>
      </c>
      <c r="D184" s="10">
        <v>-2.9190000000000001E-2</v>
      </c>
      <c r="E184" s="9">
        <v>0.51731000000000005</v>
      </c>
      <c r="F184" s="10">
        <v>5.8999999999999997E-2</v>
      </c>
      <c r="G184" s="9">
        <v>0.61234999999999995</v>
      </c>
      <c r="H184" s="9">
        <v>0.39061000000000001</v>
      </c>
      <c r="I184" s="10">
        <v>-1.8E-3</v>
      </c>
      <c r="J184" s="10">
        <v>-2.9600000000000001E-2</v>
      </c>
      <c r="K184" s="10">
        <v>-5.756E-2</v>
      </c>
      <c r="L184" s="10">
        <v>-8.1839999999999996E-2</v>
      </c>
      <c r="M184" s="10">
        <v>0.12742999999999999</v>
      </c>
      <c r="N184" s="10">
        <v>7.5380000000000003E-2</v>
      </c>
      <c r="O184" s="10">
        <v>-2.2210000000000001E-2</v>
      </c>
      <c r="P184" s="10">
        <v>6.5799999999999999E-3</v>
      </c>
      <c r="Q184" s="11">
        <v>-0.60224</v>
      </c>
    </row>
    <row r="185" spans="1:17" ht="17" thickBot="1" x14ac:dyDescent="0.25">
      <c r="A185" s="58"/>
      <c r="B185" s="7"/>
      <c r="C185" s="8" t="s">
        <v>22</v>
      </c>
      <c r="D185" s="10">
        <v>1.14E-3</v>
      </c>
      <c r="E185" s="11">
        <v>0.35099000000000002</v>
      </c>
      <c r="F185" s="10">
        <v>0.22065000000000001</v>
      </c>
      <c r="G185" s="9">
        <v>0.44002000000000002</v>
      </c>
      <c r="H185" s="9">
        <v>0.27678000000000003</v>
      </c>
      <c r="I185" s="10">
        <v>-6.2659999999999993E-2</v>
      </c>
      <c r="J185" s="10">
        <v>-7.5609999999999997E-2</v>
      </c>
      <c r="K185" s="10">
        <v>-9.3679999999999999E-2</v>
      </c>
      <c r="L185" s="10">
        <v>-6.5500000000000003E-2</v>
      </c>
      <c r="M185" s="11">
        <v>0.12429999999999999</v>
      </c>
      <c r="N185" s="10">
        <v>7.4779999999999999E-2</v>
      </c>
      <c r="O185" s="10">
        <v>-4.2079999999999999E-2</v>
      </c>
      <c r="P185" s="10">
        <v>-4.3839999999999997E-2</v>
      </c>
      <c r="Q185" s="10">
        <v>-0.38201000000000002</v>
      </c>
    </row>
    <row r="186" spans="1:17" ht="17" thickBot="1" x14ac:dyDescent="0.25">
      <c r="A186" s="58"/>
      <c r="B186" s="7"/>
      <c r="C186" s="8" t="s">
        <v>19</v>
      </c>
      <c r="D186" s="10">
        <v>-0.11483</v>
      </c>
      <c r="E186" s="10">
        <v>0.23083000000000001</v>
      </c>
      <c r="F186" s="10">
        <v>-8.2799999999999999E-2</v>
      </c>
      <c r="G186" s="9">
        <v>0.57596000000000003</v>
      </c>
      <c r="H186" s="9">
        <v>0.38608999999999999</v>
      </c>
      <c r="I186" s="10">
        <v>9.92E-3</v>
      </c>
      <c r="J186" s="11">
        <v>0.12311999999999999</v>
      </c>
      <c r="K186" s="10">
        <v>0.23823</v>
      </c>
      <c r="L186" s="10">
        <v>3.7240000000000002E-2</v>
      </c>
      <c r="M186" s="10">
        <v>8.9160000000000003E-2</v>
      </c>
      <c r="N186" s="10">
        <v>-6.3829999999999998E-2</v>
      </c>
      <c r="O186" s="10">
        <v>2.5500000000000002E-3</v>
      </c>
      <c r="P186" s="10">
        <v>-0.21049999999999999</v>
      </c>
      <c r="Q186" s="9">
        <v>-0.96653</v>
      </c>
    </row>
    <row r="187" spans="1:17" ht="17" thickBot="1" x14ac:dyDescent="0.25">
      <c r="A187" s="58"/>
      <c r="B187" s="7" t="s">
        <v>97</v>
      </c>
      <c r="C187" s="8" t="s">
        <v>25</v>
      </c>
      <c r="D187" s="10">
        <v>-2.4989999999999998E-2</v>
      </c>
      <c r="E187" s="10">
        <v>-0.14473</v>
      </c>
      <c r="F187" s="10">
        <v>-1.473E-2</v>
      </c>
      <c r="G187" s="10">
        <v>-4.3819999999999998E-2</v>
      </c>
      <c r="H187" s="10">
        <v>7.7679999999999999E-2</v>
      </c>
      <c r="I187" s="10">
        <v>3.6400000000000002E-2</v>
      </c>
      <c r="J187" s="10">
        <v>1.7000000000000001E-2</v>
      </c>
      <c r="K187" s="10">
        <v>-4.24E-2</v>
      </c>
      <c r="L187" s="10">
        <v>2.4230000000000002E-2</v>
      </c>
      <c r="M187" s="10">
        <v>-1.4370000000000001E-2</v>
      </c>
      <c r="N187" s="10">
        <v>5.7000000000000002E-2</v>
      </c>
      <c r="O187" s="10">
        <v>7.4400000000000004E-3</v>
      </c>
      <c r="P187" s="10">
        <v>-0.12891</v>
      </c>
      <c r="Q187" s="10">
        <v>-0.27202999999999999</v>
      </c>
    </row>
    <row r="188" spans="1:17" ht="17" thickBot="1" x14ac:dyDescent="0.25">
      <c r="A188" s="58"/>
      <c r="B188" s="7"/>
      <c r="C188" s="8" t="s">
        <v>28</v>
      </c>
      <c r="D188" s="10">
        <v>-5.484E-2</v>
      </c>
      <c r="E188" s="10">
        <v>-0.11143</v>
      </c>
      <c r="F188" s="10">
        <v>-0.19655</v>
      </c>
      <c r="G188" s="10">
        <v>-0.17308999999999999</v>
      </c>
      <c r="H188" s="10">
        <v>-3.8899999999999998E-3</v>
      </c>
      <c r="I188" s="10">
        <v>7.0120000000000002E-2</v>
      </c>
      <c r="J188" s="10">
        <v>3.7139999999999999E-2</v>
      </c>
      <c r="K188" s="10">
        <v>7.3330000000000006E-2</v>
      </c>
      <c r="L188" s="10">
        <v>6.6650000000000001E-2</v>
      </c>
      <c r="M188" s="10">
        <v>-0.11504</v>
      </c>
      <c r="N188" s="10">
        <v>1.6799999999999999E-2</v>
      </c>
      <c r="O188" s="10">
        <v>9.6200000000000001E-3</v>
      </c>
      <c r="P188" s="10">
        <v>-4.3770000000000003E-2</v>
      </c>
      <c r="Q188" s="10">
        <v>-0.14127000000000001</v>
      </c>
    </row>
    <row r="189" spans="1:17" ht="17" thickBot="1" x14ac:dyDescent="0.25">
      <c r="A189" s="58"/>
      <c r="B189" s="7"/>
      <c r="C189" s="8" t="s">
        <v>23</v>
      </c>
      <c r="D189" s="10">
        <v>-3.1719999999999998E-2</v>
      </c>
      <c r="E189" s="10">
        <v>7.3830000000000007E-2</v>
      </c>
      <c r="F189" s="10">
        <v>3.6290000000000003E-2</v>
      </c>
      <c r="G189" s="10">
        <v>-9.1999999999999998E-2</v>
      </c>
      <c r="H189" s="10">
        <v>8.8599999999999998E-2</v>
      </c>
      <c r="I189" s="10">
        <v>5.5329999999999997E-2</v>
      </c>
      <c r="J189" s="9">
        <v>0.10374</v>
      </c>
      <c r="K189" s="10">
        <v>-3.3390000000000003E-2</v>
      </c>
      <c r="L189" s="10">
        <v>1.0449999999999999E-2</v>
      </c>
      <c r="M189" s="10">
        <v>-6.071E-2</v>
      </c>
      <c r="N189" s="10">
        <v>1.329E-2</v>
      </c>
      <c r="O189" s="10">
        <v>-1.9800000000000002E-2</v>
      </c>
      <c r="P189" s="10">
        <v>-2.742E-2</v>
      </c>
      <c r="Q189" s="10">
        <v>-0.44057000000000002</v>
      </c>
    </row>
    <row r="190" spans="1:17" ht="17" thickBot="1" x14ac:dyDescent="0.25">
      <c r="A190" s="58"/>
      <c r="B190" s="7"/>
      <c r="C190" s="8" t="s">
        <v>19</v>
      </c>
      <c r="D190" s="10">
        <v>4.802E-2</v>
      </c>
      <c r="E190" s="10">
        <v>-5.9900000000000002E-2</v>
      </c>
      <c r="F190" s="10">
        <v>3.6700000000000003E-2</v>
      </c>
      <c r="G190" s="10">
        <v>7.8259999999999996E-2</v>
      </c>
      <c r="H190" s="10">
        <v>6.9029999999999994E-2</v>
      </c>
      <c r="I190" s="10">
        <v>2.9850000000000002E-2</v>
      </c>
      <c r="J190" s="10">
        <v>3.7240000000000002E-2</v>
      </c>
      <c r="K190" s="10">
        <v>-0.10621</v>
      </c>
      <c r="L190" s="10">
        <v>2.3650000000000001E-2</v>
      </c>
      <c r="M190" s="10">
        <v>-4.15E-3</v>
      </c>
      <c r="N190" s="10">
        <v>1.6209999999999999E-2</v>
      </c>
      <c r="O190" s="10">
        <v>1.349E-2</v>
      </c>
      <c r="P190" s="10">
        <v>-0.18336</v>
      </c>
      <c r="Q190" s="10">
        <v>-0.35099000000000002</v>
      </c>
    </row>
    <row r="191" spans="1:17" ht="17" thickBot="1" x14ac:dyDescent="0.25">
      <c r="A191" s="58"/>
      <c r="B191" s="7" t="s">
        <v>98</v>
      </c>
      <c r="C191" s="8" t="s">
        <v>25</v>
      </c>
      <c r="D191" s="11">
        <v>-0.14938000000000001</v>
      </c>
      <c r="E191" s="10">
        <v>-7.2059999999999999E-2</v>
      </c>
      <c r="F191" s="9">
        <v>-0.25041000000000002</v>
      </c>
      <c r="G191" s="10">
        <v>2.674E-2</v>
      </c>
      <c r="H191" s="10">
        <v>2.7539999999999999E-2</v>
      </c>
      <c r="I191" s="10">
        <v>7.9670000000000005E-2</v>
      </c>
      <c r="J191" s="9">
        <v>8.2699999999999996E-2</v>
      </c>
      <c r="K191" s="10">
        <v>4.6980000000000001E-2</v>
      </c>
      <c r="L191" s="10">
        <v>-5.3350000000000002E-2</v>
      </c>
      <c r="M191" s="10">
        <v>4.829E-2</v>
      </c>
      <c r="N191" s="10">
        <v>3.7449999999999997E-2</v>
      </c>
      <c r="O191" s="9">
        <v>-7.1800000000000003E-2</v>
      </c>
      <c r="P191" s="10">
        <v>5.0259999999999999E-2</v>
      </c>
      <c r="Q191" s="10">
        <v>-5.5230000000000001E-2</v>
      </c>
    </row>
    <row r="192" spans="1:17" ht="17" thickBot="1" x14ac:dyDescent="0.25">
      <c r="A192" s="58"/>
      <c r="B192" s="7"/>
      <c r="C192" s="8" t="s">
        <v>29</v>
      </c>
      <c r="D192" s="11">
        <v>-0.10933</v>
      </c>
      <c r="E192" s="10">
        <v>-0.11897000000000001</v>
      </c>
      <c r="F192" s="11">
        <v>-0.29182000000000002</v>
      </c>
      <c r="G192" s="10">
        <v>0.26901000000000003</v>
      </c>
      <c r="H192" s="10">
        <v>0.10901</v>
      </c>
      <c r="I192" s="10">
        <v>0.12225999999999999</v>
      </c>
      <c r="J192" s="10">
        <v>4.4389999999999999E-2</v>
      </c>
      <c r="K192" s="10">
        <v>6.4509999999999998E-2</v>
      </c>
      <c r="L192" s="10">
        <v>9.2460000000000001E-2</v>
      </c>
      <c r="M192" s="10">
        <v>0.11126</v>
      </c>
      <c r="N192" s="10">
        <v>1.7160000000000002E-2</v>
      </c>
      <c r="O192" s="10">
        <v>-4.3990000000000001E-2</v>
      </c>
      <c r="P192" s="10">
        <v>-6.862E-2</v>
      </c>
      <c r="Q192" s="10">
        <v>5.1200000000000004E-3</v>
      </c>
    </row>
    <row r="193" spans="1:17" ht="17" thickBot="1" x14ac:dyDescent="0.25">
      <c r="A193" s="58"/>
      <c r="B193" s="7"/>
      <c r="C193" s="8" t="s">
        <v>23</v>
      </c>
      <c r="D193" s="9">
        <v>-0.24163000000000001</v>
      </c>
      <c r="E193" s="10">
        <v>-0.16553999999999999</v>
      </c>
      <c r="F193" s="9">
        <v>-0.54205000000000003</v>
      </c>
      <c r="G193" s="10">
        <v>0.12497999999999999</v>
      </c>
      <c r="H193" s="10">
        <v>9.3479999999999994E-2</v>
      </c>
      <c r="I193" s="10">
        <v>0.12397</v>
      </c>
      <c r="J193" s="11">
        <v>9.597E-2</v>
      </c>
      <c r="K193" s="10">
        <v>6.8959999999999994E-2</v>
      </c>
      <c r="L193" s="10">
        <v>-1.6100000000000001E-3</v>
      </c>
      <c r="M193" s="10">
        <v>6.4509999999999998E-2</v>
      </c>
      <c r="N193" s="10">
        <v>0.15246999999999999</v>
      </c>
      <c r="O193" s="9">
        <v>-0.10367</v>
      </c>
      <c r="P193" s="10">
        <v>-0.25955</v>
      </c>
      <c r="Q193" s="10">
        <v>-8.1899999999999994E-3</v>
      </c>
    </row>
    <row r="194" spans="1:17" ht="17" thickBot="1" x14ac:dyDescent="0.25">
      <c r="A194" s="58"/>
      <c r="B194" s="7"/>
      <c r="C194" s="8" t="s">
        <v>19</v>
      </c>
      <c r="D194" s="9">
        <v>-0.18473999999999999</v>
      </c>
      <c r="E194" s="10">
        <v>6.7890000000000006E-2</v>
      </c>
      <c r="F194" s="9">
        <v>-0.28634999999999999</v>
      </c>
      <c r="G194" s="10">
        <v>0.22800999999999999</v>
      </c>
      <c r="H194" s="10">
        <v>0.14568999999999999</v>
      </c>
      <c r="I194" s="10">
        <v>9.7180000000000002E-2</v>
      </c>
      <c r="J194" s="10">
        <v>5.5750000000000001E-2</v>
      </c>
      <c r="K194" s="10">
        <v>6.3079999999999997E-2</v>
      </c>
      <c r="L194" s="10">
        <v>6.2820000000000001E-2</v>
      </c>
      <c r="M194" s="10">
        <v>0.11321000000000001</v>
      </c>
      <c r="N194" s="10">
        <v>-3.1109999999999999E-2</v>
      </c>
      <c r="O194" s="9">
        <v>-7.4349999999999999E-2</v>
      </c>
      <c r="P194" s="10">
        <v>-5.1130000000000002E-2</v>
      </c>
      <c r="Q194" s="10">
        <v>9.1880000000000003E-2</v>
      </c>
    </row>
    <row r="195" spans="1:17" ht="17" thickBot="1" x14ac:dyDescent="0.25">
      <c r="A195" s="58"/>
      <c r="B195" s="7" t="s">
        <v>99</v>
      </c>
      <c r="C195" s="8" t="s">
        <v>26</v>
      </c>
      <c r="D195" s="10">
        <v>-5.47E-3</v>
      </c>
      <c r="E195" s="10">
        <v>-9.9460000000000007E-2</v>
      </c>
      <c r="F195" s="10">
        <v>-9.9809999999999996E-2</v>
      </c>
      <c r="G195" s="10">
        <v>5.4440000000000002E-2</v>
      </c>
      <c r="H195" s="10">
        <v>-2.0699999999999998E-3</v>
      </c>
      <c r="I195" s="10">
        <v>8.7799999999999996E-3</v>
      </c>
      <c r="J195" s="9">
        <v>-0.15421000000000001</v>
      </c>
      <c r="K195" s="10">
        <v>5.0169999999999999E-2</v>
      </c>
      <c r="L195" s="10">
        <v>2.1319999999999999E-2</v>
      </c>
      <c r="M195" s="10">
        <v>8.6330000000000004E-2</v>
      </c>
      <c r="N195" s="10">
        <v>-2.2380000000000001E-2</v>
      </c>
      <c r="O195" s="10">
        <v>1.409E-2</v>
      </c>
      <c r="P195" s="10">
        <v>-7.8520000000000006E-2</v>
      </c>
      <c r="Q195" s="10">
        <v>4.3999999999999997E-2</v>
      </c>
    </row>
    <row r="196" spans="1:17" ht="17" thickBot="1" x14ac:dyDescent="0.25">
      <c r="A196" s="58"/>
      <c r="B196" s="7"/>
      <c r="C196" s="8" t="s">
        <v>28</v>
      </c>
      <c r="D196" s="10">
        <v>4.514E-2</v>
      </c>
      <c r="E196" s="10">
        <v>0.15159</v>
      </c>
      <c r="F196" s="10">
        <v>-6.8169999999999994E-2</v>
      </c>
      <c r="G196" s="10">
        <v>-7.7679999999999999E-2</v>
      </c>
      <c r="H196" s="10">
        <v>-3.9359999999999999E-2</v>
      </c>
      <c r="I196" s="10">
        <v>-5.4350000000000002E-2</v>
      </c>
      <c r="J196" s="10">
        <v>-4.9390000000000003E-2</v>
      </c>
      <c r="K196" s="10">
        <v>-9.393E-2</v>
      </c>
      <c r="L196" s="10">
        <v>4.018E-2</v>
      </c>
      <c r="M196" s="10">
        <v>6.9739999999999996E-2</v>
      </c>
      <c r="N196" s="10">
        <v>8.4909999999999999E-2</v>
      </c>
      <c r="O196" s="9">
        <v>5.1069999999999997E-2</v>
      </c>
      <c r="P196" s="10">
        <v>0.26889000000000002</v>
      </c>
      <c r="Q196" s="10">
        <v>0.32758999999999999</v>
      </c>
    </row>
    <row r="197" spans="1:17" ht="17" thickBot="1" x14ac:dyDescent="0.25">
      <c r="A197" s="58"/>
      <c r="B197" s="7"/>
      <c r="C197" s="8" t="s">
        <v>23</v>
      </c>
      <c r="D197" s="10">
        <v>3.2230000000000002E-2</v>
      </c>
      <c r="E197" s="10">
        <v>9.5089999999999994E-2</v>
      </c>
      <c r="F197" s="10">
        <v>-1.7809999999999999E-2</v>
      </c>
      <c r="G197" s="10">
        <v>-8.0149999999999999E-2</v>
      </c>
      <c r="H197" s="10">
        <v>-7.6380000000000003E-2</v>
      </c>
      <c r="I197" s="10">
        <v>6.4750000000000002E-2</v>
      </c>
      <c r="J197" s="10">
        <v>-4.0930000000000001E-2</v>
      </c>
      <c r="K197" s="10">
        <v>-0.10816000000000001</v>
      </c>
      <c r="L197" s="10">
        <v>-1.7909999999999999E-2</v>
      </c>
      <c r="M197" s="10">
        <v>9.2429999999999998E-2</v>
      </c>
      <c r="N197" s="10">
        <v>6.4329999999999998E-2</v>
      </c>
      <c r="O197" s="10">
        <v>2.7210000000000002E-2</v>
      </c>
      <c r="P197" s="10">
        <v>0.14627999999999999</v>
      </c>
      <c r="Q197" s="10">
        <v>0.15801999999999999</v>
      </c>
    </row>
    <row r="198" spans="1:17" ht="17" thickBot="1" x14ac:dyDescent="0.25">
      <c r="A198" s="58"/>
      <c r="B198" s="7"/>
      <c r="C198" s="8" t="s">
        <v>20</v>
      </c>
      <c r="D198" s="10">
        <v>2.0049999999999998E-2</v>
      </c>
      <c r="E198" s="10">
        <v>2.282E-2</v>
      </c>
      <c r="F198" s="10">
        <v>-1.3939999999999999E-2</v>
      </c>
      <c r="G198" s="10">
        <v>4.1700000000000001E-3</v>
      </c>
      <c r="H198" s="10">
        <v>-6.3109999999999999E-2</v>
      </c>
      <c r="I198" s="10">
        <v>4.2349999999999999E-2</v>
      </c>
      <c r="J198" s="10">
        <v>-0.11454</v>
      </c>
      <c r="K198" s="10">
        <v>-3.8859999999999999E-2</v>
      </c>
      <c r="L198" s="10">
        <v>5.799E-2</v>
      </c>
      <c r="M198" s="11">
        <v>0.13647000000000001</v>
      </c>
      <c r="N198" s="10">
        <v>1.4080000000000001E-2</v>
      </c>
      <c r="O198" s="10">
        <v>3.073E-2</v>
      </c>
      <c r="P198" s="10">
        <v>0.16793</v>
      </c>
      <c r="Q198" s="10">
        <v>0.39779999999999999</v>
      </c>
    </row>
    <row r="199" spans="1:17" ht="17" thickBot="1" x14ac:dyDescent="0.25">
      <c r="A199" s="58"/>
      <c r="B199" s="7" t="s">
        <v>100</v>
      </c>
      <c r="C199" s="8" t="s">
        <v>26</v>
      </c>
      <c r="D199" s="9">
        <v>0.23887</v>
      </c>
      <c r="E199" s="10">
        <v>5.0259999999999999E-2</v>
      </c>
      <c r="F199" s="10">
        <v>9.0639999999999998E-2</v>
      </c>
      <c r="G199" s="10">
        <v>0.15256</v>
      </c>
      <c r="H199" s="10">
        <v>-0.14671999999999999</v>
      </c>
      <c r="I199" s="11">
        <v>-0.23973</v>
      </c>
      <c r="J199" s="10">
        <v>-7.4959999999999999E-2</v>
      </c>
      <c r="K199" s="11">
        <v>0.14435999999999999</v>
      </c>
      <c r="L199" s="10">
        <v>0.22703000000000001</v>
      </c>
      <c r="M199" s="10">
        <v>-1.074E-2</v>
      </c>
      <c r="N199" s="10">
        <v>-0.1003</v>
      </c>
      <c r="O199" s="10">
        <v>7.5560000000000002E-2</v>
      </c>
      <c r="P199" s="10">
        <v>-0.21029</v>
      </c>
      <c r="Q199" s="10">
        <v>6.0639999999999999E-2</v>
      </c>
    </row>
    <row r="200" spans="1:17" ht="17" thickBot="1" x14ac:dyDescent="0.25">
      <c r="A200" s="58"/>
      <c r="B200" s="7"/>
      <c r="C200" s="8" t="s">
        <v>29</v>
      </c>
      <c r="D200" s="9">
        <v>0.16688</v>
      </c>
      <c r="E200" s="10">
        <v>0.17166000000000001</v>
      </c>
      <c r="F200" s="10">
        <v>-0.216</v>
      </c>
      <c r="G200" s="10">
        <v>3.2750000000000001E-2</v>
      </c>
      <c r="H200" s="10">
        <v>-7.0519999999999999E-2</v>
      </c>
      <c r="I200" s="10">
        <v>-6.7849999999999994E-2</v>
      </c>
      <c r="J200" s="10">
        <v>-7.782E-2</v>
      </c>
      <c r="K200" s="10">
        <v>0.12758</v>
      </c>
      <c r="L200" s="10">
        <v>0.15129000000000001</v>
      </c>
      <c r="M200" s="10">
        <v>-5.1380000000000002E-2</v>
      </c>
      <c r="N200" s="10">
        <v>-2.4920000000000001E-2</v>
      </c>
      <c r="O200" s="9">
        <v>9.7180000000000002E-2</v>
      </c>
      <c r="P200" s="10">
        <v>-0.15518999999999999</v>
      </c>
      <c r="Q200" s="10">
        <v>0.39640999999999998</v>
      </c>
    </row>
    <row r="201" spans="1:17" ht="17" thickBot="1" x14ac:dyDescent="0.25">
      <c r="A201" s="58"/>
      <c r="B201" s="7"/>
      <c r="C201" s="8" t="s">
        <v>22</v>
      </c>
      <c r="D201" s="9">
        <v>0.30180000000000001</v>
      </c>
      <c r="E201" s="10">
        <v>0.16014999999999999</v>
      </c>
      <c r="F201" s="10">
        <v>-0.23466000000000001</v>
      </c>
      <c r="G201" s="10">
        <v>0.27761000000000002</v>
      </c>
      <c r="H201" s="10">
        <v>2.9399999999999999E-2</v>
      </c>
      <c r="I201" s="11">
        <v>-0.11831</v>
      </c>
      <c r="J201" s="10">
        <v>-2.1669999999999998E-2</v>
      </c>
      <c r="K201" s="10">
        <v>5.2599999999999999E-3</v>
      </c>
      <c r="L201" s="10">
        <v>6.8589999999999998E-2</v>
      </c>
      <c r="M201" s="10">
        <v>1.6230000000000001E-2</v>
      </c>
      <c r="N201" s="11">
        <v>-0.18801999999999999</v>
      </c>
      <c r="O201" s="9">
        <v>7.8340000000000007E-2</v>
      </c>
      <c r="P201" s="11">
        <v>-0.38714999999999999</v>
      </c>
      <c r="Q201" s="10">
        <v>0.26351999999999998</v>
      </c>
    </row>
    <row r="202" spans="1:17" ht="17" thickBot="1" x14ac:dyDescent="0.25">
      <c r="A202" s="58"/>
      <c r="B202" s="7"/>
      <c r="C202" s="8" t="s">
        <v>101</v>
      </c>
      <c r="D202" s="9">
        <v>0.18837999999999999</v>
      </c>
      <c r="E202" s="10">
        <v>5.2549999999999999E-2</v>
      </c>
      <c r="F202" s="10">
        <v>-1.6480000000000002E-2</v>
      </c>
      <c r="G202" s="10">
        <v>0.19081000000000001</v>
      </c>
      <c r="H202" s="10">
        <v>-3.2250000000000001E-2</v>
      </c>
      <c r="I202" s="10">
        <v>-0.11797000000000001</v>
      </c>
      <c r="J202" s="10">
        <v>5.0499999999999998E-3</v>
      </c>
      <c r="K202" s="10">
        <v>4.3209999999999998E-2</v>
      </c>
      <c r="L202" s="10">
        <v>9.1950000000000004E-2</v>
      </c>
      <c r="M202" s="10">
        <v>1.502E-2</v>
      </c>
      <c r="N202" s="10">
        <v>-0.11243</v>
      </c>
      <c r="O202" s="10">
        <v>3.5540000000000002E-2</v>
      </c>
      <c r="P202" s="10">
        <v>-0.23848</v>
      </c>
      <c r="Q202" s="10">
        <v>6.8300000000000001E-3</v>
      </c>
    </row>
    <row r="203" spans="1:17" ht="17" thickBot="1" x14ac:dyDescent="0.25">
      <c r="A203" s="58"/>
      <c r="B203" s="7" t="s">
        <v>102</v>
      </c>
      <c r="C203" s="8" t="s">
        <v>26</v>
      </c>
      <c r="D203" s="9">
        <v>8.6730000000000002E-2</v>
      </c>
      <c r="E203" s="10">
        <v>-8.0269999999999994E-2</v>
      </c>
      <c r="F203" s="11">
        <v>-0.28899000000000002</v>
      </c>
      <c r="G203" s="9">
        <v>0.30052000000000001</v>
      </c>
      <c r="H203" s="10">
        <v>-9.4649999999999998E-2</v>
      </c>
      <c r="I203" s="10">
        <v>4.0000000000000001E-3</v>
      </c>
      <c r="J203" s="10">
        <v>1.8149999999999999E-2</v>
      </c>
      <c r="K203" s="10">
        <v>1.0699999999999999E-2</v>
      </c>
      <c r="L203" s="11">
        <v>0.1246</v>
      </c>
      <c r="M203" s="9">
        <v>0.20357</v>
      </c>
      <c r="N203" s="10">
        <v>6.6519999999999996E-2</v>
      </c>
      <c r="O203" s="10">
        <v>3.2469999999999999E-2</v>
      </c>
      <c r="P203" s="10">
        <v>0.16405</v>
      </c>
      <c r="Q203" s="9">
        <v>0.57308000000000003</v>
      </c>
    </row>
    <row r="204" spans="1:17" ht="17" thickBot="1" x14ac:dyDescent="0.25">
      <c r="A204" s="58"/>
      <c r="B204" s="7"/>
      <c r="C204" s="8" t="s">
        <v>28</v>
      </c>
      <c r="D204" s="11">
        <v>8.8569999999999996E-2</v>
      </c>
      <c r="E204" s="10">
        <v>-4.088E-2</v>
      </c>
      <c r="F204" s="10">
        <v>-0.14921999999999999</v>
      </c>
      <c r="G204" s="10">
        <v>0.18473999999999999</v>
      </c>
      <c r="H204" s="10">
        <v>-0.11063000000000001</v>
      </c>
      <c r="I204" s="10">
        <v>-1.2319999999999999E-2</v>
      </c>
      <c r="J204" s="10">
        <v>1.661E-2</v>
      </c>
      <c r="K204" s="10">
        <v>8.0430000000000001E-2</v>
      </c>
      <c r="L204" s="10">
        <v>7.6009999999999994E-2</v>
      </c>
      <c r="M204" s="10">
        <v>0.12307</v>
      </c>
      <c r="N204" s="10">
        <v>-0.12234</v>
      </c>
      <c r="O204" s="10">
        <v>1.9480000000000001E-2</v>
      </c>
      <c r="P204" s="10">
        <v>0.11928</v>
      </c>
      <c r="Q204" s="9">
        <v>0.71826999999999996</v>
      </c>
    </row>
    <row r="205" spans="1:17" ht="17" thickBot="1" x14ac:dyDescent="0.25">
      <c r="A205" s="58"/>
      <c r="B205" s="7"/>
      <c r="C205" s="8" t="s">
        <v>22</v>
      </c>
      <c r="D205" s="9">
        <v>8.0159999999999995E-2</v>
      </c>
      <c r="E205" s="10">
        <v>-6.5379999999999994E-2</v>
      </c>
      <c r="F205" s="10">
        <v>-0.12864</v>
      </c>
      <c r="G205" s="10">
        <v>0.27503</v>
      </c>
      <c r="H205" s="10">
        <v>-4.8989999999999999E-2</v>
      </c>
      <c r="I205" s="11">
        <v>0.1164</v>
      </c>
      <c r="J205" s="10">
        <v>-1.065E-2</v>
      </c>
      <c r="K205" s="10">
        <v>1.5869999999999999E-2</v>
      </c>
      <c r="L205" s="10">
        <v>5.731E-2</v>
      </c>
      <c r="M205" s="9">
        <v>0.20635999999999999</v>
      </c>
      <c r="N205" s="10">
        <v>3.866E-2</v>
      </c>
      <c r="O205" s="10">
        <v>2.4340000000000001E-2</v>
      </c>
      <c r="P205" s="10">
        <v>4.2970000000000001E-2</v>
      </c>
      <c r="Q205" s="9">
        <v>0.95155000000000001</v>
      </c>
    </row>
    <row r="206" spans="1:17" ht="17" thickBot="1" x14ac:dyDescent="0.25">
      <c r="A206" s="58"/>
      <c r="B206" s="7"/>
      <c r="C206" s="8" t="s">
        <v>20</v>
      </c>
      <c r="D206" s="9">
        <v>0.13872000000000001</v>
      </c>
      <c r="E206" s="10">
        <v>-9.2899999999999996E-3</v>
      </c>
      <c r="F206" s="11">
        <v>-0.44871</v>
      </c>
      <c r="G206" s="11">
        <v>0.28892000000000001</v>
      </c>
      <c r="H206" s="10">
        <v>-0.14706</v>
      </c>
      <c r="I206" s="10">
        <v>1.2189999999999999E-2</v>
      </c>
      <c r="J206" s="10">
        <v>4.4810000000000003E-2</v>
      </c>
      <c r="K206" s="10">
        <v>-1.0200000000000001E-2</v>
      </c>
      <c r="L206" s="10">
        <v>0.12920000000000001</v>
      </c>
      <c r="M206" s="10">
        <v>0.15676999999999999</v>
      </c>
      <c r="N206" s="10">
        <v>-6.225E-2</v>
      </c>
      <c r="O206" s="10">
        <v>-1.6999999999999999E-3</v>
      </c>
      <c r="P206" s="9">
        <v>0.39860000000000001</v>
      </c>
      <c r="Q206" s="9">
        <v>0.79539000000000004</v>
      </c>
    </row>
    <row r="207" spans="1:17" ht="17" thickBot="1" x14ac:dyDescent="0.25">
      <c r="A207" s="58"/>
      <c r="B207" s="7" t="s">
        <v>103</v>
      </c>
      <c r="C207" s="8" t="s">
        <v>26</v>
      </c>
      <c r="D207" s="10">
        <v>3.3939999999999998E-2</v>
      </c>
      <c r="E207" s="10">
        <v>2.469E-2</v>
      </c>
      <c r="F207" s="10">
        <v>0.11075</v>
      </c>
      <c r="G207" s="10">
        <v>3.8670000000000003E-2</v>
      </c>
      <c r="H207" s="10">
        <v>-8.1509999999999999E-2</v>
      </c>
      <c r="I207" s="10">
        <v>-9.3160000000000007E-2</v>
      </c>
      <c r="J207" s="10">
        <v>-6.5390000000000004E-2</v>
      </c>
      <c r="K207" s="10">
        <v>-4.6129999999999997E-2</v>
      </c>
      <c r="L207" s="10">
        <v>-0.15146000000000001</v>
      </c>
      <c r="M207" s="10">
        <v>7.5740000000000002E-2</v>
      </c>
      <c r="N207" s="10">
        <v>8.0729999999999996E-2</v>
      </c>
      <c r="O207" s="10">
        <v>2.0789999999999999E-2</v>
      </c>
      <c r="P207" s="10">
        <v>-0.23830999999999999</v>
      </c>
      <c r="Q207" s="10">
        <v>-0.45086999999999999</v>
      </c>
    </row>
    <row r="208" spans="1:17" ht="17" thickBot="1" x14ac:dyDescent="0.25">
      <c r="A208" s="58"/>
      <c r="B208" s="7"/>
      <c r="C208" s="8" t="s">
        <v>28</v>
      </c>
      <c r="D208" s="10">
        <v>6.2199999999999998E-2</v>
      </c>
      <c r="E208" s="10">
        <v>0.40051999999999999</v>
      </c>
      <c r="F208" s="11">
        <v>1.02007</v>
      </c>
      <c r="G208" s="10">
        <v>0.12654000000000001</v>
      </c>
      <c r="H208" s="10">
        <v>-0.19813</v>
      </c>
      <c r="I208" s="10">
        <v>-0.24779999999999999</v>
      </c>
      <c r="J208" s="10">
        <v>-0.27321000000000001</v>
      </c>
      <c r="K208" s="10">
        <v>-6.3890000000000002E-2</v>
      </c>
      <c r="L208" s="10">
        <v>-0.15708</v>
      </c>
      <c r="M208" s="10">
        <v>0.34976000000000002</v>
      </c>
      <c r="N208" s="11">
        <v>0.36180000000000001</v>
      </c>
      <c r="O208" s="10">
        <v>-9.8200000000000006E-3</v>
      </c>
      <c r="P208" s="10">
        <v>-0.59635000000000005</v>
      </c>
      <c r="Q208" s="11">
        <v>-0.98112999999999995</v>
      </c>
    </row>
    <row r="209" spans="1:17" ht="17" thickBot="1" x14ac:dyDescent="0.25">
      <c r="A209" s="58"/>
      <c r="B209" s="7"/>
      <c r="C209" s="8" t="s">
        <v>23</v>
      </c>
      <c r="D209" s="10">
        <v>4.4450000000000003E-2</v>
      </c>
      <c r="E209" s="10">
        <v>0.16903000000000001</v>
      </c>
      <c r="F209" s="10">
        <v>0.32282</v>
      </c>
      <c r="G209" s="10">
        <v>-3.4849999999999999E-2</v>
      </c>
      <c r="H209" s="10">
        <v>-0.16372999999999999</v>
      </c>
      <c r="I209" s="10">
        <v>-0.14632000000000001</v>
      </c>
      <c r="J209" s="10">
        <v>-0.12259</v>
      </c>
      <c r="K209" s="10">
        <v>-2.026E-2</v>
      </c>
      <c r="L209" s="10">
        <v>-0.13833000000000001</v>
      </c>
      <c r="M209" s="10">
        <v>9.7049999999999997E-2</v>
      </c>
      <c r="N209" s="10">
        <v>7.009E-2</v>
      </c>
      <c r="O209" s="10">
        <v>1.468E-2</v>
      </c>
      <c r="P209" s="10">
        <v>-0.30187000000000003</v>
      </c>
      <c r="Q209" s="11">
        <v>-0.60418000000000005</v>
      </c>
    </row>
    <row r="210" spans="1:17" ht="17" thickBot="1" x14ac:dyDescent="0.25">
      <c r="A210" s="58"/>
      <c r="B210" s="7"/>
      <c r="C210" s="8" t="s">
        <v>19</v>
      </c>
      <c r="D210" s="10">
        <v>-5.3879999999999997E-2</v>
      </c>
      <c r="E210" s="10">
        <v>-6.4750000000000002E-2</v>
      </c>
      <c r="F210" s="10">
        <v>0.20086999999999999</v>
      </c>
      <c r="G210" s="10">
        <v>-0.14022000000000001</v>
      </c>
      <c r="H210" s="10">
        <v>-1.6080000000000001E-2</v>
      </c>
      <c r="I210" s="10">
        <v>-2.0140000000000002E-2</v>
      </c>
      <c r="J210" s="10">
        <v>-2.3369999999999998E-2</v>
      </c>
      <c r="K210" s="10">
        <v>8.3119999999999999E-2</v>
      </c>
      <c r="L210" s="10">
        <v>9.7300000000000008E-3</v>
      </c>
      <c r="M210" s="10">
        <v>-2.5170000000000001E-2</v>
      </c>
      <c r="N210" s="10">
        <v>7.7499999999999999E-2</v>
      </c>
      <c r="O210" s="10">
        <v>1.737E-2</v>
      </c>
      <c r="P210" s="10">
        <v>4.9419999999999999E-2</v>
      </c>
      <c r="Q210" s="10">
        <v>-0.22600999999999999</v>
      </c>
    </row>
    <row r="211" spans="1:17" ht="17" thickBot="1" x14ac:dyDescent="0.25">
      <c r="A211" s="58"/>
      <c r="B211" s="7" t="s">
        <v>104</v>
      </c>
      <c r="C211" s="8" t="s">
        <v>25</v>
      </c>
      <c r="D211" s="10">
        <v>-0.11311</v>
      </c>
      <c r="E211" s="10">
        <v>-5.6169999999999998E-2</v>
      </c>
      <c r="F211" s="10">
        <v>6.6E-4</v>
      </c>
      <c r="G211" s="10">
        <v>-0.33391999999999999</v>
      </c>
      <c r="H211" s="10">
        <v>7.979E-2</v>
      </c>
      <c r="I211" s="9">
        <v>-0.14806</v>
      </c>
      <c r="J211" s="10">
        <v>4.0329999999999998E-2</v>
      </c>
      <c r="K211" s="10">
        <v>-9.5829999999999999E-2</v>
      </c>
      <c r="L211" s="9">
        <v>-0.14335000000000001</v>
      </c>
      <c r="M211" s="10">
        <v>2.1700000000000001E-2</v>
      </c>
      <c r="N211" s="10">
        <v>0.19722000000000001</v>
      </c>
      <c r="O211" s="10">
        <v>-2.7640000000000001E-2</v>
      </c>
      <c r="P211" s="10">
        <v>0.28455000000000003</v>
      </c>
      <c r="Q211" s="10">
        <v>-8.5620000000000002E-2</v>
      </c>
    </row>
    <row r="212" spans="1:17" ht="17" thickBot="1" x14ac:dyDescent="0.25">
      <c r="A212" s="58"/>
      <c r="B212" s="7"/>
      <c r="C212" s="8" t="s">
        <v>29</v>
      </c>
      <c r="D212" s="10">
        <v>-9.8099999999999993E-3</v>
      </c>
      <c r="E212" s="10">
        <v>-2.6030000000000001E-2</v>
      </c>
      <c r="F212" s="10">
        <v>-4.9930000000000002E-2</v>
      </c>
      <c r="G212" s="10">
        <v>-4.539E-2</v>
      </c>
      <c r="H212" s="10">
        <v>7.3800000000000003E-3</v>
      </c>
      <c r="I212" s="10">
        <v>-3.5810000000000002E-2</v>
      </c>
      <c r="J212" s="10">
        <v>-1.06E-2</v>
      </c>
      <c r="K212" s="10">
        <v>9.5499999999999995E-3</v>
      </c>
      <c r="L212" s="10">
        <v>-2.7519999999999999E-2</v>
      </c>
      <c r="M212" s="10">
        <v>1.644E-2</v>
      </c>
      <c r="N212" s="10">
        <v>9.8499999999999994E-3</v>
      </c>
      <c r="O212" s="10">
        <v>-3.6999999999999999E-4</v>
      </c>
      <c r="P212" s="10">
        <v>8.2199999999999995E-2</v>
      </c>
      <c r="Q212" s="10">
        <v>5.1639999999999998E-2</v>
      </c>
    </row>
    <row r="213" spans="1:17" ht="17" thickBot="1" x14ac:dyDescent="0.25">
      <c r="A213" s="58"/>
      <c r="B213" s="7"/>
      <c r="C213" s="8" t="s">
        <v>22</v>
      </c>
      <c r="D213" s="10">
        <v>1.0499999999999999E-3</v>
      </c>
      <c r="E213" s="10">
        <v>6.6659999999999997E-2</v>
      </c>
      <c r="F213" s="10">
        <v>-4.2709999999999998E-2</v>
      </c>
      <c r="G213" s="10">
        <v>-5.7599999999999998E-2</v>
      </c>
      <c r="H213" s="10">
        <v>4.9709999999999997E-2</v>
      </c>
      <c r="I213" s="9">
        <v>-8.7609999999999993E-2</v>
      </c>
      <c r="J213" s="10">
        <v>-1.5499999999999999E-3</v>
      </c>
      <c r="K213" s="10">
        <v>4.5949999999999998E-2</v>
      </c>
      <c r="L213" s="10">
        <v>-5.5410000000000001E-2</v>
      </c>
      <c r="M213" s="10">
        <v>7.3609999999999995E-2</v>
      </c>
      <c r="N213" s="10">
        <v>0.10113</v>
      </c>
      <c r="O213" s="10">
        <v>3.4529999999999998E-2</v>
      </c>
      <c r="P213" s="10">
        <v>0.34</v>
      </c>
      <c r="Q213" s="10">
        <v>0.23618</v>
      </c>
    </row>
    <row r="214" spans="1:17" ht="17" thickBot="1" x14ac:dyDescent="0.25">
      <c r="A214" s="58"/>
      <c r="B214" s="5"/>
      <c r="C214" s="6" t="s">
        <v>20</v>
      </c>
      <c r="D214" s="10">
        <v>-2.0990000000000002E-2</v>
      </c>
      <c r="E214" s="10">
        <v>-4.233E-2</v>
      </c>
      <c r="F214" s="10">
        <v>-7.1550000000000002E-2</v>
      </c>
      <c r="G214" s="10">
        <v>-0.11111</v>
      </c>
      <c r="H214" s="10">
        <v>-2.366E-2</v>
      </c>
      <c r="I214" s="11">
        <v>-7.9469999999999999E-2</v>
      </c>
      <c r="J214" s="10">
        <v>-2.6290000000000001E-2</v>
      </c>
      <c r="K214" s="10">
        <v>1.423E-2</v>
      </c>
      <c r="L214" s="10">
        <v>-5.9470000000000002E-2</v>
      </c>
      <c r="M214" s="10">
        <v>3.5520000000000003E-2</v>
      </c>
      <c r="N214" s="10">
        <v>2.351E-2</v>
      </c>
      <c r="O214" s="10">
        <v>8.9800000000000001E-3</v>
      </c>
      <c r="P214" s="10">
        <v>0.17183000000000001</v>
      </c>
      <c r="Q214" s="10">
        <v>8.6889999999999995E-2</v>
      </c>
    </row>
    <row r="215" spans="1:17" ht="17" thickTop="1" x14ac:dyDescent="0.2"/>
  </sheetData>
  <mergeCells count="8">
    <mergeCell ref="A59:A154"/>
    <mergeCell ref="A155:A214"/>
    <mergeCell ref="B1:C1"/>
    <mergeCell ref="P1:Q1"/>
    <mergeCell ref="K1:O1"/>
    <mergeCell ref="D1:J1"/>
    <mergeCell ref="A3:A10"/>
    <mergeCell ref="A11:A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workbookViewId="0">
      <selection activeCell="T219" sqref="T219"/>
    </sheetView>
  </sheetViews>
  <sheetFormatPr baseColWidth="10" defaultRowHeight="16" x14ac:dyDescent="0.2"/>
  <cols>
    <col min="4" max="17" width="10" customWidth="1"/>
  </cols>
  <sheetData>
    <row r="1" spans="1:17" ht="18" thickTop="1" thickBot="1" x14ac:dyDescent="0.25">
      <c r="A1" s="1"/>
      <c r="B1" s="61" t="s">
        <v>0</v>
      </c>
      <c r="C1" s="62"/>
      <c r="D1" s="55" t="s">
        <v>1</v>
      </c>
      <c r="E1" s="63"/>
      <c r="F1" s="63"/>
      <c r="G1" s="63"/>
      <c r="H1" s="63"/>
      <c r="I1" s="63"/>
      <c r="J1" s="64"/>
      <c r="K1" s="55" t="s">
        <v>2</v>
      </c>
      <c r="L1" s="63"/>
      <c r="M1" s="63"/>
      <c r="N1" s="63"/>
      <c r="O1" s="64"/>
      <c r="P1" s="55" t="s">
        <v>3</v>
      </c>
      <c r="Q1" s="56"/>
    </row>
    <row r="2" spans="1:17" ht="17" thickBot="1" x14ac:dyDescent="0.25">
      <c r="A2" s="2"/>
      <c r="B2" s="3"/>
      <c r="C2" s="4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6" t="s">
        <v>15</v>
      </c>
      <c r="P2" s="5" t="s">
        <v>15</v>
      </c>
      <c r="Q2" s="6" t="s">
        <v>16</v>
      </c>
    </row>
    <row r="3" spans="1:17" ht="18" thickTop="1" thickBot="1" x14ac:dyDescent="0.25">
      <c r="A3" s="57" t="s">
        <v>17</v>
      </c>
      <c r="B3" s="7" t="s">
        <v>18</v>
      </c>
      <c r="C3" s="8" t="s">
        <v>19</v>
      </c>
      <c r="D3" s="12">
        <v>0.29520000000000002</v>
      </c>
      <c r="E3" s="12">
        <v>0.66193999999999997</v>
      </c>
      <c r="F3" s="12">
        <v>0.47455000000000003</v>
      </c>
      <c r="G3" s="12">
        <v>4.8210000000000003E-2</v>
      </c>
      <c r="H3" s="12">
        <v>1.7809999999999999E-2</v>
      </c>
      <c r="I3" s="12">
        <v>0.55964999999999998</v>
      </c>
      <c r="J3" s="12">
        <v>0.23738999999999999</v>
      </c>
      <c r="K3" s="12">
        <v>0.42326000000000003</v>
      </c>
      <c r="L3" s="12">
        <v>0.92974999999999997</v>
      </c>
      <c r="M3" s="12">
        <v>0.38650000000000001</v>
      </c>
      <c r="N3" s="12">
        <v>0.66259999999999997</v>
      </c>
      <c r="O3" s="12">
        <v>0.49736999999999998</v>
      </c>
      <c r="P3" s="12">
        <v>0.10426000000000001</v>
      </c>
      <c r="Q3" s="12">
        <v>1.0070000000000001E-2</v>
      </c>
    </row>
    <row r="4" spans="1:17" ht="17" thickBot="1" x14ac:dyDescent="0.25">
      <c r="A4" s="58"/>
      <c r="B4" s="7"/>
      <c r="C4" s="8" t="s">
        <v>20</v>
      </c>
      <c r="D4" s="12">
        <v>0.51085000000000003</v>
      </c>
      <c r="E4" s="12">
        <v>0.67947999999999997</v>
      </c>
      <c r="F4" s="12">
        <v>0.71604000000000001</v>
      </c>
      <c r="G4" s="12">
        <v>0.31292999999999999</v>
      </c>
      <c r="H4" s="12">
        <v>3.6139999999999999E-2</v>
      </c>
      <c r="I4" s="12">
        <v>0.59169000000000005</v>
      </c>
      <c r="J4" s="12">
        <v>0.75685999999999998</v>
      </c>
      <c r="K4" s="12">
        <v>0.46755000000000002</v>
      </c>
      <c r="L4" s="12">
        <v>0.14787</v>
      </c>
      <c r="M4" s="12">
        <v>0.63951000000000002</v>
      </c>
      <c r="N4" s="12">
        <v>0.22040999999999999</v>
      </c>
      <c r="O4" s="12">
        <v>0.2142</v>
      </c>
      <c r="P4" s="12">
        <v>6.7919999999999994E-2</v>
      </c>
      <c r="Q4" s="12">
        <v>1.653E-2</v>
      </c>
    </row>
    <row r="5" spans="1:17" ht="17" thickBot="1" x14ac:dyDescent="0.25">
      <c r="A5" s="58"/>
      <c r="B5" s="7" t="s">
        <v>21</v>
      </c>
      <c r="C5" s="8" t="s">
        <v>22</v>
      </c>
      <c r="D5" s="12">
        <v>3.8170000000000003E-2</v>
      </c>
      <c r="E5" s="12">
        <v>0.25703999999999999</v>
      </c>
      <c r="F5" s="12">
        <v>0.78508999999999995</v>
      </c>
      <c r="G5" s="12">
        <v>0.57669000000000004</v>
      </c>
      <c r="H5" s="12">
        <v>0.74756999999999996</v>
      </c>
      <c r="I5" s="12">
        <v>0.42070999999999997</v>
      </c>
      <c r="J5" s="12">
        <v>0.23716999999999999</v>
      </c>
      <c r="K5" s="12">
        <v>0.87177000000000004</v>
      </c>
      <c r="L5" s="12">
        <v>0.69042999999999999</v>
      </c>
      <c r="M5" s="12">
        <v>0.22697999999999999</v>
      </c>
      <c r="N5" s="12">
        <v>0.70154000000000005</v>
      </c>
      <c r="O5" s="12">
        <v>0.61604999999999999</v>
      </c>
      <c r="P5" s="12">
        <v>0.83714999999999995</v>
      </c>
      <c r="Q5" s="12">
        <v>2.734E-2</v>
      </c>
    </row>
    <row r="6" spans="1:17" ht="17" thickBot="1" x14ac:dyDescent="0.25">
      <c r="A6" s="58"/>
      <c r="B6" s="7"/>
      <c r="C6" s="8" t="s">
        <v>23</v>
      </c>
      <c r="D6" s="12">
        <v>2.8410000000000001E-2</v>
      </c>
      <c r="E6" s="12">
        <v>0.63092000000000004</v>
      </c>
      <c r="F6" s="12">
        <v>0.98646999999999996</v>
      </c>
      <c r="G6" s="12">
        <v>0.29083999999999999</v>
      </c>
      <c r="H6" s="12">
        <v>0.46063999999999999</v>
      </c>
      <c r="I6" s="12">
        <v>0.14163000000000001</v>
      </c>
      <c r="J6" s="12">
        <v>0.25270999999999999</v>
      </c>
      <c r="K6" s="12">
        <v>0.48834</v>
      </c>
      <c r="L6" s="12">
        <v>0.78324000000000005</v>
      </c>
      <c r="M6" s="12">
        <v>0.69455</v>
      </c>
      <c r="N6" s="12">
        <v>0.67578000000000005</v>
      </c>
      <c r="O6" s="12">
        <v>0.73529</v>
      </c>
      <c r="P6" s="12">
        <v>0.37417</v>
      </c>
      <c r="Q6" s="12">
        <v>0.20727000000000001</v>
      </c>
    </row>
    <row r="7" spans="1:17" ht="17" thickBot="1" x14ac:dyDescent="0.25">
      <c r="A7" s="58"/>
      <c r="B7" s="7" t="s">
        <v>24</v>
      </c>
      <c r="C7" s="8" t="s">
        <v>25</v>
      </c>
      <c r="D7" s="12">
        <v>6.0659999999999999E-2</v>
      </c>
      <c r="E7" s="12">
        <v>0.96791000000000005</v>
      </c>
      <c r="F7" s="12">
        <v>0.20086999999999999</v>
      </c>
      <c r="G7" s="12">
        <v>8.0449999999999994E-2</v>
      </c>
      <c r="H7" s="12">
        <v>0.25248999999999999</v>
      </c>
      <c r="I7" s="12">
        <v>0.98585999999999996</v>
      </c>
      <c r="J7" s="12">
        <v>0.1007</v>
      </c>
      <c r="K7" s="12">
        <v>8.5309999999999997E-2</v>
      </c>
      <c r="L7" s="12">
        <v>0.1522</v>
      </c>
      <c r="M7" s="12">
        <v>2.6249999999999999E-2</v>
      </c>
      <c r="N7" s="12">
        <v>0.46822999999999998</v>
      </c>
      <c r="O7" s="12">
        <v>0.34465000000000001</v>
      </c>
      <c r="P7" s="12">
        <v>0.20766999999999999</v>
      </c>
      <c r="Q7" s="12">
        <v>0.25602000000000003</v>
      </c>
    </row>
    <row r="8" spans="1:17" ht="17" thickBot="1" x14ac:dyDescent="0.25">
      <c r="A8" s="58"/>
      <c r="B8" s="7"/>
      <c r="C8" s="8" t="s">
        <v>26</v>
      </c>
      <c r="D8" s="12">
        <v>6.43E-3</v>
      </c>
      <c r="E8" s="12">
        <v>0.13519</v>
      </c>
      <c r="F8" s="12">
        <v>0.10823000000000001</v>
      </c>
      <c r="G8" s="12">
        <v>0.20943000000000001</v>
      </c>
      <c r="H8" s="12">
        <v>1.8089999999999998E-2</v>
      </c>
      <c r="I8" s="12">
        <v>0.41182999999999997</v>
      </c>
      <c r="J8" s="12">
        <v>1.511E-2</v>
      </c>
      <c r="K8" s="12">
        <v>0.13914000000000001</v>
      </c>
      <c r="L8" s="12">
        <v>7.0430000000000006E-2</v>
      </c>
      <c r="M8" s="12">
        <v>1.787E-2</v>
      </c>
      <c r="N8" s="12">
        <v>0.39072000000000001</v>
      </c>
      <c r="O8" s="12">
        <v>2.4060000000000002E-2</v>
      </c>
      <c r="P8" s="12">
        <v>0.37178</v>
      </c>
      <c r="Q8" s="12">
        <v>0.27423999999999998</v>
      </c>
    </row>
    <row r="9" spans="1:17" ht="17" thickBot="1" x14ac:dyDescent="0.25">
      <c r="A9" s="58"/>
      <c r="B9" s="7" t="s">
        <v>27</v>
      </c>
      <c r="C9" s="8" t="s">
        <v>28</v>
      </c>
      <c r="D9" s="12">
        <v>0.60612999999999995</v>
      </c>
      <c r="E9" s="12">
        <v>0.94772999999999996</v>
      </c>
      <c r="F9" s="12">
        <v>0.50951000000000002</v>
      </c>
      <c r="G9" s="12">
        <v>3.8620000000000002E-2</v>
      </c>
      <c r="H9" s="12">
        <v>5.176E-2</v>
      </c>
      <c r="I9" s="12">
        <v>0.29291</v>
      </c>
      <c r="J9" s="12">
        <v>0.54491000000000001</v>
      </c>
      <c r="K9" s="12">
        <v>0.43541999999999997</v>
      </c>
      <c r="L9" s="12">
        <v>0.59985999999999995</v>
      </c>
      <c r="M9" s="12">
        <v>0.1399</v>
      </c>
      <c r="N9" s="12">
        <v>0.85050999999999999</v>
      </c>
      <c r="O9" s="12">
        <v>0.26557999999999998</v>
      </c>
      <c r="P9" s="12">
        <v>0.27245999999999998</v>
      </c>
      <c r="Q9" s="12">
        <v>0.21279999999999999</v>
      </c>
    </row>
    <row r="10" spans="1:17" ht="17" thickBot="1" x14ac:dyDescent="0.25">
      <c r="A10" s="59"/>
      <c r="B10" s="5"/>
      <c r="C10" s="6" t="s">
        <v>29</v>
      </c>
      <c r="D10" s="12">
        <v>0.39234999999999998</v>
      </c>
      <c r="E10" s="12">
        <v>2.2599999999999999E-2</v>
      </c>
      <c r="F10" s="12">
        <v>0.39848</v>
      </c>
      <c r="G10" s="12">
        <v>6.6699999999999997E-3</v>
      </c>
      <c r="H10" s="12">
        <v>8.6279999999999996E-2</v>
      </c>
      <c r="I10" s="12">
        <v>0.70653999999999995</v>
      </c>
      <c r="J10" s="12">
        <v>0.20544000000000001</v>
      </c>
      <c r="K10" s="12">
        <v>0.46294999999999997</v>
      </c>
      <c r="L10" s="12">
        <v>0.50336000000000003</v>
      </c>
      <c r="M10" s="12">
        <v>6.8099999999999994E-2</v>
      </c>
      <c r="N10" s="12">
        <v>0.39826</v>
      </c>
      <c r="O10" s="12">
        <v>0.59792999999999996</v>
      </c>
      <c r="P10" s="12">
        <v>0.57479999999999998</v>
      </c>
      <c r="Q10" s="12">
        <v>0.12129</v>
      </c>
    </row>
    <row r="11" spans="1:17" ht="17" thickBot="1" x14ac:dyDescent="0.25">
      <c r="A11" s="60" t="s">
        <v>30</v>
      </c>
      <c r="B11" s="7" t="s">
        <v>31</v>
      </c>
      <c r="C11" s="8" t="s">
        <v>25</v>
      </c>
      <c r="D11" s="12">
        <v>0.33128000000000002</v>
      </c>
      <c r="E11" s="12">
        <v>0.62014999999999998</v>
      </c>
      <c r="F11" s="12">
        <v>0.81150999999999995</v>
      </c>
      <c r="G11" s="12">
        <v>0.91247999999999996</v>
      </c>
      <c r="H11" s="12">
        <v>0.14924999999999999</v>
      </c>
      <c r="I11" s="12">
        <v>0.98041999999999996</v>
      </c>
      <c r="J11" s="12">
        <v>0.54066999999999998</v>
      </c>
      <c r="K11" s="12">
        <v>0.33753</v>
      </c>
      <c r="L11" s="12">
        <v>6.6970000000000002E-2</v>
      </c>
      <c r="M11" s="12">
        <v>0.93159000000000003</v>
      </c>
      <c r="N11" s="12">
        <v>6.3750000000000001E-2</v>
      </c>
      <c r="O11" s="12">
        <v>0.23085</v>
      </c>
      <c r="P11" s="12">
        <v>0.86343999999999999</v>
      </c>
      <c r="Q11" s="12">
        <v>0.16652</v>
      </c>
    </row>
    <row r="12" spans="1:17" ht="17" thickBot="1" x14ac:dyDescent="0.25">
      <c r="A12" s="58"/>
      <c r="B12" s="7"/>
      <c r="C12" s="8" t="s">
        <v>19</v>
      </c>
      <c r="D12" s="12">
        <v>0.16527</v>
      </c>
      <c r="E12" s="12">
        <v>0.59419</v>
      </c>
      <c r="F12" s="12">
        <v>0.63905000000000001</v>
      </c>
      <c r="G12" s="12">
        <v>2.845E-2</v>
      </c>
      <c r="H12" s="12">
        <v>1.9300000000000001E-3</v>
      </c>
      <c r="I12" s="12">
        <v>0.47202</v>
      </c>
      <c r="J12" s="12">
        <v>8.7379999999999999E-2</v>
      </c>
      <c r="K12" s="12">
        <v>0.68</v>
      </c>
      <c r="L12" s="12">
        <v>0.85665000000000002</v>
      </c>
      <c r="M12" s="12">
        <v>0.45177</v>
      </c>
      <c r="N12" s="12">
        <v>0.95584000000000002</v>
      </c>
      <c r="O12" s="12">
        <v>0.41452</v>
      </c>
      <c r="P12" s="12">
        <v>0.11176999999999999</v>
      </c>
      <c r="Q12" s="12">
        <v>6.2899999999999996E-3</v>
      </c>
    </row>
    <row r="13" spans="1:17" ht="17" thickBot="1" x14ac:dyDescent="0.25">
      <c r="A13" s="58"/>
      <c r="B13" s="7" t="s">
        <v>32</v>
      </c>
      <c r="C13" s="8" t="s">
        <v>26</v>
      </c>
      <c r="D13" s="12">
        <v>4.7550000000000002E-2</v>
      </c>
      <c r="E13" s="12">
        <v>0.25661</v>
      </c>
      <c r="F13" s="12">
        <v>0.31908999999999998</v>
      </c>
      <c r="G13" s="12">
        <v>0.14396</v>
      </c>
      <c r="H13" s="12">
        <v>8.9730000000000004E-2</v>
      </c>
      <c r="I13" s="12">
        <v>0.3584</v>
      </c>
      <c r="J13" s="12">
        <v>4.403E-2</v>
      </c>
      <c r="K13" s="12">
        <v>0.45900000000000002</v>
      </c>
      <c r="L13" s="12">
        <v>4.9570000000000003E-2</v>
      </c>
      <c r="M13" s="12">
        <v>2.4840000000000001E-2</v>
      </c>
      <c r="N13" s="12">
        <v>0.94225000000000003</v>
      </c>
      <c r="O13" s="12">
        <v>3.984E-2</v>
      </c>
      <c r="P13" s="12">
        <v>0.72668999999999995</v>
      </c>
      <c r="Q13" s="12">
        <v>0.12385</v>
      </c>
    </row>
    <row r="14" spans="1:17" ht="17" thickBot="1" x14ac:dyDescent="0.25">
      <c r="A14" s="58"/>
      <c r="B14" s="7"/>
      <c r="C14" s="8" t="s">
        <v>20</v>
      </c>
      <c r="D14" s="12">
        <v>2.809E-2</v>
      </c>
      <c r="E14" s="12">
        <v>0.74951000000000001</v>
      </c>
      <c r="F14" s="12">
        <v>0.32279000000000002</v>
      </c>
      <c r="G14" s="12">
        <v>0.35768</v>
      </c>
      <c r="H14" s="12">
        <v>3.9030000000000002E-2</v>
      </c>
      <c r="I14" s="12">
        <v>0.77834999999999999</v>
      </c>
      <c r="J14" s="12">
        <v>0.42653999999999997</v>
      </c>
      <c r="K14" s="12">
        <v>0.82847000000000004</v>
      </c>
      <c r="L14" s="12">
        <v>0.10298</v>
      </c>
      <c r="M14" s="12">
        <v>4.4290000000000003E-2</v>
      </c>
      <c r="N14" s="12">
        <v>0.73133999999999999</v>
      </c>
      <c r="O14" s="12">
        <v>0.25103999999999999</v>
      </c>
      <c r="P14" s="12">
        <v>0.21479999999999999</v>
      </c>
      <c r="Q14" s="12">
        <v>6.45E-3</v>
      </c>
    </row>
    <row r="15" spans="1:17" ht="17" thickBot="1" x14ac:dyDescent="0.25">
      <c r="A15" s="58"/>
      <c r="B15" s="7" t="s">
        <v>33</v>
      </c>
      <c r="C15" s="8" t="s">
        <v>25</v>
      </c>
      <c r="D15" s="12">
        <v>5.6460000000000003E-2</v>
      </c>
      <c r="E15" s="12">
        <v>0.21606</v>
      </c>
      <c r="F15" s="12">
        <v>1.992E-2</v>
      </c>
      <c r="G15" s="12">
        <v>3.4399999999999999E-3</v>
      </c>
      <c r="H15" s="12">
        <v>0.80173000000000005</v>
      </c>
      <c r="I15" s="12">
        <v>0.89485000000000003</v>
      </c>
      <c r="J15" s="12">
        <v>1.847E-2</v>
      </c>
      <c r="K15" s="12">
        <v>3.9269999999999999E-2</v>
      </c>
      <c r="L15" s="12">
        <v>0.52632999999999996</v>
      </c>
      <c r="M15" s="12">
        <v>1.0000000000000001E-5</v>
      </c>
      <c r="N15" s="12">
        <v>0.29126999999999997</v>
      </c>
      <c r="O15" s="12">
        <v>0.92888000000000004</v>
      </c>
      <c r="P15" s="12">
        <v>2.0230000000000001E-2</v>
      </c>
      <c r="Q15" s="12">
        <v>0.75873999999999997</v>
      </c>
    </row>
    <row r="16" spans="1:17" ht="17" thickBot="1" x14ac:dyDescent="0.25">
      <c r="A16" s="58"/>
      <c r="B16" s="7"/>
      <c r="C16" s="8" t="s">
        <v>20</v>
      </c>
      <c r="D16" s="12">
        <v>0.31708999999999998</v>
      </c>
      <c r="E16" s="12">
        <v>0.41578999999999999</v>
      </c>
      <c r="F16" s="12">
        <v>0.15507000000000001</v>
      </c>
      <c r="G16" s="12">
        <v>1.285E-2</v>
      </c>
      <c r="H16" s="12">
        <v>0.20967</v>
      </c>
      <c r="I16" s="12">
        <v>0.57086999999999999</v>
      </c>
      <c r="J16" s="12">
        <v>0.60370000000000001</v>
      </c>
      <c r="K16" s="12">
        <v>0.25975999999999999</v>
      </c>
      <c r="L16" s="12">
        <v>0.6966</v>
      </c>
      <c r="M16" s="12">
        <v>7.6000000000000004E-4</v>
      </c>
      <c r="N16" s="12">
        <v>8.4669999999999995E-2</v>
      </c>
      <c r="O16" s="12">
        <v>0.41621000000000002</v>
      </c>
      <c r="P16" s="12">
        <v>0.13894000000000001</v>
      </c>
      <c r="Q16" s="12">
        <v>0.44524999999999998</v>
      </c>
    </row>
    <row r="17" spans="1:17" ht="17" thickBot="1" x14ac:dyDescent="0.25">
      <c r="A17" s="58"/>
      <c r="B17" s="7" t="s">
        <v>34</v>
      </c>
      <c r="C17" s="8" t="s">
        <v>26</v>
      </c>
      <c r="D17" s="12">
        <v>1.7760000000000001E-2</v>
      </c>
      <c r="E17" s="12">
        <v>0.19771</v>
      </c>
      <c r="F17" s="12">
        <v>0.13963999999999999</v>
      </c>
      <c r="G17" s="12">
        <v>0.93301999999999996</v>
      </c>
      <c r="H17" s="12">
        <v>4.6730000000000001E-2</v>
      </c>
      <c r="I17" s="12">
        <v>0.99489000000000005</v>
      </c>
      <c r="J17" s="12">
        <v>0.10495</v>
      </c>
      <c r="K17" s="12">
        <v>4.4819999999999999E-2</v>
      </c>
      <c r="L17" s="12">
        <v>0.68950999999999996</v>
      </c>
      <c r="M17" s="12">
        <v>0.28478999999999999</v>
      </c>
      <c r="N17" s="12">
        <v>3.7359999999999997E-2</v>
      </c>
      <c r="O17" s="12">
        <v>0.12386999999999999</v>
      </c>
      <c r="P17" s="12">
        <v>8.745E-2</v>
      </c>
      <c r="Q17" s="12">
        <v>0.44896999999999998</v>
      </c>
    </row>
    <row r="18" spans="1:17" ht="17" thickBot="1" x14ac:dyDescent="0.25">
      <c r="A18" s="58"/>
      <c r="B18" s="7"/>
      <c r="C18" s="8" t="s">
        <v>19</v>
      </c>
      <c r="D18" s="12">
        <v>0.68020999999999998</v>
      </c>
      <c r="E18" s="12">
        <v>0.91671999999999998</v>
      </c>
      <c r="F18" s="12">
        <v>0.42899999999999999</v>
      </c>
      <c r="G18" s="12">
        <v>0.74358999999999997</v>
      </c>
      <c r="H18" s="12">
        <v>0.34226000000000001</v>
      </c>
      <c r="I18" s="12">
        <v>0.71775</v>
      </c>
      <c r="J18" s="12">
        <v>0.39349000000000001</v>
      </c>
      <c r="K18" s="12">
        <v>5.3449999999999998E-2</v>
      </c>
      <c r="L18" s="12">
        <v>0.40658</v>
      </c>
      <c r="M18" s="12">
        <v>0.57335999999999998</v>
      </c>
      <c r="N18" s="12">
        <v>6.3939999999999997E-2</v>
      </c>
      <c r="O18" s="12">
        <v>0.74551000000000001</v>
      </c>
      <c r="P18" s="12">
        <v>0.51531000000000005</v>
      </c>
      <c r="Q18" s="12">
        <v>0.66459999999999997</v>
      </c>
    </row>
    <row r="19" spans="1:17" ht="17" thickBot="1" x14ac:dyDescent="0.25">
      <c r="A19" s="58"/>
      <c r="B19" s="7" t="s">
        <v>35</v>
      </c>
      <c r="C19" s="8" t="s">
        <v>25</v>
      </c>
      <c r="D19" s="12">
        <v>0.86355000000000004</v>
      </c>
      <c r="E19" s="12">
        <v>0.14096</v>
      </c>
      <c r="F19" s="12">
        <v>0.40876000000000001</v>
      </c>
      <c r="G19" s="12">
        <v>6.6129999999999994E-2</v>
      </c>
      <c r="H19" s="12">
        <v>0.68701000000000001</v>
      </c>
      <c r="I19" s="12">
        <v>6.6350000000000006E-2</v>
      </c>
      <c r="J19" s="12">
        <v>0.83096999999999999</v>
      </c>
      <c r="K19" s="12">
        <v>0.15196000000000001</v>
      </c>
      <c r="L19" s="12">
        <v>9.0399999999999994E-3</v>
      </c>
      <c r="M19" s="12">
        <v>0.29476000000000002</v>
      </c>
      <c r="N19" s="12">
        <v>0.15597</v>
      </c>
      <c r="O19" s="12">
        <v>0.43611</v>
      </c>
      <c r="P19" s="12">
        <v>9.2350000000000002E-2</v>
      </c>
      <c r="Q19" s="12">
        <v>0.97145999999999999</v>
      </c>
    </row>
    <row r="20" spans="1:17" ht="17" thickBot="1" x14ac:dyDescent="0.25">
      <c r="A20" s="58"/>
      <c r="B20" s="7"/>
      <c r="C20" s="8" t="s">
        <v>22</v>
      </c>
      <c r="D20" s="12">
        <v>0.61973999999999996</v>
      </c>
      <c r="E20" s="12">
        <v>5.5800000000000002E-2</v>
      </c>
      <c r="F20" s="12">
        <v>0.41610000000000003</v>
      </c>
      <c r="G20" s="12">
        <v>0.91654999999999998</v>
      </c>
      <c r="H20" s="12">
        <v>0.35349000000000003</v>
      </c>
      <c r="I20" s="12">
        <v>7.1669999999999998E-2</v>
      </c>
      <c r="J20" s="12">
        <v>0.2087</v>
      </c>
      <c r="K20" s="12">
        <v>0.13757</v>
      </c>
      <c r="L20" s="12">
        <v>0.28011999999999998</v>
      </c>
      <c r="M20" s="12">
        <v>0.77361000000000002</v>
      </c>
      <c r="N20" s="12">
        <v>0.36375000000000002</v>
      </c>
      <c r="O20" s="12">
        <v>0.31580000000000003</v>
      </c>
      <c r="P20" s="12">
        <v>0.28658</v>
      </c>
      <c r="Q20" s="12">
        <v>0.54973000000000005</v>
      </c>
    </row>
    <row r="21" spans="1:17" ht="17" thickBot="1" x14ac:dyDescent="0.25">
      <c r="A21" s="58"/>
      <c r="B21" s="7" t="s">
        <v>36</v>
      </c>
      <c r="C21" s="8" t="s">
        <v>26</v>
      </c>
      <c r="D21" s="12">
        <v>0.60206999999999999</v>
      </c>
      <c r="E21" s="12">
        <v>0.12845999999999999</v>
      </c>
      <c r="F21" s="12">
        <v>0.88363999999999998</v>
      </c>
      <c r="G21" s="12">
        <v>0.79610000000000003</v>
      </c>
      <c r="H21" s="12">
        <v>0.26391999999999999</v>
      </c>
      <c r="I21" s="12">
        <v>0.73333000000000004</v>
      </c>
      <c r="J21" s="12">
        <v>1.022E-2</v>
      </c>
      <c r="K21" s="12">
        <v>0.80105000000000004</v>
      </c>
      <c r="L21" s="12">
        <v>0.76287000000000005</v>
      </c>
      <c r="M21" s="12">
        <v>0.24737000000000001</v>
      </c>
      <c r="N21" s="12">
        <v>0.64271999999999996</v>
      </c>
      <c r="O21" s="12">
        <v>0.20557</v>
      </c>
      <c r="P21" s="12">
        <v>0.19575000000000001</v>
      </c>
      <c r="Q21" s="12">
        <v>0.83291999999999999</v>
      </c>
    </row>
    <row r="22" spans="1:17" ht="17" thickBot="1" x14ac:dyDescent="0.25">
      <c r="A22" s="58"/>
      <c r="B22" s="7"/>
      <c r="C22" s="8" t="s">
        <v>23</v>
      </c>
      <c r="D22" s="12">
        <v>0.59386000000000005</v>
      </c>
      <c r="E22" s="12">
        <v>0.69208999999999998</v>
      </c>
      <c r="F22" s="12">
        <v>0.44939000000000001</v>
      </c>
      <c r="G22" s="12">
        <v>0.56642000000000003</v>
      </c>
      <c r="H22" s="12">
        <v>4.1689999999999998E-2</v>
      </c>
      <c r="I22" s="12">
        <v>0.93994999999999995</v>
      </c>
      <c r="J22" s="12">
        <v>0.19613</v>
      </c>
      <c r="K22" s="12">
        <v>0.39911999999999997</v>
      </c>
      <c r="L22" s="12">
        <v>0.47371000000000002</v>
      </c>
      <c r="M22" s="12">
        <v>0.20327999999999999</v>
      </c>
      <c r="N22" s="12">
        <v>0.21451000000000001</v>
      </c>
      <c r="O22" s="12">
        <v>0.23985999999999999</v>
      </c>
      <c r="P22" s="12">
        <v>0.64297000000000004</v>
      </c>
      <c r="Q22" s="12">
        <v>0.80766000000000004</v>
      </c>
    </row>
    <row r="23" spans="1:17" ht="17" thickBot="1" x14ac:dyDescent="0.25">
      <c r="A23" s="58"/>
      <c r="B23" s="7" t="s">
        <v>37</v>
      </c>
      <c r="C23" s="8" t="s">
        <v>25</v>
      </c>
      <c r="D23" s="12">
        <v>2.32E-3</v>
      </c>
      <c r="E23" s="12">
        <v>7.8939999999999996E-2</v>
      </c>
      <c r="F23" s="12">
        <v>0.26368000000000003</v>
      </c>
      <c r="G23" s="12">
        <v>0.21048</v>
      </c>
      <c r="H23" s="12">
        <v>0.17993000000000001</v>
      </c>
      <c r="I23" s="12">
        <v>5.7489999999999999E-2</v>
      </c>
      <c r="J23" s="12">
        <v>3.2160000000000001E-2</v>
      </c>
      <c r="K23" s="12">
        <v>0.2094</v>
      </c>
      <c r="L23" s="12">
        <v>0.44081999999999999</v>
      </c>
      <c r="M23" s="12">
        <v>1.609E-2</v>
      </c>
      <c r="N23" s="12">
        <v>0.73668</v>
      </c>
      <c r="O23" s="12">
        <v>0.52383999999999997</v>
      </c>
      <c r="P23" s="12">
        <v>0.67569000000000001</v>
      </c>
      <c r="Q23" s="12">
        <v>5.2650000000000002E-2</v>
      </c>
    </row>
    <row r="24" spans="1:17" ht="17" thickBot="1" x14ac:dyDescent="0.25">
      <c r="A24" s="58"/>
      <c r="B24" s="7"/>
      <c r="C24" s="8" t="s">
        <v>23</v>
      </c>
      <c r="D24" s="12">
        <v>1.4E-3</v>
      </c>
      <c r="E24" s="12">
        <v>0.39827000000000001</v>
      </c>
      <c r="F24" s="12">
        <v>0.63061999999999996</v>
      </c>
      <c r="G24" s="12">
        <v>0.31950000000000001</v>
      </c>
      <c r="H24" s="12">
        <v>0.86922999999999995</v>
      </c>
      <c r="I24" s="12">
        <v>6.1539999999999997E-2</v>
      </c>
      <c r="J24" s="12">
        <v>5.3099999999999996E-3</v>
      </c>
      <c r="K24" s="12">
        <v>0.76112000000000002</v>
      </c>
      <c r="L24" s="12">
        <v>0.44318000000000002</v>
      </c>
      <c r="M24" s="12">
        <v>0.17530000000000001</v>
      </c>
      <c r="N24" s="12">
        <v>0.75948000000000004</v>
      </c>
      <c r="O24" s="12">
        <v>0.27778000000000003</v>
      </c>
      <c r="P24" s="12">
        <v>0.40277000000000002</v>
      </c>
      <c r="Q24" s="12">
        <v>0.14277000000000001</v>
      </c>
    </row>
    <row r="25" spans="1:17" ht="17" thickBot="1" x14ac:dyDescent="0.25">
      <c r="A25" s="58"/>
      <c r="B25" s="7" t="s">
        <v>38</v>
      </c>
      <c r="C25" s="8" t="s">
        <v>26</v>
      </c>
      <c r="D25" s="12">
        <v>0</v>
      </c>
      <c r="E25" s="12">
        <v>0.41324</v>
      </c>
      <c r="F25" s="12">
        <v>5.534E-2</v>
      </c>
      <c r="G25" s="12">
        <v>3.6999999999999998E-2</v>
      </c>
      <c r="H25" s="12">
        <v>1.6379999999999999E-2</v>
      </c>
      <c r="I25" s="12">
        <v>0.34310000000000002</v>
      </c>
      <c r="J25" s="12">
        <v>0.24882000000000001</v>
      </c>
      <c r="K25" s="12">
        <v>4.9279999999999997E-2</v>
      </c>
      <c r="L25" s="12">
        <v>4.64E-3</v>
      </c>
      <c r="M25" s="12">
        <v>1.8200000000000001E-2</v>
      </c>
      <c r="N25" s="12">
        <v>0.42262</v>
      </c>
      <c r="O25" s="12">
        <v>3.1469999999999998E-2</v>
      </c>
      <c r="P25" s="12">
        <v>0.94889999999999997</v>
      </c>
      <c r="Q25" s="12">
        <v>0.13028999999999999</v>
      </c>
    </row>
    <row r="26" spans="1:17" ht="17" thickBot="1" x14ac:dyDescent="0.25">
      <c r="A26" s="58"/>
      <c r="B26" s="7"/>
      <c r="C26" s="8" t="s">
        <v>22</v>
      </c>
      <c r="D26" s="12">
        <v>1.2899999999999999E-3</v>
      </c>
      <c r="E26" s="12">
        <v>0.46777999999999997</v>
      </c>
      <c r="F26" s="12">
        <v>0.53412999999999999</v>
      </c>
      <c r="G26" s="12">
        <v>0.39151999999999998</v>
      </c>
      <c r="H26" s="12">
        <v>0.43317</v>
      </c>
      <c r="I26" s="12">
        <v>0.43164999999999998</v>
      </c>
      <c r="J26" s="12">
        <v>0.45334000000000002</v>
      </c>
      <c r="K26" s="12">
        <v>0.14641999999999999</v>
      </c>
      <c r="L26" s="12">
        <v>0.13891999999999999</v>
      </c>
      <c r="M26" s="12">
        <v>0.11550000000000001</v>
      </c>
      <c r="N26" s="12">
        <v>0.69459000000000004</v>
      </c>
      <c r="O26" s="12">
        <v>1.814E-2</v>
      </c>
      <c r="P26" s="12">
        <v>0.17896999999999999</v>
      </c>
      <c r="Q26" s="12">
        <v>2.8900000000000002E-3</v>
      </c>
    </row>
    <row r="27" spans="1:17" ht="17" thickBot="1" x14ac:dyDescent="0.25">
      <c r="A27" s="58"/>
      <c r="B27" s="7" t="s">
        <v>39</v>
      </c>
      <c r="C27" s="8" t="s">
        <v>25</v>
      </c>
      <c r="D27" s="12">
        <v>0.44227</v>
      </c>
      <c r="E27" s="12">
        <v>2.6349999999999998E-2</v>
      </c>
      <c r="F27" s="12">
        <v>0.48870000000000002</v>
      </c>
      <c r="G27" s="12">
        <v>4.6000000000000001E-4</v>
      </c>
      <c r="H27" s="12">
        <v>0.51973999999999998</v>
      </c>
      <c r="I27" s="12">
        <v>0.90529000000000004</v>
      </c>
      <c r="J27" s="12">
        <v>7.2220000000000006E-2</v>
      </c>
      <c r="K27" s="12">
        <v>7.77E-3</v>
      </c>
      <c r="L27" s="12">
        <v>0.18679999999999999</v>
      </c>
      <c r="M27" s="12">
        <v>4.6999999999999999E-4</v>
      </c>
      <c r="N27" s="12">
        <v>0.74107000000000001</v>
      </c>
      <c r="O27" s="12">
        <v>0.96936999999999995</v>
      </c>
      <c r="P27" s="12">
        <v>0.35381000000000001</v>
      </c>
      <c r="Q27" s="12">
        <v>0.76415999999999995</v>
      </c>
    </row>
    <row r="28" spans="1:17" ht="17" thickBot="1" x14ac:dyDescent="0.25">
      <c r="A28" s="58"/>
      <c r="B28" s="7"/>
      <c r="C28" s="8" t="s">
        <v>28</v>
      </c>
      <c r="D28" s="12">
        <v>0.58647000000000005</v>
      </c>
      <c r="E28" s="12">
        <v>0.52505000000000002</v>
      </c>
      <c r="F28" s="12">
        <v>0.51502000000000003</v>
      </c>
      <c r="G28" s="12">
        <v>8.5999999999999998E-4</v>
      </c>
      <c r="H28" s="12">
        <v>0.14122999999999999</v>
      </c>
      <c r="I28" s="12">
        <v>0.59985999999999995</v>
      </c>
      <c r="J28" s="12">
        <v>2.8570000000000002E-2</v>
      </c>
      <c r="K28" s="12">
        <v>0.14346999999999999</v>
      </c>
      <c r="L28" s="12">
        <v>0.11677</v>
      </c>
      <c r="M28" s="12">
        <v>0</v>
      </c>
      <c r="N28" s="12">
        <v>0.42688999999999999</v>
      </c>
      <c r="O28" s="12">
        <v>0.71691000000000005</v>
      </c>
      <c r="P28" s="12">
        <v>0.25391000000000002</v>
      </c>
      <c r="Q28" s="12">
        <v>0.68066000000000004</v>
      </c>
    </row>
    <row r="29" spans="1:17" ht="17" thickBot="1" x14ac:dyDescent="0.25">
      <c r="A29" s="58"/>
      <c r="B29" s="7" t="s">
        <v>40</v>
      </c>
      <c r="C29" s="8" t="s">
        <v>26</v>
      </c>
      <c r="D29" s="12">
        <v>2.2880000000000001E-2</v>
      </c>
      <c r="E29" s="12">
        <v>0.28697</v>
      </c>
      <c r="F29" s="12">
        <v>0.63419999999999999</v>
      </c>
      <c r="G29" s="12">
        <v>0.47326000000000001</v>
      </c>
      <c r="H29" s="12">
        <v>1.95E-2</v>
      </c>
      <c r="I29" s="12">
        <v>0.13814000000000001</v>
      </c>
      <c r="J29" s="12">
        <v>0.30636000000000002</v>
      </c>
      <c r="K29" s="12">
        <v>0.1065</v>
      </c>
      <c r="L29" s="12">
        <v>0.11483</v>
      </c>
      <c r="M29" s="12">
        <v>0.71989000000000003</v>
      </c>
      <c r="N29" s="12">
        <v>0.96845999999999999</v>
      </c>
      <c r="O29" s="12">
        <v>9.0050000000000005E-2</v>
      </c>
      <c r="P29" s="12">
        <v>0.11115</v>
      </c>
      <c r="Q29" s="12">
        <v>0.62180999999999997</v>
      </c>
    </row>
    <row r="30" spans="1:17" ht="17" thickBot="1" x14ac:dyDescent="0.25">
      <c r="A30" s="58"/>
      <c r="B30" s="7"/>
      <c r="C30" s="8" t="s">
        <v>29</v>
      </c>
      <c r="D30" s="12">
        <v>0.13525000000000001</v>
      </c>
      <c r="E30" s="12">
        <v>0.84297999999999995</v>
      </c>
      <c r="F30" s="12">
        <v>0.34087000000000001</v>
      </c>
      <c r="G30" s="12">
        <v>0.60333999999999999</v>
      </c>
      <c r="H30" s="12">
        <v>8.0269999999999994E-2</v>
      </c>
      <c r="I30" s="12">
        <v>0.74677000000000004</v>
      </c>
      <c r="J30" s="12">
        <v>5.722E-2</v>
      </c>
      <c r="K30" s="12">
        <v>0.13936999999999999</v>
      </c>
      <c r="L30" s="12">
        <v>0.19131999999999999</v>
      </c>
      <c r="M30" s="12">
        <v>0.76798</v>
      </c>
      <c r="N30" s="12">
        <v>0.36042000000000002</v>
      </c>
      <c r="O30" s="12">
        <v>0.10159</v>
      </c>
      <c r="P30" s="12">
        <v>3.619E-2</v>
      </c>
      <c r="Q30" s="12">
        <v>0.79730999999999996</v>
      </c>
    </row>
    <row r="31" spans="1:17" ht="17" thickBot="1" x14ac:dyDescent="0.25">
      <c r="A31" s="58"/>
      <c r="B31" s="7" t="s">
        <v>41</v>
      </c>
      <c r="C31" s="8" t="s">
        <v>25</v>
      </c>
      <c r="D31" s="12">
        <v>1.12E-2</v>
      </c>
      <c r="E31" s="12">
        <v>3.7969999999999997E-2</v>
      </c>
      <c r="F31" s="12">
        <v>0.23807</v>
      </c>
      <c r="G31" s="12">
        <v>0.16646</v>
      </c>
      <c r="H31" s="12">
        <v>3.6600000000000001E-3</v>
      </c>
      <c r="I31" s="12">
        <v>0.74033000000000004</v>
      </c>
      <c r="J31" s="12">
        <v>0.55010999999999999</v>
      </c>
      <c r="K31" s="12">
        <v>0.89792000000000005</v>
      </c>
      <c r="L31" s="12">
        <v>0.21820999999999999</v>
      </c>
      <c r="M31" s="12">
        <v>0.84223999999999999</v>
      </c>
      <c r="N31" s="12">
        <v>0.29357</v>
      </c>
      <c r="O31" s="12">
        <v>0.10398</v>
      </c>
      <c r="P31" s="12">
        <v>0.35441</v>
      </c>
      <c r="Q31" s="12">
        <v>9.9900000000000006E-3</v>
      </c>
    </row>
    <row r="32" spans="1:17" ht="17" thickBot="1" x14ac:dyDescent="0.25">
      <c r="A32" s="58"/>
      <c r="B32" s="7"/>
      <c r="C32" s="8" t="s">
        <v>29</v>
      </c>
      <c r="D32" s="12">
        <v>5.602E-2</v>
      </c>
      <c r="E32" s="12">
        <v>1.0330000000000001E-2</v>
      </c>
      <c r="F32" s="12">
        <v>0.72328000000000003</v>
      </c>
      <c r="G32" s="12">
        <v>1.73E-3</v>
      </c>
      <c r="H32" s="12">
        <v>1.34E-3</v>
      </c>
      <c r="I32" s="12">
        <v>0.42676999999999998</v>
      </c>
      <c r="J32" s="12">
        <v>0.71040000000000003</v>
      </c>
      <c r="K32" s="12">
        <v>0.77176</v>
      </c>
      <c r="L32" s="12">
        <v>0.94284999999999997</v>
      </c>
      <c r="M32" s="12">
        <v>4.2259999999999999E-2</v>
      </c>
      <c r="N32" s="12">
        <v>0.57738999999999996</v>
      </c>
      <c r="O32" s="12">
        <v>9.5869999999999997E-2</v>
      </c>
      <c r="P32" s="12">
        <v>0.68823000000000001</v>
      </c>
      <c r="Q32" s="12">
        <v>4.6620000000000002E-2</v>
      </c>
    </row>
    <row r="33" spans="1:17" ht="17" thickBot="1" x14ac:dyDescent="0.25">
      <c r="A33" s="58"/>
      <c r="B33" s="7" t="s">
        <v>42</v>
      </c>
      <c r="C33" s="8" t="s">
        <v>26</v>
      </c>
      <c r="D33" s="12">
        <v>6.0659999999999999E-2</v>
      </c>
      <c r="E33" s="12">
        <v>0.23166999999999999</v>
      </c>
      <c r="F33" s="12">
        <v>1.7840000000000002E-2</v>
      </c>
      <c r="G33" s="12">
        <v>3.5619999999999999E-2</v>
      </c>
      <c r="H33" s="12">
        <v>0.11895</v>
      </c>
      <c r="I33" s="12">
        <v>0.98921000000000003</v>
      </c>
      <c r="J33" s="12">
        <v>1.8679999999999999E-2</v>
      </c>
      <c r="K33" s="12">
        <v>0.23794000000000001</v>
      </c>
      <c r="L33" s="12">
        <v>0.20236000000000001</v>
      </c>
      <c r="M33" s="12">
        <v>4.4900000000000001E-3</v>
      </c>
      <c r="N33" s="12">
        <v>0.31426999999999999</v>
      </c>
      <c r="O33" s="12">
        <v>8.6069999999999994E-2</v>
      </c>
      <c r="P33" s="12">
        <v>0.77486999999999995</v>
      </c>
      <c r="Q33" s="12">
        <v>0.30370000000000003</v>
      </c>
    </row>
    <row r="34" spans="1:17" ht="17" thickBot="1" x14ac:dyDescent="0.25">
      <c r="A34" s="58"/>
      <c r="B34" s="7"/>
      <c r="C34" s="8" t="s">
        <v>28</v>
      </c>
      <c r="D34" s="12">
        <v>3.7940000000000002E-2</v>
      </c>
      <c r="E34" s="12">
        <v>0.65898999999999996</v>
      </c>
      <c r="F34" s="12">
        <v>0.97594999999999998</v>
      </c>
      <c r="G34" s="12">
        <v>0.53146000000000004</v>
      </c>
      <c r="H34" s="12">
        <v>8.3669999999999994E-2</v>
      </c>
      <c r="I34" s="12">
        <v>0.24303</v>
      </c>
      <c r="J34" s="12">
        <v>0.20357</v>
      </c>
      <c r="K34" s="12">
        <v>0.76353000000000004</v>
      </c>
      <c r="L34" s="12">
        <v>0.40482000000000001</v>
      </c>
      <c r="M34" s="12">
        <v>3.1350000000000003E-2</v>
      </c>
      <c r="N34" s="12">
        <v>0.51644999999999996</v>
      </c>
      <c r="O34" s="12">
        <v>7.6759999999999995E-2</v>
      </c>
      <c r="P34" s="12">
        <v>0.63314999999999999</v>
      </c>
      <c r="Q34" s="12">
        <v>0.13211999999999999</v>
      </c>
    </row>
    <row r="35" spans="1:17" ht="17" thickBot="1" x14ac:dyDescent="0.25">
      <c r="A35" s="58"/>
      <c r="B35" s="7" t="s">
        <v>43</v>
      </c>
      <c r="C35" s="8" t="s">
        <v>19</v>
      </c>
      <c r="D35" s="12">
        <v>0.22836999999999999</v>
      </c>
      <c r="E35" s="12">
        <v>0.48293000000000003</v>
      </c>
      <c r="F35" s="12">
        <v>0.87395</v>
      </c>
      <c r="G35" s="12">
        <v>0.14294999999999999</v>
      </c>
      <c r="H35" s="12">
        <v>2.6970000000000001E-2</v>
      </c>
      <c r="I35" s="12">
        <v>0.87058000000000002</v>
      </c>
      <c r="J35" s="12">
        <v>0.11415</v>
      </c>
      <c r="K35" s="12">
        <v>0.19958000000000001</v>
      </c>
      <c r="L35" s="12">
        <v>0.32039000000000001</v>
      </c>
      <c r="M35" s="12">
        <v>0.70115000000000005</v>
      </c>
      <c r="N35" s="12">
        <v>0.90325999999999995</v>
      </c>
      <c r="O35" s="12">
        <v>0.66302000000000005</v>
      </c>
      <c r="P35" s="12">
        <v>0.17327000000000001</v>
      </c>
      <c r="Q35" s="12">
        <v>2.3E-2</v>
      </c>
    </row>
    <row r="36" spans="1:17" ht="17" thickBot="1" x14ac:dyDescent="0.25">
      <c r="A36" s="58"/>
      <c r="B36" s="7"/>
      <c r="C36" s="8" t="s">
        <v>22</v>
      </c>
      <c r="D36" s="12">
        <v>0.31563999999999998</v>
      </c>
      <c r="E36" s="12">
        <v>0.31522</v>
      </c>
      <c r="F36" s="12">
        <v>0.59409000000000001</v>
      </c>
      <c r="G36" s="12">
        <v>0.42474000000000001</v>
      </c>
      <c r="H36" s="12">
        <v>0.21983</v>
      </c>
      <c r="I36" s="12">
        <v>0.28560000000000002</v>
      </c>
      <c r="J36" s="12">
        <v>0.10521</v>
      </c>
      <c r="K36" s="12">
        <v>0.90664999999999996</v>
      </c>
      <c r="L36" s="12">
        <v>0.73536999999999997</v>
      </c>
      <c r="M36" s="12">
        <v>0.46422000000000002</v>
      </c>
      <c r="N36" s="12">
        <v>0.25800000000000001</v>
      </c>
      <c r="O36" s="12">
        <v>0.76356999999999997</v>
      </c>
      <c r="P36" s="12">
        <v>0.40793000000000001</v>
      </c>
      <c r="Q36" s="12">
        <v>0.98292000000000002</v>
      </c>
    </row>
    <row r="37" spans="1:17" ht="17" thickBot="1" x14ac:dyDescent="0.25">
      <c r="A37" s="58"/>
      <c r="B37" s="7" t="s">
        <v>44</v>
      </c>
      <c r="C37" s="8" t="s">
        <v>20</v>
      </c>
      <c r="D37" s="12">
        <v>0.14177000000000001</v>
      </c>
      <c r="E37" s="12">
        <v>0.23174</v>
      </c>
      <c r="F37" s="12">
        <v>6.454E-2</v>
      </c>
      <c r="G37" s="12">
        <v>0.24962999999999999</v>
      </c>
      <c r="H37" s="12">
        <v>0.19047</v>
      </c>
      <c r="I37" s="12">
        <v>0.51615999999999995</v>
      </c>
      <c r="J37" s="12">
        <v>0.29944999999999999</v>
      </c>
      <c r="K37" s="12">
        <v>0.31852999999999998</v>
      </c>
      <c r="L37" s="12">
        <v>0.22423000000000001</v>
      </c>
      <c r="M37" s="12">
        <v>0.37766</v>
      </c>
      <c r="N37" s="12">
        <v>0.57410000000000005</v>
      </c>
      <c r="O37" s="12">
        <v>0.23350000000000001</v>
      </c>
      <c r="P37" s="12">
        <v>0.74990000000000001</v>
      </c>
      <c r="Q37" s="12">
        <v>0.50692000000000004</v>
      </c>
    </row>
    <row r="38" spans="1:17" ht="17" thickBot="1" x14ac:dyDescent="0.25">
      <c r="A38" s="58"/>
      <c r="B38" s="7"/>
      <c r="C38" s="8" t="s">
        <v>23</v>
      </c>
      <c r="D38" s="12">
        <v>9.5820000000000002E-2</v>
      </c>
      <c r="E38" s="12">
        <v>0.30436999999999997</v>
      </c>
      <c r="F38" s="12">
        <v>0.31556000000000001</v>
      </c>
      <c r="G38" s="12">
        <v>5.0229999999999997E-2</v>
      </c>
      <c r="H38" s="12">
        <v>4.9520000000000002E-2</v>
      </c>
      <c r="I38" s="12">
        <v>0.12909999999999999</v>
      </c>
      <c r="J38" s="12">
        <v>0.59594999999999998</v>
      </c>
      <c r="K38" s="12">
        <v>0.29342000000000001</v>
      </c>
      <c r="L38" s="12">
        <v>0.48418</v>
      </c>
      <c r="M38" s="12">
        <v>0.42068</v>
      </c>
      <c r="N38" s="12">
        <v>0.73477000000000003</v>
      </c>
      <c r="O38" s="12">
        <v>0.23877999999999999</v>
      </c>
      <c r="P38" s="12">
        <v>0.94669000000000003</v>
      </c>
      <c r="Q38" s="12">
        <v>0.86619000000000002</v>
      </c>
    </row>
    <row r="39" spans="1:17" ht="17" thickBot="1" x14ac:dyDescent="0.25">
      <c r="A39" s="58"/>
      <c r="B39" s="7" t="s">
        <v>45</v>
      </c>
      <c r="C39" s="8" t="s">
        <v>19</v>
      </c>
      <c r="D39" s="12">
        <v>0.71260999999999997</v>
      </c>
      <c r="E39" s="12">
        <v>0.92913000000000001</v>
      </c>
      <c r="F39" s="12">
        <v>0.35020000000000001</v>
      </c>
      <c r="G39" s="12">
        <v>0.12991</v>
      </c>
      <c r="H39" s="12">
        <v>0.16985</v>
      </c>
      <c r="I39" s="12">
        <v>0.46820000000000001</v>
      </c>
      <c r="J39" s="12">
        <v>0.75961000000000001</v>
      </c>
      <c r="K39" s="12">
        <v>0.78835999999999995</v>
      </c>
      <c r="L39" s="12">
        <v>0.22922999999999999</v>
      </c>
      <c r="M39" s="12">
        <v>0.35428999999999999</v>
      </c>
      <c r="N39" s="12">
        <v>0.35158</v>
      </c>
      <c r="O39" s="12">
        <v>0.54886000000000001</v>
      </c>
      <c r="P39" s="12">
        <v>0.23597000000000001</v>
      </c>
      <c r="Q39" s="12">
        <v>0.10968</v>
      </c>
    </row>
    <row r="40" spans="1:17" ht="17" thickBot="1" x14ac:dyDescent="0.25">
      <c r="A40" s="58"/>
      <c r="B40" s="7"/>
      <c r="C40" s="8" t="s">
        <v>23</v>
      </c>
      <c r="D40" s="12">
        <v>8.3229999999999998E-2</v>
      </c>
      <c r="E40" s="12">
        <v>0.73717999999999995</v>
      </c>
      <c r="F40" s="12">
        <v>0.36352000000000001</v>
      </c>
      <c r="G40" s="12">
        <v>0.86097000000000001</v>
      </c>
      <c r="H40" s="12">
        <v>0.51356999999999997</v>
      </c>
      <c r="I40" s="12">
        <v>0.50814999999999999</v>
      </c>
      <c r="J40" s="12">
        <v>0.18723000000000001</v>
      </c>
      <c r="K40" s="12">
        <v>0.96479999999999999</v>
      </c>
      <c r="L40" s="12">
        <v>0.84694000000000003</v>
      </c>
      <c r="M40" s="12">
        <v>0.86589000000000005</v>
      </c>
      <c r="N40" s="12">
        <v>0.28061000000000003</v>
      </c>
      <c r="O40" s="12">
        <v>2.147E-2</v>
      </c>
      <c r="P40" s="12">
        <v>0.20027</v>
      </c>
      <c r="Q40" s="12">
        <v>4.0059999999999998E-2</v>
      </c>
    </row>
    <row r="41" spans="1:17" ht="17" thickBot="1" x14ac:dyDescent="0.25">
      <c r="A41" s="58"/>
      <c r="B41" s="7" t="s">
        <v>46</v>
      </c>
      <c r="C41" s="8" t="s">
        <v>20</v>
      </c>
      <c r="D41" s="12">
        <v>1.005E-2</v>
      </c>
      <c r="E41" s="12">
        <v>0.83130000000000004</v>
      </c>
      <c r="F41" s="12">
        <v>0.23124</v>
      </c>
      <c r="G41" s="12">
        <v>0.65166999999999997</v>
      </c>
      <c r="H41" s="12">
        <v>5.5309999999999998E-2</v>
      </c>
      <c r="I41" s="12">
        <v>6.2379999999999998E-2</v>
      </c>
      <c r="J41" s="12">
        <v>0.44009999999999999</v>
      </c>
      <c r="K41" s="12">
        <v>0.86621999999999999</v>
      </c>
      <c r="L41" s="12">
        <v>0.3548</v>
      </c>
      <c r="M41" s="12">
        <v>0.92034000000000005</v>
      </c>
      <c r="N41" s="12">
        <v>0.22889999999999999</v>
      </c>
      <c r="O41" s="12">
        <v>0.44179000000000002</v>
      </c>
      <c r="P41" s="12">
        <v>1.721E-2</v>
      </c>
      <c r="Q41" s="12">
        <v>4.5300000000000002E-3</v>
      </c>
    </row>
    <row r="42" spans="1:17" ht="17" thickBot="1" x14ac:dyDescent="0.25">
      <c r="A42" s="58"/>
      <c r="B42" s="7"/>
      <c r="C42" s="8" t="s">
        <v>22</v>
      </c>
      <c r="D42" s="12">
        <v>1.9290000000000002E-2</v>
      </c>
      <c r="E42" s="12">
        <v>0.75278999999999996</v>
      </c>
      <c r="F42" s="12">
        <v>0.62863999999999998</v>
      </c>
      <c r="G42" s="12">
        <v>0.84987999999999997</v>
      </c>
      <c r="H42" s="12">
        <v>0.39994000000000002</v>
      </c>
      <c r="I42" s="12">
        <v>0.84094000000000002</v>
      </c>
      <c r="J42" s="12">
        <v>0.76444999999999996</v>
      </c>
      <c r="K42" s="12">
        <v>0.79503000000000001</v>
      </c>
      <c r="L42" s="12">
        <v>0.92444000000000004</v>
      </c>
      <c r="M42" s="12">
        <v>0.32302999999999998</v>
      </c>
      <c r="N42" s="12">
        <v>0.67215999999999998</v>
      </c>
      <c r="O42" s="12">
        <v>0.26202999999999999</v>
      </c>
      <c r="P42" s="12">
        <v>0.87885000000000002</v>
      </c>
      <c r="Q42" s="12">
        <v>1.6100000000000001E-3</v>
      </c>
    </row>
    <row r="43" spans="1:17" ht="17" thickBot="1" x14ac:dyDescent="0.25">
      <c r="A43" s="58"/>
      <c r="B43" s="7" t="s">
        <v>47</v>
      </c>
      <c r="C43" s="8" t="s">
        <v>28</v>
      </c>
      <c r="D43" s="12">
        <v>0.84833999999999998</v>
      </c>
      <c r="E43" s="12">
        <v>0.94059000000000004</v>
      </c>
      <c r="F43" s="12">
        <v>0.80301</v>
      </c>
      <c r="G43" s="12">
        <v>0.15048</v>
      </c>
      <c r="H43" s="12">
        <v>0.26374999999999998</v>
      </c>
      <c r="I43" s="12">
        <v>0.88066</v>
      </c>
      <c r="J43" s="12">
        <v>0.60662000000000005</v>
      </c>
      <c r="K43" s="12">
        <v>0.64305999999999996</v>
      </c>
      <c r="L43" s="12">
        <v>0.92149999999999999</v>
      </c>
      <c r="M43" s="12">
        <v>0.66703000000000001</v>
      </c>
      <c r="N43" s="12">
        <v>7.8939999999999996E-2</v>
      </c>
      <c r="O43" s="12">
        <v>0.87895999999999996</v>
      </c>
      <c r="P43" s="12">
        <v>0.22583</v>
      </c>
      <c r="Q43" s="12">
        <v>9.6699999999999994E-2</v>
      </c>
    </row>
    <row r="44" spans="1:17" ht="17" thickBot="1" x14ac:dyDescent="0.25">
      <c r="A44" s="58"/>
      <c r="B44" s="7"/>
      <c r="C44" s="8" t="s">
        <v>19</v>
      </c>
      <c r="D44" s="12">
        <v>0.80840999999999996</v>
      </c>
      <c r="E44" s="12">
        <v>0.52210999999999996</v>
      </c>
      <c r="F44" s="12">
        <v>0.64419000000000004</v>
      </c>
      <c r="G44" s="12">
        <v>0.54393000000000002</v>
      </c>
      <c r="H44" s="12">
        <v>0.55115000000000003</v>
      </c>
      <c r="I44" s="12">
        <v>0.76019999999999999</v>
      </c>
      <c r="J44" s="12">
        <v>0.63239999999999996</v>
      </c>
      <c r="K44" s="12">
        <v>0.24459</v>
      </c>
      <c r="L44" s="12">
        <v>0.28797</v>
      </c>
      <c r="M44" s="12">
        <v>0.50351999999999997</v>
      </c>
      <c r="N44" s="12">
        <v>0.37969000000000003</v>
      </c>
      <c r="O44" s="12">
        <v>0.98492000000000002</v>
      </c>
      <c r="P44" s="12">
        <v>0.35315999999999997</v>
      </c>
      <c r="Q44" s="12">
        <v>0.25341999999999998</v>
      </c>
    </row>
    <row r="45" spans="1:17" ht="17" thickBot="1" x14ac:dyDescent="0.25">
      <c r="A45" s="58"/>
      <c r="B45" s="7" t="s">
        <v>48</v>
      </c>
      <c r="C45" s="8" t="s">
        <v>29</v>
      </c>
      <c r="D45" s="12">
        <v>0.76887000000000005</v>
      </c>
      <c r="E45" s="12">
        <v>0.27833999999999998</v>
      </c>
      <c r="F45" s="12">
        <v>0.89878999999999998</v>
      </c>
      <c r="G45" s="12">
        <v>0.62324999999999997</v>
      </c>
      <c r="H45" s="12">
        <v>0.42748999999999998</v>
      </c>
      <c r="I45" s="12">
        <v>0.96740000000000004</v>
      </c>
      <c r="J45" s="12">
        <v>0.17659</v>
      </c>
      <c r="K45" s="12">
        <v>0.24193999999999999</v>
      </c>
      <c r="L45" s="12">
        <v>0.19591</v>
      </c>
      <c r="M45" s="12">
        <v>0.83484999999999998</v>
      </c>
      <c r="N45" s="12">
        <v>0.84258999999999995</v>
      </c>
      <c r="O45" s="12">
        <v>0.45730999999999999</v>
      </c>
      <c r="P45" s="12">
        <v>0.73928000000000005</v>
      </c>
      <c r="Q45" s="12">
        <v>0.96340999999999999</v>
      </c>
    </row>
    <row r="46" spans="1:17" ht="17" thickBot="1" x14ac:dyDescent="0.25">
      <c r="A46" s="58"/>
      <c r="B46" s="7"/>
      <c r="C46" s="8" t="s">
        <v>20</v>
      </c>
      <c r="D46" s="12">
        <v>0.90032000000000001</v>
      </c>
      <c r="E46" s="12">
        <v>0.53908999999999996</v>
      </c>
      <c r="F46" s="12">
        <v>0.24668000000000001</v>
      </c>
      <c r="G46" s="12">
        <v>0.66971999999999998</v>
      </c>
      <c r="H46" s="12">
        <v>0.71838000000000002</v>
      </c>
      <c r="I46" s="12">
        <v>0.29830000000000001</v>
      </c>
      <c r="J46" s="12">
        <v>0.49393999999999999</v>
      </c>
      <c r="K46" s="12">
        <v>0.76212000000000002</v>
      </c>
      <c r="L46" s="12">
        <v>0.78912000000000004</v>
      </c>
      <c r="M46" s="12">
        <v>0.96465999999999996</v>
      </c>
      <c r="N46" s="12">
        <v>0.96826000000000001</v>
      </c>
      <c r="O46" s="12">
        <v>0.87387000000000004</v>
      </c>
      <c r="P46" s="12">
        <v>0.1696</v>
      </c>
      <c r="Q46" s="12">
        <v>0.55462</v>
      </c>
    </row>
    <row r="47" spans="1:17" ht="17" thickBot="1" x14ac:dyDescent="0.25">
      <c r="A47" s="58"/>
      <c r="B47" s="7" t="s">
        <v>49</v>
      </c>
      <c r="C47" s="8" t="s">
        <v>28</v>
      </c>
      <c r="D47" s="12">
        <v>0.51719999999999999</v>
      </c>
      <c r="E47" s="12">
        <v>0.86482000000000003</v>
      </c>
      <c r="F47" s="12">
        <v>0.31263000000000002</v>
      </c>
      <c r="G47" s="12">
        <v>7.7439999999999995E-2</v>
      </c>
      <c r="H47" s="12">
        <v>5.6550000000000003E-2</v>
      </c>
      <c r="I47" s="12">
        <v>0.16142999999999999</v>
      </c>
      <c r="J47" s="12">
        <v>0.22667000000000001</v>
      </c>
      <c r="K47" s="12">
        <v>0.11984</v>
      </c>
      <c r="L47" s="12">
        <v>0.44202999999999998</v>
      </c>
      <c r="M47" s="12">
        <v>7.9619999999999996E-2</v>
      </c>
      <c r="N47" s="12">
        <v>0.22517000000000001</v>
      </c>
      <c r="O47" s="12">
        <v>0.1535</v>
      </c>
      <c r="P47" s="12">
        <v>1.8350000000000002E-2</v>
      </c>
      <c r="Q47" s="12">
        <v>1.174E-2</v>
      </c>
    </row>
    <row r="48" spans="1:17" ht="17" thickBot="1" x14ac:dyDescent="0.25">
      <c r="A48" s="58"/>
      <c r="B48" s="7"/>
      <c r="C48" s="8" t="s">
        <v>20</v>
      </c>
      <c r="D48" s="12">
        <v>0.34055999999999997</v>
      </c>
      <c r="E48" s="12">
        <v>0.61290999999999995</v>
      </c>
      <c r="F48" s="12">
        <v>0.76658000000000004</v>
      </c>
      <c r="G48" s="12">
        <v>0.34632000000000002</v>
      </c>
      <c r="H48" s="12">
        <v>1.7260000000000001E-2</v>
      </c>
      <c r="I48" s="12">
        <v>0.94177</v>
      </c>
      <c r="J48" s="12">
        <v>0.91120000000000001</v>
      </c>
      <c r="K48" s="12">
        <v>0.42774000000000001</v>
      </c>
      <c r="L48" s="12">
        <v>0.14673</v>
      </c>
      <c r="M48" s="12">
        <v>0.56911</v>
      </c>
      <c r="N48" s="12">
        <v>0.18290000000000001</v>
      </c>
      <c r="O48" s="12">
        <v>0.16425000000000001</v>
      </c>
      <c r="P48" s="12">
        <v>5.4099999999999999E-3</v>
      </c>
      <c r="Q48" s="12">
        <v>2.3900000000000002E-3</v>
      </c>
    </row>
    <row r="49" spans="1:17" ht="17" thickBot="1" x14ac:dyDescent="0.25">
      <c r="A49" s="58"/>
      <c r="B49" s="7" t="s">
        <v>50</v>
      </c>
      <c r="C49" s="8" t="s">
        <v>29</v>
      </c>
      <c r="D49" s="12">
        <v>0.36305999999999999</v>
      </c>
      <c r="E49" s="12">
        <v>3.056E-2</v>
      </c>
      <c r="F49" s="12">
        <v>0.19782</v>
      </c>
      <c r="G49" s="12">
        <v>2.2000000000000001E-4</v>
      </c>
      <c r="H49" s="12">
        <v>4.7200000000000002E-3</v>
      </c>
      <c r="I49" s="12">
        <v>0.55284999999999995</v>
      </c>
      <c r="J49" s="12">
        <v>0.43926999999999999</v>
      </c>
      <c r="K49" s="12">
        <v>0.87295999999999996</v>
      </c>
      <c r="L49" s="12">
        <v>0.96491000000000005</v>
      </c>
      <c r="M49" s="12">
        <v>1.376E-2</v>
      </c>
      <c r="N49" s="12">
        <v>0.35955999999999999</v>
      </c>
      <c r="O49" s="12">
        <v>0.19056000000000001</v>
      </c>
      <c r="P49" s="12">
        <v>0.60731000000000002</v>
      </c>
      <c r="Q49" s="12">
        <v>5.0319999999999997E-2</v>
      </c>
    </row>
    <row r="50" spans="1:17" ht="17" thickBot="1" x14ac:dyDescent="0.25">
      <c r="A50" s="58"/>
      <c r="B50" s="7"/>
      <c r="C50" s="8" t="s">
        <v>19</v>
      </c>
      <c r="D50" s="12">
        <v>8.0619999999999997E-2</v>
      </c>
      <c r="E50" s="12">
        <v>0.26674999999999999</v>
      </c>
      <c r="F50" s="12">
        <v>4.9399999999999999E-2</v>
      </c>
      <c r="G50" s="12">
        <v>2.49E-3</v>
      </c>
      <c r="H50" s="12">
        <v>3.1199999999999999E-3</v>
      </c>
      <c r="I50" s="12">
        <v>0.53564000000000001</v>
      </c>
      <c r="J50" s="12">
        <v>0.16700000000000001</v>
      </c>
      <c r="K50" s="12">
        <v>5.4579999999999997E-2</v>
      </c>
      <c r="L50" s="12">
        <v>0.17599000000000001</v>
      </c>
      <c r="M50" s="12">
        <v>3.7740000000000003E-2</v>
      </c>
      <c r="N50" s="12">
        <v>0.83350000000000002</v>
      </c>
      <c r="O50" s="12">
        <v>0.30610999999999999</v>
      </c>
      <c r="P50" s="12">
        <v>0.11092</v>
      </c>
      <c r="Q50" s="12">
        <v>5.64E-3</v>
      </c>
    </row>
    <row r="51" spans="1:17" ht="17" thickBot="1" x14ac:dyDescent="0.25">
      <c r="A51" s="58"/>
      <c r="B51" s="7" t="s">
        <v>51</v>
      </c>
      <c r="C51" s="8" t="s">
        <v>28</v>
      </c>
      <c r="D51" s="12">
        <v>9.2499999999999999E-2</v>
      </c>
      <c r="E51" s="12">
        <v>0.88305999999999996</v>
      </c>
      <c r="F51" s="12">
        <v>0.97184999999999999</v>
      </c>
      <c r="G51" s="12">
        <v>9.2649999999999996E-2</v>
      </c>
      <c r="H51" s="12">
        <v>3.8530000000000002E-2</v>
      </c>
      <c r="I51" s="12">
        <v>0.12634000000000001</v>
      </c>
      <c r="J51" s="12">
        <v>0.63205</v>
      </c>
      <c r="K51" s="12">
        <v>0.75607999999999997</v>
      </c>
      <c r="L51" s="12">
        <v>0.23730000000000001</v>
      </c>
      <c r="M51" s="12">
        <v>0.18906999999999999</v>
      </c>
      <c r="N51" s="12">
        <v>0.69382999999999995</v>
      </c>
      <c r="O51" s="12">
        <v>0.86521000000000003</v>
      </c>
      <c r="P51" s="12">
        <v>0.19978000000000001</v>
      </c>
      <c r="Q51" s="12">
        <v>4.4600000000000004E-3</v>
      </c>
    </row>
    <row r="52" spans="1:17" ht="17" thickBot="1" x14ac:dyDescent="0.25">
      <c r="A52" s="58"/>
      <c r="B52" s="7"/>
      <c r="C52" s="8" t="s">
        <v>22</v>
      </c>
      <c r="D52" s="12">
        <v>8.1449999999999995E-2</v>
      </c>
      <c r="E52" s="12">
        <v>0.74580999999999997</v>
      </c>
      <c r="F52" s="12">
        <v>0.65922999999999998</v>
      </c>
      <c r="G52" s="12">
        <v>0.58909999999999996</v>
      </c>
      <c r="H52" s="12">
        <v>0.52297000000000005</v>
      </c>
      <c r="I52" s="12">
        <v>0.75921000000000005</v>
      </c>
      <c r="J52" s="12">
        <v>0.55225000000000002</v>
      </c>
      <c r="K52" s="12">
        <v>0.88376999999999994</v>
      </c>
      <c r="L52" s="12">
        <v>0.52578000000000003</v>
      </c>
      <c r="M52" s="12">
        <v>0.76388999999999996</v>
      </c>
      <c r="N52" s="12">
        <v>0.58226</v>
      </c>
      <c r="O52" s="12">
        <v>0.50021000000000004</v>
      </c>
      <c r="P52" s="12">
        <v>0.83684000000000003</v>
      </c>
      <c r="Q52" s="12">
        <v>8.8999999999999995E-4</v>
      </c>
    </row>
    <row r="53" spans="1:17" ht="17" thickBot="1" x14ac:dyDescent="0.25">
      <c r="A53" s="58"/>
      <c r="B53" s="7" t="s">
        <v>52</v>
      </c>
      <c r="C53" s="8" t="s">
        <v>29</v>
      </c>
      <c r="D53" s="12">
        <v>2.1309999999999999E-2</v>
      </c>
      <c r="E53" s="12">
        <v>0.46760000000000002</v>
      </c>
      <c r="F53" s="12">
        <v>0.28976000000000002</v>
      </c>
      <c r="G53" s="12">
        <v>0.20893</v>
      </c>
      <c r="H53" s="12">
        <v>0.94466000000000006</v>
      </c>
      <c r="I53" s="12">
        <v>0.3226</v>
      </c>
      <c r="J53" s="12">
        <v>0.38741999999999999</v>
      </c>
      <c r="K53" s="12">
        <v>0.20599000000000001</v>
      </c>
      <c r="L53" s="12">
        <v>0.12798000000000001</v>
      </c>
      <c r="M53" s="12">
        <v>0.11681999999999999</v>
      </c>
      <c r="N53" s="12">
        <v>0.29836000000000001</v>
      </c>
      <c r="O53" s="12">
        <v>4.7359999999999999E-2</v>
      </c>
      <c r="P53" s="12">
        <v>0.57831999999999995</v>
      </c>
      <c r="Q53" s="12">
        <v>0.12481</v>
      </c>
    </row>
    <row r="54" spans="1:17" ht="17" thickBot="1" x14ac:dyDescent="0.25">
      <c r="A54" s="58"/>
      <c r="B54" s="7"/>
      <c r="C54" s="8" t="s">
        <v>23</v>
      </c>
      <c r="D54" s="12">
        <v>2.9299999999999999E-3</v>
      </c>
      <c r="E54" s="12">
        <v>0.70211999999999997</v>
      </c>
      <c r="F54" s="12">
        <v>0.17901</v>
      </c>
      <c r="G54" s="12">
        <v>0.66886000000000001</v>
      </c>
      <c r="H54" s="12">
        <v>0.97779000000000005</v>
      </c>
      <c r="I54" s="12">
        <v>0.33395999999999998</v>
      </c>
      <c r="J54" s="12">
        <v>0.61209000000000002</v>
      </c>
      <c r="K54" s="12">
        <v>0.38944000000000001</v>
      </c>
      <c r="L54" s="12">
        <v>0.63822000000000001</v>
      </c>
      <c r="M54" s="12">
        <v>0.60472999999999999</v>
      </c>
      <c r="N54" s="12">
        <v>0.11020000000000001</v>
      </c>
      <c r="O54" s="12">
        <v>1.1299999999999999E-2</v>
      </c>
      <c r="P54" s="12">
        <v>8.5470000000000004E-2</v>
      </c>
      <c r="Q54" s="12">
        <v>0.42061999999999999</v>
      </c>
    </row>
    <row r="55" spans="1:17" ht="17" thickBot="1" x14ac:dyDescent="0.25">
      <c r="A55" s="58"/>
      <c r="B55" s="7" t="s">
        <v>53</v>
      </c>
      <c r="C55" s="8" t="s">
        <v>28</v>
      </c>
      <c r="D55" s="12">
        <v>0.50905</v>
      </c>
      <c r="E55" s="12">
        <v>0.71353</v>
      </c>
      <c r="F55" s="12">
        <v>0.42836000000000002</v>
      </c>
      <c r="G55" s="12">
        <v>0.13372000000000001</v>
      </c>
      <c r="H55" s="12">
        <v>0.27478999999999998</v>
      </c>
      <c r="I55" s="12">
        <v>0.69547000000000003</v>
      </c>
      <c r="J55" s="12">
        <v>0.62665000000000004</v>
      </c>
      <c r="K55" s="12">
        <v>0.36210999999999999</v>
      </c>
      <c r="L55" s="12">
        <v>0.78666000000000003</v>
      </c>
      <c r="M55" s="12">
        <v>0.28219</v>
      </c>
      <c r="N55" s="12">
        <v>0.85170000000000001</v>
      </c>
      <c r="O55" s="12">
        <v>0.15368000000000001</v>
      </c>
      <c r="P55" s="12">
        <v>0.63609000000000004</v>
      </c>
      <c r="Q55" s="12">
        <v>0.57406999999999997</v>
      </c>
    </row>
    <row r="56" spans="1:17" ht="17" thickBot="1" x14ac:dyDescent="0.25">
      <c r="A56" s="58"/>
      <c r="B56" s="7"/>
      <c r="C56" s="8" t="s">
        <v>23</v>
      </c>
      <c r="D56" s="12">
        <v>0.28952</v>
      </c>
      <c r="E56" s="12">
        <v>0.72341</v>
      </c>
      <c r="F56" s="12">
        <v>0.42707000000000001</v>
      </c>
      <c r="G56" s="12">
        <v>5.2109999999999997E-2</v>
      </c>
      <c r="H56" s="12">
        <v>0.32993</v>
      </c>
      <c r="I56" s="12">
        <v>0.2238</v>
      </c>
      <c r="J56" s="12">
        <v>0.26901999999999998</v>
      </c>
      <c r="K56" s="12">
        <v>0.23505999999999999</v>
      </c>
      <c r="L56" s="12">
        <v>0.96899000000000002</v>
      </c>
      <c r="M56" s="12">
        <v>0.46222999999999997</v>
      </c>
      <c r="N56" s="12">
        <v>0.72611999999999999</v>
      </c>
      <c r="O56" s="12">
        <v>0.37203999999999998</v>
      </c>
      <c r="P56" s="12">
        <v>0.95272000000000001</v>
      </c>
      <c r="Q56" s="12">
        <v>0.25657999999999997</v>
      </c>
    </row>
    <row r="57" spans="1:17" ht="17" thickBot="1" x14ac:dyDescent="0.25">
      <c r="A57" s="58"/>
      <c r="B57" s="7" t="s">
        <v>54</v>
      </c>
      <c r="C57" s="8" t="s">
        <v>29</v>
      </c>
      <c r="D57" s="12">
        <v>0.59860999999999998</v>
      </c>
      <c r="E57" s="12">
        <v>8.8500000000000002E-3</v>
      </c>
      <c r="F57" s="12">
        <v>0.85424</v>
      </c>
      <c r="G57" s="12">
        <v>4.9100000000000003E-3</v>
      </c>
      <c r="H57" s="12">
        <v>2.6259999999999999E-2</v>
      </c>
      <c r="I57" s="12">
        <v>0.56172</v>
      </c>
      <c r="J57" s="12">
        <v>0.29088999999999998</v>
      </c>
      <c r="K57" s="12">
        <v>0.91957999999999995</v>
      </c>
      <c r="L57" s="12">
        <v>0.78552999999999995</v>
      </c>
      <c r="M57" s="12">
        <v>0.22125</v>
      </c>
      <c r="N57" s="12">
        <v>0.65314000000000005</v>
      </c>
      <c r="O57" s="12">
        <v>0.67410000000000003</v>
      </c>
      <c r="P57" s="12">
        <v>0.76227</v>
      </c>
      <c r="Q57" s="12">
        <v>0.31744</v>
      </c>
    </row>
    <row r="58" spans="1:17" ht="17" thickBot="1" x14ac:dyDescent="0.25">
      <c r="A58" s="59"/>
      <c r="B58" s="5"/>
      <c r="C58" s="6" t="s">
        <v>22</v>
      </c>
      <c r="D58" s="12">
        <v>0.11101</v>
      </c>
      <c r="E58" s="12">
        <v>3.6630000000000003E-2</v>
      </c>
      <c r="F58" s="12">
        <v>0.49961</v>
      </c>
      <c r="G58" s="12">
        <v>8.7260000000000004E-2</v>
      </c>
      <c r="H58" s="12">
        <v>0.20932000000000001</v>
      </c>
      <c r="I58" s="12">
        <v>3.9960000000000002E-2</v>
      </c>
      <c r="J58" s="12">
        <v>0.18376999999999999</v>
      </c>
      <c r="K58" s="12">
        <v>0.80491000000000001</v>
      </c>
      <c r="L58" s="12">
        <v>0.52048000000000005</v>
      </c>
      <c r="M58" s="12">
        <v>5.806E-2</v>
      </c>
      <c r="N58" s="12">
        <v>0.98202999999999996</v>
      </c>
      <c r="O58" s="12">
        <v>0.91410999999999998</v>
      </c>
      <c r="P58" s="12">
        <v>0.46278000000000002</v>
      </c>
      <c r="Q58" s="12">
        <v>0.78039000000000003</v>
      </c>
    </row>
    <row r="59" spans="1:17" ht="17" thickBot="1" x14ac:dyDescent="0.25">
      <c r="A59" s="60" t="s">
        <v>55</v>
      </c>
      <c r="B59" s="7" t="s">
        <v>56</v>
      </c>
      <c r="C59" s="8" t="s">
        <v>25</v>
      </c>
      <c r="D59" s="12">
        <v>0.87944999999999995</v>
      </c>
      <c r="E59" s="12">
        <v>0.15340000000000001</v>
      </c>
      <c r="F59" s="12">
        <v>0.80396999999999996</v>
      </c>
      <c r="G59" s="12">
        <v>0.98714000000000002</v>
      </c>
      <c r="H59" s="12">
        <v>0.25730999999999998</v>
      </c>
      <c r="I59" s="12">
        <v>0.39711000000000002</v>
      </c>
      <c r="J59" s="12">
        <v>0.97904999999999998</v>
      </c>
      <c r="K59" s="12">
        <v>0.27671000000000001</v>
      </c>
      <c r="L59" s="12">
        <v>1.5140000000000001E-2</v>
      </c>
      <c r="M59" s="12">
        <v>0.99629000000000001</v>
      </c>
      <c r="N59" s="12">
        <v>7.9369999999999996E-2</v>
      </c>
      <c r="O59" s="12">
        <v>0.33062999999999998</v>
      </c>
      <c r="P59" s="12">
        <v>0.57435000000000003</v>
      </c>
      <c r="Q59" s="12">
        <v>0.39445000000000002</v>
      </c>
    </row>
    <row r="60" spans="1:17" ht="17" thickBot="1" x14ac:dyDescent="0.25">
      <c r="A60" s="58"/>
      <c r="B60" s="7"/>
      <c r="C60" s="8" t="s">
        <v>22</v>
      </c>
      <c r="D60" s="12">
        <v>0.49521999999999999</v>
      </c>
      <c r="E60" s="12">
        <v>8.4879999999999997E-2</v>
      </c>
      <c r="F60" s="12">
        <v>0.76183999999999996</v>
      </c>
      <c r="G60" s="12">
        <v>4.5469999999999997E-2</v>
      </c>
      <c r="H60" s="12">
        <v>4.165E-2</v>
      </c>
      <c r="I60" s="12">
        <v>0.26652999999999999</v>
      </c>
      <c r="J60" s="12">
        <v>0.21756</v>
      </c>
      <c r="K60" s="12">
        <v>9.0990000000000001E-2</v>
      </c>
      <c r="L60" s="12">
        <v>0.36391000000000001</v>
      </c>
      <c r="M60" s="12">
        <v>0.15415000000000001</v>
      </c>
      <c r="N60" s="12">
        <v>0.19464999999999999</v>
      </c>
      <c r="O60" s="12">
        <v>0.23646</v>
      </c>
      <c r="P60" s="12">
        <v>0.85860000000000003</v>
      </c>
      <c r="Q60" s="12">
        <v>0.85916000000000003</v>
      </c>
    </row>
    <row r="61" spans="1:17" ht="17" thickBot="1" x14ac:dyDescent="0.25">
      <c r="A61" s="58"/>
      <c r="B61" s="7"/>
      <c r="C61" s="8" t="s">
        <v>19</v>
      </c>
      <c r="D61" s="12">
        <v>0.18065999999999999</v>
      </c>
      <c r="E61" s="12">
        <v>0.40805000000000002</v>
      </c>
      <c r="F61" s="12">
        <v>0.88438000000000005</v>
      </c>
      <c r="G61" s="12">
        <v>6.3829999999999998E-2</v>
      </c>
      <c r="H61" s="12">
        <v>3.8500000000000001E-3</v>
      </c>
      <c r="I61" s="12">
        <v>0.89614000000000005</v>
      </c>
      <c r="J61" s="12">
        <v>0.11082</v>
      </c>
      <c r="K61" s="12">
        <v>0.28683999999999998</v>
      </c>
      <c r="L61" s="12">
        <v>0.30049999999999999</v>
      </c>
      <c r="M61" s="12">
        <v>0.66898000000000002</v>
      </c>
      <c r="N61" s="12">
        <v>0.93633</v>
      </c>
      <c r="O61" s="12">
        <v>0.59802999999999995</v>
      </c>
      <c r="P61" s="12">
        <v>0.29067999999999999</v>
      </c>
      <c r="Q61" s="12">
        <v>5.0299999999999997E-3</v>
      </c>
    </row>
    <row r="62" spans="1:17" ht="17" thickBot="1" x14ac:dyDescent="0.25">
      <c r="A62" s="58"/>
      <c r="B62" s="7" t="s">
        <v>57</v>
      </c>
      <c r="C62" s="8" t="s">
        <v>26</v>
      </c>
      <c r="D62" s="12">
        <v>0.68315999999999999</v>
      </c>
      <c r="E62" s="12">
        <v>0.14166000000000001</v>
      </c>
      <c r="F62" s="12">
        <v>0.80508000000000002</v>
      </c>
      <c r="G62" s="12">
        <v>0.83487</v>
      </c>
      <c r="H62" s="12">
        <v>0.32497999999999999</v>
      </c>
      <c r="I62" s="12">
        <v>0.85229999999999995</v>
      </c>
      <c r="J62" s="12">
        <v>4.2100000000000002E-3</v>
      </c>
      <c r="K62" s="12">
        <v>0.69965999999999995</v>
      </c>
      <c r="L62" s="12">
        <v>0.96931</v>
      </c>
      <c r="M62" s="12">
        <v>0.33715000000000001</v>
      </c>
      <c r="N62" s="12">
        <v>0.89410000000000001</v>
      </c>
      <c r="O62" s="12">
        <v>0.30776999999999999</v>
      </c>
      <c r="P62" s="12">
        <v>0.28805999999999998</v>
      </c>
      <c r="Q62" s="12">
        <v>0.73834</v>
      </c>
    </row>
    <row r="63" spans="1:17" ht="17" thickBot="1" x14ac:dyDescent="0.25">
      <c r="A63" s="58"/>
      <c r="B63" s="7"/>
      <c r="C63" s="8" t="s">
        <v>23</v>
      </c>
      <c r="D63" s="12">
        <v>0.76553000000000004</v>
      </c>
      <c r="E63" s="12">
        <v>0.89817999999999998</v>
      </c>
      <c r="F63" s="12">
        <v>0.36569000000000002</v>
      </c>
      <c r="G63" s="12">
        <v>0.20111000000000001</v>
      </c>
      <c r="H63" s="12">
        <v>7.2389999999999996E-2</v>
      </c>
      <c r="I63" s="12">
        <v>0.48372999999999999</v>
      </c>
      <c r="J63" s="12">
        <v>0.53017999999999998</v>
      </c>
      <c r="K63" s="12">
        <v>0.35397000000000001</v>
      </c>
      <c r="L63" s="12">
        <v>0.72328999999999999</v>
      </c>
      <c r="M63" s="12">
        <v>0.43123</v>
      </c>
      <c r="N63" s="12">
        <v>0.35367999999999999</v>
      </c>
      <c r="O63" s="12">
        <v>0.22294</v>
      </c>
      <c r="P63" s="12">
        <v>0.89283000000000001</v>
      </c>
      <c r="Q63" s="12">
        <v>0.33462999999999998</v>
      </c>
    </row>
    <row r="64" spans="1:17" ht="17" thickBot="1" x14ac:dyDescent="0.25">
      <c r="A64" s="58"/>
      <c r="B64" s="7"/>
      <c r="C64" s="8" t="s">
        <v>20</v>
      </c>
      <c r="D64" s="12">
        <v>0.91225999999999996</v>
      </c>
      <c r="E64" s="12">
        <v>0.57628000000000001</v>
      </c>
      <c r="F64" s="12">
        <v>0.42419000000000001</v>
      </c>
      <c r="G64" s="12">
        <v>0.42658000000000001</v>
      </c>
      <c r="H64" s="12">
        <v>0.11119999999999999</v>
      </c>
      <c r="I64" s="12">
        <v>0.99246000000000001</v>
      </c>
      <c r="J64" s="12">
        <v>0.10553</v>
      </c>
      <c r="K64" s="12">
        <v>0.73799999999999999</v>
      </c>
      <c r="L64" s="12">
        <v>0.59480999999999995</v>
      </c>
      <c r="M64" s="12">
        <v>0.22989000000000001</v>
      </c>
      <c r="N64" s="12">
        <v>0.74180000000000001</v>
      </c>
      <c r="O64" s="12">
        <v>0.19464000000000001</v>
      </c>
      <c r="P64" s="12">
        <v>0.83740999999999999</v>
      </c>
      <c r="Q64" s="12">
        <v>7.5230000000000005E-2</v>
      </c>
    </row>
    <row r="65" spans="1:17" ht="17" thickBot="1" x14ac:dyDescent="0.25">
      <c r="A65" s="58"/>
      <c r="B65" s="7" t="s">
        <v>58</v>
      </c>
      <c r="C65" s="8" t="s">
        <v>25</v>
      </c>
      <c r="D65" s="12">
        <v>0.85823000000000005</v>
      </c>
      <c r="E65" s="12">
        <v>0.75422999999999996</v>
      </c>
      <c r="F65" s="12">
        <v>0.42305999999999999</v>
      </c>
      <c r="G65" s="12">
        <v>1.157E-2</v>
      </c>
      <c r="H65" s="12">
        <v>0.53468000000000004</v>
      </c>
      <c r="I65" s="12">
        <v>1.4999999999999999E-4</v>
      </c>
      <c r="J65" s="12">
        <v>0.38399</v>
      </c>
      <c r="K65" s="12">
        <v>0.20168</v>
      </c>
      <c r="L65" s="12">
        <v>8.0430000000000001E-2</v>
      </c>
      <c r="M65" s="12">
        <v>3.022E-2</v>
      </c>
      <c r="N65" s="12">
        <v>0.93135999999999997</v>
      </c>
      <c r="O65" s="12">
        <v>0.93454000000000004</v>
      </c>
      <c r="P65" s="12">
        <v>7.6929999999999998E-2</v>
      </c>
      <c r="Q65" s="12">
        <v>0.25239</v>
      </c>
    </row>
    <row r="66" spans="1:17" ht="17" thickBot="1" x14ac:dyDescent="0.25">
      <c r="A66" s="58"/>
      <c r="B66" s="7"/>
      <c r="C66" s="8" t="s">
        <v>22</v>
      </c>
      <c r="D66" s="12">
        <v>0.86255999999999999</v>
      </c>
      <c r="E66" s="12">
        <v>0.44850000000000001</v>
      </c>
      <c r="F66" s="12">
        <v>0.51744000000000001</v>
      </c>
      <c r="G66" s="12">
        <v>6.105E-2</v>
      </c>
      <c r="H66" s="12">
        <v>0.38505</v>
      </c>
      <c r="I66" s="12">
        <v>2.376E-2</v>
      </c>
      <c r="J66" s="12">
        <v>0.90537999999999996</v>
      </c>
      <c r="K66" s="12">
        <v>0.52092000000000005</v>
      </c>
      <c r="L66" s="12">
        <v>0.21281</v>
      </c>
      <c r="M66" s="12">
        <v>0.15071000000000001</v>
      </c>
      <c r="N66" s="12">
        <v>0.75383</v>
      </c>
      <c r="O66" s="12">
        <v>0.87736000000000003</v>
      </c>
      <c r="P66" s="12">
        <v>0.19188</v>
      </c>
      <c r="Q66" s="12">
        <v>0.23573</v>
      </c>
    </row>
    <row r="67" spans="1:17" ht="17" thickBot="1" x14ac:dyDescent="0.25">
      <c r="A67" s="58"/>
      <c r="B67" s="7"/>
      <c r="C67" s="8" t="s">
        <v>20</v>
      </c>
      <c r="D67" s="12">
        <v>0.63217999999999996</v>
      </c>
      <c r="E67" s="12">
        <v>0.73240000000000005</v>
      </c>
      <c r="F67" s="12">
        <v>0.81413000000000002</v>
      </c>
      <c r="G67" s="12">
        <v>1.315E-2</v>
      </c>
      <c r="H67" s="12">
        <v>0.19336</v>
      </c>
      <c r="I67" s="12">
        <v>5.9000000000000003E-4</v>
      </c>
      <c r="J67" s="12">
        <v>0.69289000000000001</v>
      </c>
      <c r="K67" s="12">
        <v>0.73939999999999995</v>
      </c>
      <c r="L67" s="12">
        <v>0.62421000000000004</v>
      </c>
      <c r="M67" s="12">
        <v>1.6809999999999999E-2</v>
      </c>
      <c r="N67" s="12">
        <v>0.26930999999999999</v>
      </c>
      <c r="O67" s="12">
        <v>0.50609000000000004</v>
      </c>
      <c r="P67" s="12">
        <v>7.374E-2</v>
      </c>
      <c r="Q67" s="12">
        <v>5.806E-2</v>
      </c>
    </row>
    <row r="68" spans="1:17" ht="17" thickBot="1" x14ac:dyDescent="0.25">
      <c r="A68" s="58"/>
      <c r="B68" s="7" t="s">
        <v>59</v>
      </c>
      <c r="C68" s="8" t="s">
        <v>25</v>
      </c>
      <c r="D68" s="12">
        <v>6.7499999999999999E-3</v>
      </c>
      <c r="E68" s="12">
        <v>0.12720000000000001</v>
      </c>
      <c r="F68" s="12">
        <v>1.256E-2</v>
      </c>
      <c r="G68" s="12">
        <v>8.4000000000000005E-2</v>
      </c>
      <c r="H68" s="12">
        <v>0.31495000000000001</v>
      </c>
      <c r="I68" s="12">
        <v>7.4749999999999997E-2</v>
      </c>
      <c r="J68" s="12">
        <v>1.3339999999999999E-2</v>
      </c>
      <c r="K68" s="12">
        <v>8.4269999999999998E-2</v>
      </c>
      <c r="L68" s="12">
        <v>0.18459</v>
      </c>
      <c r="M68" s="12">
        <v>4.0000000000000003E-5</v>
      </c>
      <c r="N68" s="12">
        <v>6.4810000000000006E-2</v>
      </c>
      <c r="O68" s="12">
        <v>0.96618000000000004</v>
      </c>
      <c r="P68" s="12">
        <v>0.10342</v>
      </c>
      <c r="Q68" s="12">
        <v>0.10943</v>
      </c>
    </row>
    <row r="69" spans="1:17" ht="17" thickBot="1" x14ac:dyDescent="0.25">
      <c r="A69" s="58"/>
      <c r="B69" s="7"/>
      <c r="C69" s="8" t="s">
        <v>23</v>
      </c>
      <c r="D69" s="12">
        <v>1.0869999999999999E-2</v>
      </c>
      <c r="E69" s="12">
        <v>0.21268000000000001</v>
      </c>
      <c r="F69" s="12">
        <v>0.49836999999999998</v>
      </c>
      <c r="G69" s="12">
        <v>9.8299999999999998E-2</v>
      </c>
      <c r="H69" s="12">
        <v>0.20966000000000001</v>
      </c>
      <c r="I69" s="12">
        <v>0.13278000000000001</v>
      </c>
      <c r="J69" s="12">
        <v>0.12377000000000001</v>
      </c>
      <c r="K69" s="12">
        <v>0.56635999999999997</v>
      </c>
      <c r="L69" s="12">
        <v>0.16847999999999999</v>
      </c>
      <c r="M69" s="12">
        <v>2.563E-2</v>
      </c>
      <c r="N69" s="12">
        <v>0.10503999999999999</v>
      </c>
      <c r="O69" s="12">
        <v>0.52410000000000001</v>
      </c>
      <c r="P69" s="12">
        <v>0.78669999999999995</v>
      </c>
      <c r="Q69" s="12">
        <v>0.55574000000000001</v>
      </c>
    </row>
    <row r="70" spans="1:17" ht="17" thickBot="1" x14ac:dyDescent="0.25">
      <c r="A70" s="58"/>
      <c r="B70" s="7"/>
      <c r="C70" s="8" t="s">
        <v>20</v>
      </c>
      <c r="D70" s="12">
        <v>3.712E-2</v>
      </c>
      <c r="E70" s="12">
        <v>0.19747999999999999</v>
      </c>
      <c r="F70" s="12">
        <v>5.3379999999999997E-2</v>
      </c>
      <c r="G70" s="12">
        <v>0.34006999999999998</v>
      </c>
      <c r="H70" s="12">
        <v>0.64898</v>
      </c>
      <c r="I70" s="12">
        <v>0.20558000000000001</v>
      </c>
      <c r="J70" s="12">
        <v>0.70316999999999996</v>
      </c>
      <c r="K70" s="12">
        <v>0.16741</v>
      </c>
      <c r="L70" s="12">
        <v>0.15690000000000001</v>
      </c>
      <c r="M70" s="12">
        <v>1.222E-2</v>
      </c>
      <c r="N70" s="12">
        <v>0.14487</v>
      </c>
      <c r="O70" s="12">
        <v>0.63495000000000001</v>
      </c>
      <c r="P70" s="12">
        <v>0.7792</v>
      </c>
      <c r="Q70" s="12">
        <v>0.42318</v>
      </c>
    </row>
    <row r="71" spans="1:17" ht="17" thickBot="1" x14ac:dyDescent="0.25">
      <c r="A71" s="58"/>
      <c r="B71" s="7" t="s">
        <v>60</v>
      </c>
      <c r="C71" s="8" t="s">
        <v>26</v>
      </c>
      <c r="D71" s="12">
        <v>3.7690000000000001E-2</v>
      </c>
      <c r="E71" s="12">
        <v>0.19173000000000001</v>
      </c>
      <c r="F71" s="12">
        <v>0.10636</v>
      </c>
      <c r="G71" s="12">
        <v>0.82018999999999997</v>
      </c>
      <c r="H71" s="12">
        <v>4.7980000000000002E-2</v>
      </c>
      <c r="I71" s="12">
        <v>0.23966999999999999</v>
      </c>
      <c r="J71" s="12">
        <v>5.4420000000000003E-2</v>
      </c>
      <c r="K71" s="12">
        <v>3.8999999999999999E-4</v>
      </c>
      <c r="L71" s="12">
        <v>0.17484</v>
      </c>
      <c r="M71" s="12">
        <v>0.47696</v>
      </c>
      <c r="N71" s="12">
        <v>0.12142</v>
      </c>
      <c r="O71" s="12">
        <v>0.30171999999999999</v>
      </c>
      <c r="P71" s="12">
        <v>7.3200000000000001E-3</v>
      </c>
      <c r="Q71" s="12">
        <v>0.87938000000000005</v>
      </c>
    </row>
    <row r="72" spans="1:17" ht="17" thickBot="1" x14ac:dyDescent="0.25">
      <c r="A72" s="58"/>
      <c r="B72" s="7"/>
      <c r="C72" s="8" t="s">
        <v>22</v>
      </c>
      <c r="D72" s="12">
        <v>0.29181000000000001</v>
      </c>
      <c r="E72" s="12">
        <v>0.13772000000000001</v>
      </c>
      <c r="F72" s="12">
        <v>0.60758000000000001</v>
      </c>
      <c r="G72" s="12">
        <v>9.4600000000000004E-2</v>
      </c>
      <c r="H72" s="12">
        <v>0.46024999999999999</v>
      </c>
      <c r="I72" s="12">
        <v>0.90391999999999995</v>
      </c>
      <c r="J72" s="12">
        <v>0.11475</v>
      </c>
      <c r="K72" s="12">
        <v>9.0000000000000006E-5</v>
      </c>
      <c r="L72" s="12">
        <v>0.10392</v>
      </c>
      <c r="M72" s="12">
        <v>0.13356999999999999</v>
      </c>
      <c r="N72" s="12">
        <v>0.73906000000000005</v>
      </c>
      <c r="O72" s="12">
        <v>0.16092000000000001</v>
      </c>
      <c r="P72" s="12">
        <v>3.2000000000000003E-4</v>
      </c>
      <c r="Q72" s="12">
        <v>0.52376999999999996</v>
      </c>
    </row>
    <row r="73" spans="1:17" ht="17" thickBot="1" x14ac:dyDescent="0.25">
      <c r="A73" s="58"/>
      <c r="B73" s="7"/>
      <c r="C73" s="8" t="s">
        <v>19</v>
      </c>
      <c r="D73" s="12">
        <v>0.81018999999999997</v>
      </c>
      <c r="E73" s="12">
        <v>0.71836</v>
      </c>
      <c r="F73" s="12">
        <v>0.93735000000000002</v>
      </c>
      <c r="G73" s="12">
        <v>0.48764999999999997</v>
      </c>
      <c r="H73" s="12">
        <v>0.38447999999999999</v>
      </c>
      <c r="I73" s="12">
        <v>0.74353000000000002</v>
      </c>
      <c r="J73" s="12">
        <v>0.82884000000000002</v>
      </c>
      <c r="K73" s="12">
        <v>0.21881</v>
      </c>
      <c r="L73" s="12">
        <v>0.89912999999999998</v>
      </c>
      <c r="M73" s="12">
        <v>0.95191000000000003</v>
      </c>
      <c r="N73" s="12">
        <v>0.82216999999999996</v>
      </c>
      <c r="O73" s="12">
        <v>0.70769000000000004</v>
      </c>
      <c r="P73" s="12">
        <v>9.9970000000000003E-2</v>
      </c>
      <c r="Q73" s="12">
        <v>0.37572</v>
      </c>
    </row>
    <row r="74" spans="1:17" ht="17" thickBot="1" x14ac:dyDescent="0.25">
      <c r="A74" s="58"/>
      <c r="B74" s="7" t="s">
        <v>61</v>
      </c>
      <c r="C74" s="8" t="s">
        <v>26</v>
      </c>
      <c r="D74" s="12">
        <v>0.19400000000000001</v>
      </c>
      <c r="E74" s="12">
        <v>0.57252999999999998</v>
      </c>
      <c r="F74" s="12">
        <v>0.85392000000000001</v>
      </c>
      <c r="G74" s="12">
        <v>0.86856</v>
      </c>
      <c r="H74" s="12">
        <v>0.57850000000000001</v>
      </c>
      <c r="I74" s="12">
        <v>0.67523999999999995</v>
      </c>
      <c r="J74" s="12">
        <v>0.78917000000000004</v>
      </c>
      <c r="K74" s="12">
        <v>0.62344999999999995</v>
      </c>
      <c r="L74" s="12">
        <v>0.63</v>
      </c>
      <c r="M74" s="12">
        <v>0.45950000000000002</v>
      </c>
      <c r="N74" s="12">
        <v>0.22980999999999999</v>
      </c>
      <c r="O74" s="12">
        <v>0.22334999999999999</v>
      </c>
      <c r="P74" s="12">
        <v>0.45232</v>
      </c>
      <c r="Q74" s="12">
        <v>0.42525000000000002</v>
      </c>
    </row>
    <row r="75" spans="1:17" ht="17" thickBot="1" x14ac:dyDescent="0.25">
      <c r="A75" s="58"/>
      <c r="B75" s="7"/>
      <c r="C75" s="8" t="s">
        <v>23</v>
      </c>
      <c r="D75" s="12">
        <v>0.57713000000000003</v>
      </c>
      <c r="E75" s="12">
        <v>0.37162000000000001</v>
      </c>
      <c r="F75" s="12">
        <v>0.87782000000000004</v>
      </c>
      <c r="G75" s="12">
        <v>0.49667</v>
      </c>
      <c r="H75" s="12">
        <v>0.30523</v>
      </c>
      <c r="I75" s="12">
        <v>0.13957</v>
      </c>
      <c r="J75" s="12">
        <v>8.4690000000000001E-2</v>
      </c>
      <c r="K75" s="12">
        <v>0.87053999999999998</v>
      </c>
      <c r="L75" s="12">
        <v>0.45539000000000002</v>
      </c>
      <c r="M75" s="12">
        <v>0.23261999999999999</v>
      </c>
      <c r="N75" s="12">
        <v>0.30841000000000002</v>
      </c>
      <c r="O75" s="12">
        <v>0.82754000000000005</v>
      </c>
      <c r="P75" s="12">
        <v>0.21842</v>
      </c>
      <c r="Q75" s="12">
        <v>3.372E-2</v>
      </c>
    </row>
    <row r="76" spans="1:17" ht="17" thickBot="1" x14ac:dyDescent="0.25">
      <c r="A76" s="58"/>
      <c r="B76" s="7"/>
      <c r="C76" s="8" t="s">
        <v>19</v>
      </c>
      <c r="D76" s="12">
        <v>0.75073000000000001</v>
      </c>
      <c r="E76" s="12">
        <v>0.93589999999999995</v>
      </c>
      <c r="F76" s="12">
        <v>0.41976999999999998</v>
      </c>
      <c r="G76" s="12">
        <v>0.46483999999999998</v>
      </c>
      <c r="H76" s="12">
        <v>0.69842000000000004</v>
      </c>
      <c r="I76" s="12">
        <v>0.60897000000000001</v>
      </c>
      <c r="J76" s="12">
        <v>0.30881999999999998</v>
      </c>
      <c r="K76" s="12">
        <v>0.14992</v>
      </c>
      <c r="L76" s="12">
        <v>0.12947</v>
      </c>
      <c r="M76" s="12">
        <v>0.52517000000000003</v>
      </c>
      <c r="N76" s="12">
        <v>7.2000000000000005E-4</v>
      </c>
      <c r="O76" s="12">
        <v>0.87422999999999995</v>
      </c>
      <c r="P76" s="12">
        <v>0.99712000000000001</v>
      </c>
      <c r="Q76" s="12">
        <v>0.13361000000000001</v>
      </c>
    </row>
    <row r="77" spans="1:17" ht="17" thickBot="1" x14ac:dyDescent="0.25">
      <c r="A77" s="58"/>
      <c r="B77" s="7" t="s">
        <v>62</v>
      </c>
      <c r="C77" s="8" t="s">
        <v>25</v>
      </c>
      <c r="D77" s="12">
        <v>9.2380000000000004E-2</v>
      </c>
      <c r="E77" s="12">
        <v>0.29770000000000002</v>
      </c>
      <c r="F77" s="12">
        <v>0.43509999999999999</v>
      </c>
      <c r="G77" s="12">
        <v>0.78671999999999997</v>
      </c>
      <c r="H77" s="12">
        <v>0.30701000000000001</v>
      </c>
      <c r="I77" s="12">
        <v>0.30635000000000001</v>
      </c>
      <c r="J77" s="12">
        <v>0.35428999999999999</v>
      </c>
      <c r="K77" s="12">
        <v>0.82467000000000001</v>
      </c>
      <c r="L77" s="12">
        <v>0.96977999999999998</v>
      </c>
      <c r="M77" s="12">
        <v>0.90180000000000005</v>
      </c>
      <c r="N77" s="12">
        <v>0.39371</v>
      </c>
      <c r="O77" s="12">
        <v>0.43414000000000003</v>
      </c>
      <c r="P77" s="12">
        <v>0.49983</v>
      </c>
      <c r="Q77" s="12">
        <v>0.16613</v>
      </c>
    </row>
    <row r="78" spans="1:17" ht="17" thickBot="1" x14ac:dyDescent="0.25">
      <c r="A78" s="58"/>
      <c r="B78" s="7"/>
      <c r="C78" s="8" t="s">
        <v>23</v>
      </c>
      <c r="D78" s="12">
        <v>2.7629999999999998E-2</v>
      </c>
      <c r="E78" s="12">
        <v>0.95969000000000004</v>
      </c>
      <c r="F78" s="12">
        <v>0.25396000000000002</v>
      </c>
      <c r="G78" s="12">
        <v>0.87260000000000004</v>
      </c>
      <c r="H78" s="12">
        <v>0.25883</v>
      </c>
      <c r="I78" s="12">
        <v>0.2069</v>
      </c>
      <c r="J78" s="12">
        <v>8.6099999999999996E-3</v>
      </c>
      <c r="K78" s="12">
        <v>0.99324000000000001</v>
      </c>
      <c r="L78" s="12">
        <v>0.91808000000000001</v>
      </c>
      <c r="M78" s="12">
        <v>0.76080000000000003</v>
      </c>
      <c r="N78" s="12">
        <v>0.42315999999999998</v>
      </c>
      <c r="O78" s="12">
        <v>8.6199999999999992E-3</v>
      </c>
      <c r="P78" s="12">
        <v>0.38323000000000002</v>
      </c>
      <c r="Q78" s="12">
        <v>0.14047999999999999</v>
      </c>
    </row>
    <row r="79" spans="1:17" ht="17" thickBot="1" x14ac:dyDescent="0.25">
      <c r="A79" s="58"/>
      <c r="B79" s="7"/>
      <c r="C79" s="8" t="s">
        <v>19</v>
      </c>
      <c r="D79" s="12">
        <v>0.50624999999999998</v>
      </c>
      <c r="E79" s="12">
        <v>0.87639</v>
      </c>
      <c r="F79" s="12">
        <v>0.55728999999999995</v>
      </c>
      <c r="G79" s="12">
        <v>0.17554</v>
      </c>
      <c r="H79" s="12">
        <v>0.10412</v>
      </c>
      <c r="I79" s="12">
        <v>0.33789999999999998</v>
      </c>
      <c r="J79" s="12">
        <v>0.35070000000000001</v>
      </c>
      <c r="K79" s="12">
        <v>0.44547999999999999</v>
      </c>
      <c r="L79" s="12">
        <v>0.41243000000000002</v>
      </c>
      <c r="M79" s="12">
        <v>0.48086000000000001</v>
      </c>
      <c r="N79" s="12">
        <v>0.99307999999999996</v>
      </c>
      <c r="O79" s="12">
        <v>0.49521999999999999</v>
      </c>
      <c r="P79" s="12">
        <v>0.18751999999999999</v>
      </c>
      <c r="Q79" s="12">
        <v>0.24931</v>
      </c>
    </row>
    <row r="80" spans="1:17" ht="17" thickBot="1" x14ac:dyDescent="0.25">
      <c r="A80" s="58"/>
      <c r="B80" s="7" t="s">
        <v>63</v>
      </c>
      <c r="C80" s="8" t="s">
        <v>26</v>
      </c>
      <c r="D80" s="12">
        <v>3.0000000000000001E-5</v>
      </c>
      <c r="E80" s="12">
        <v>0.72518000000000005</v>
      </c>
      <c r="F80" s="12">
        <v>0.27095999999999998</v>
      </c>
      <c r="G80" s="12">
        <v>1.7979999999999999E-2</v>
      </c>
      <c r="H80" s="12">
        <v>0.12573000000000001</v>
      </c>
      <c r="I80" s="12">
        <v>0.22062999999999999</v>
      </c>
      <c r="J80" s="12">
        <v>0.82362000000000002</v>
      </c>
      <c r="K80" s="12">
        <v>0.46517999999999998</v>
      </c>
      <c r="L80" s="12">
        <v>1.26E-2</v>
      </c>
      <c r="M80" s="12">
        <v>2.264E-2</v>
      </c>
      <c r="N80" s="12">
        <v>0.84180999999999995</v>
      </c>
      <c r="O80" s="12">
        <v>5.1369999999999999E-2</v>
      </c>
      <c r="P80" s="12">
        <v>0.61711000000000005</v>
      </c>
      <c r="Q80" s="12">
        <v>0.10367</v>
      </c>
    </row>
    <row r="81" spans="1:17" ht="17" thickBot="1" x14ac:dyDescent="0.25">
      <c r="A81" s="58"/>
      <c r="B81" s="7"/>
      <c r="C81" s="8" t="s">
        <v>22</v>
      </c>
      <c r="D81" s="12">
        <v>2.0300000000000001E-3</v>
      </c>
      <c r="E81" s="12">
        <v>0.99394000000000005</v>
      </c>
      <c r="F81" s="12">
        <v>0.24576999999999999</v>
      </c>
      <c r="G81" s="12">
        <v>4.1799999999999997E-2</v>
      </c>
      <c r="H81" s="12">
        <v>0.73368</v>
      </c>
      <c r="I81" s="12">
        <v>0.38480999999999999</v>
      </c>
      <c r="J81" s="12">
        <v>0.76961000000000002</v>
      </c>
      <c r="K81" s="12">
        <v>0.85997000000000001</v>
      </c>
      <c r="L81" s="12">
        <v>0.46190999999999999</v>
      </c>
      <c r="M81" s="12">
        <v>2.418E-2</v>
      </c>
      <c r="N81" s="12">
        <v>0.75910999999999995</v>
      </c>
      <c r="O81" s="12">
        <v>6.6780000000000006E-2</v>
      </c>
      <c r="P81" s="12">
        <v>0.54386000000000001</v>
      </c>
      <c r="Q81" s="12">
        <v>2.9299999999999999E-3</v>
      </c>
    </row>
    <row r="82" spans="1:17" ht="17" thickBot="1" x14ac:dyDescent="0.25">
      <c r="A82" s="58"/>
      <c r="B82" s="7"/>
      <c r="C82" s="8" t="s">
        <v>20</v>
      </c>
      <c r="D82" s="12">
        <v>3.4000000000000002E-4</v>
      </c>
      <c r="E82" s="12">
        <v>0.94303999999999999</v>
      </c>
      <c r="F82" s="12">
        <v>7.1929999999999994E-2</v>
      </c>
      <c r="G82" s="12">
        <v>3.4540000000000001E-2</v>
      </c>
      <c r="H82" s="12">
        <v>0.14268</v>
      </c>
      <c r="I82" s="12">
        <v>0.63007000000000002</v>
      </c>
      <c r="J82" s="12">
        <v>0.48429</v>
      </c>
      <c r="K82" s="12">
        <v>0.94037999999999999</v>
      </c>
      <c r="L82" s="12">
        <v>8.1170000000000006E-2</v>
      </c>
      <c r="M82" s="12">
        <v>9.3100000000000002E-2</v>
      </c>
      <c r="N82" s="12">
        <v>0.48337000000000002</v>
      </c>
      <c r="O82" s="12">
        <v>0.69052000000000002</v>
      </c>
      <c r="P82" s="12">
        <v>0.10329000000000001</v>
      </c>
      <c r="Q82" s="12">
        <v>3.1449999999999999E-2</v>
      </c>
    </row>
    <row r="83" spans="1:17" ht="17" thickBot="1" x14ac:dyDescent="0.25">
      <c r="A83" s="58"/>
      <c r="B83" s="7" t="s">
        <v>64</v>
      </c>
      <c r="C83" s="8" t="s">
        <v>28</v>
      </c>
      <c r="D83" s="12">
        <v>0.27510000000000001</v>
      </c>
      <c r="E83" s="12">
        <v>0.89588999999999996</v>
      </c>
      <c r="F83" s="12">
        <v>0.30248999999999998</v>
      </c>
      <c r="G83" s="12">
        <v>0.21646000000000001</v>
      </c>
      <c r="H83" s="12">
        <v>0.30546000000000001</v>
      </c>
      <c r="I83" s="12">
        <v>0.70960999999999996</v>
      </c>
      <c r="J83" s="12">
        <v>0.93974999999999997</v>
      </c>
      <c r="K83" s="12">
        <v>0.85033000000000003</v>
      </c>
      <c r="L83" s="12">
        <v>0.57230999999999999</v>
      </c>
      <c r="M83" s="12">
        <v>0.40042</v>
      </c>
      <c r="N83" s="12">
        <v>0.15353</v>
      </c>
      <c r="O83" s="12">
        <v>0.96040000000000003</v>
      </c>
      <c r="P83" s="12">
        <v>0.84597</v>
      </c>
      <c r="Q83" s="12">
        <v>0.91700999999999999</v>
      </c>
    </row>
    <row r="84" spans="1:17" ht="17" thickBot="1" x14ac:dyDescent="0.25">
      <c r="A84" s="58"/>
      <c r="B84" s="7"/>
      <c r="C84" s="8" t="s">
        <v>22</v>
      </c>
      <c r="D84" s="12">
        <v>0.22078999999999999</v>
      </c>
      <c r="E84" s="12">
        <v>0.73845000000000005</v>
      </c>
      <c r="F84" s="12">
        <v>0.52370000000000005</v>
      </c>
      <c r="G84" s="12">
        <v>0.13986000000000001</v>
      </c>
      <c r="H84" s="12">
        <v>0.64942</v>
      </c>
      <c r="I84" s="12">
        <v>0.63560000000000005</v>
      </c>
      <c r="J84" s="12">
        <v>0.48576999999999998</v>
      </c>
      <c r="K84" s="12">
        <v>0.69408999999999998</v>
      </c>
      <c r="L84" s="12">
        <v>0.2787</v>
      </c>
      <c r="M84" s="12">
        <v>0.28222000000000003</v>
      </c>
      <c r="N84" s="12">
        <v>0.21640000000000001</v>
      </c>
      <c r="O84" s="12">
        <v>0.40704000000000001</v>
      </c>
      <c r="P84" s="12">
        <v>0.64510999999999996</v>
      </c>
      <c r="Q84" s="12">
        <v>0.10537000000000001</v>
      </c>
    </row>
    <row r="85" spans="1:17" ht="17" thickBot="1" x14ac:dyDescent="0.25">
      <c r="A85" s="58"/>
      <c r="B85" s="7"/>
      <c r="C85" s="8" t="s">
        <v>19</v>
      </c>
      <c r="D85" s="12">
        <v>0.80500000000000005</v>
      </c>
      <c r="E85" s="12">
        <v>0.70559000000000005</v>
      </c>
      <c r="F85" s="12">
        <v>0.90973000000000004</v>
      </c>
      <c r="G85" s="12">
        <v>0.14229</v>
      </c>
      <c r="H85" s="12">
        <v>0.98607</v>
      </c>
      <c r="I85" s="12">
        <v>0.92791000000000001</v>
      </c>
      <c r="J85" s="12">
        <v>0.82504</v>
      </c>
      <c r="K85" s="12">
        <v>0.37247000000000002</v>
      </c>
      <c r="L85" s="12">
        <v>2.3560000000000001E-2</v>
      </c>
      <c r="M85" s="12">
        <v>0.21804000000000001</v>
      </c>
      <c r="N85" s="12">
        <v>0.46500000000000002</v>
      </c>
      <c r="O85" s="12">
        <v>0.17039000000000001</v>
      </c>
      <c r="P85" s="12">
        <v>0.77775000000000005</v>
      </c>
      <c r="Q85" s="12">
        <v>0.76290000000000002</v>
      </c>
    </row>
    <row r="86" spans="1:17" ht="17" thickBot="1" x14ac:dyDescent="0.25">
      <c r="A86" s="58"/>
      <c r="B86" s="7" t="s">
        <v>65</v>
      </c>
      <c r="C86" s="8" t="s">
        <v>29</v>
      </c>
      <c r="D86" s="12">
        <v>5.3719999999999997E-2</v>
      </c>
      <c r="E86" s="12">
        <v>0.42553999999999997</v>
      </c>
      <c r="F86" s="12">
        <v>0.32665</v>
      </c>
      <c r="G86" s="12">
        <v>0.58479999999999999</v>
      </c>
      <c r="H86" s="12">
        <v>0.48259000000000002</v>
      </c>
      <c r="I86" s="12">
        <v>0.59189999999999998</v>
      </c>
      <c r="J86" s="12">
        <v>0.45604</v>
      </c>
      <c r="K86" s="12">
        <v>0.54181999999999997</v>
      </c>
      <c r="L86" s="12">
        <v>0.36470000000000002</v>
      </c>
      <c r="M86" s="12">
        <v>0.93103000000000002</v>
      </c>
      <c r="N86" s="12">
        <v>0.59197999999999995</v>
      </c>
      <c r="O86" s="12">
        <v>0.31009999999999999</v>
      </c>
      <c r="P86" s="12">
        <v>0.93469000000000002</v>
      </c>
      <c r="Q86" s="12">
        <v>0.24673</v>
      </c>
    </row>
    <row r="87" spans="1:17" ht="17" thickBot="1" x14ac:dyDescent="0.25">
      <c r="A87" s="58"/>
      <c r="B87" s="7"/>
      <c r="C87" s="8" t="s">
        <v>23</v>
      </c>
      <c r="D87" s="12">
        <v>5.6140000000000002E-2</v>
      </c>
      <c r="E87" s="12">
        <v>0.89537999999999995</v>
      </c>
      <c r="F87" s="12">
        <v>0.1983</v>
      </c>
      <c r="G87" s="12">
        <v>0.57735000000000003</v>
      </c>
      <c r="H87" s="12">
        <v>0.40945999999999999</v>
      </c>
      <c r="I87" s="12">
        <v>0.66932000000000003</v>
      </c>
      <c r="J87" s="12">
        <v>0.86048000000000002</v>
      </c>
      <c r="K87" s="12">
        <v>0.59445999999999999</v>
      </c>
      <c r="L87" s="12">
        <v>0.38808999999999999</v>
      </c>
      <c r="M87" s="12">
        <v>0.56720999999999999</v>
      </c>
      <c r="N87" s="12">
        <v>0.12082</v>
      </c>
      <c r="O87" s="12">
        <v>0.51554999999999995</v>
      </c>
      <c r="P87" s="12">
        <v>0.21193000000000001</v>
      </c>
      <c r="Q87" s="12">
        <v>0.46638000000000002</v>
      </c>
    </row>
    <row r="88" spans="1:17" ht="17" thickBot="1" x14ac:dyDescent="0.25">
      <c r="A88" s="58"/>
      <c r="B88" s="7"/>
      <c r="C88" s="8" t="s">
        <v>20</v>
      </c>
      <c r="D88" s="12">
        <v>9.7099999999999999E-3</v>
      </c>
      <c r="E88" s="12">
        <v>0.40183000000000002</v>
      </c>
      <c r="F88" s="12">
        <v>4.1829999999999999E-2</v>
      </c>
      <c r="G88" s="12">
        <v>0.37635000000000002</v>
      </c>
      <c r="H88" s="12">
        <v>0.81830999999999998</v>
      </c>
      <c r="I88" s="12">
        <v>0.94408000000000003</v>
      </c>
      <c r="J88" s="12">
        <v>0.41860000000000003</v>
      </c>
      <c r="K88" s="12">
        <v>0.38845000000000002</v>
      </c>
      <c r="L88" s="12">
        <v>0.95643</v>
      </c>
      <c r="M88" s="12">
        <v>0.65371999999999997</v>
      </c>
      <c r="N88" s="12">
        <v>0.18198</v>
      </c>
      <c r="O88" s="12">
        <v>0.48104999999999998</v>
      </c>
      <c r="P88" s="12">
        <v>0.11119999999999999</v>
      </c>
      <c r="Q88" s="12">
        <v>0.24621999999999999</v>
      </c>
    </row>
    <row r="89" spans="1:17" ht="17" thickBot="1" x14ac:dyDescent="0.25">
      <c r="A89" s="58"/>
      <c r="B89" s="7" t="s">
        <v>66</v>
      </c>
      <c r="C89" s="8" t="s">
        <v>28</v>
      </c>
      <c r="D89" s="12">
        <v>0.17535000000000001</v>
      </c>
      <c r="E89" s="12">
        <v>0.72828000000000004</v>
      </c>
      <c r="F89" s="12">
        <v>0.51107999999999998</v>
      </c>
      <c r="G89" s="12">
        <v>0.17047999999999999</v>
      </c>
      <c r="H89" s="12">
        <v>6.3280000000000003E-2</v>
      </c>
      <c r="I89" s="12">
        <v>9.4089999999999993E-2</v>
      </c>
      <c r="J89" s="12">
        <v>0.51146999999999998</v>
      </c>
      <c r="K89" s="12">
        <v>0.63363000000000003</v>
      </c>
      <c r="L89" s="12">
        <v>0.29110999999999998</v>
      </c>
      <c r="M89" s="12">
        <v>0.25818000000000002</v>
      </c>
      <c r="N89" s="12">
        <v>0.31229000000000001</v>
      </c>
      <c r="O89" s="12">
        <v>0.82769000000000004</v>
      </c>
      <c r="P89" s="12">
        <v>0.13639000000000001</v>
      </c>
      <c r="Q89" s="12">
        <v>1.1000000000000001E-3</v>
      </c>
    </row>
    <row r="90" spans="1:17" ht="17" thickBot="1" x14ac:dyDescent="0.25">
      <c r="A90" s="58"/>
      <c r="B90" s="7"/>
      <c r="C90" s="8" t="s">
        <v>22</v>
      </c>
      <c r="D90" s="12">
        <v>0.16656000000000001</v>
      </c>
      <c r="E90" s="12">
        <v>0.89961000000000002</v>
      </c>
      <c r="F90" s="12">
        <v>0.94660999999999995</v>
      </c>
      <c r="G90" s="12">
        <v>0.87536999999999998</v>
      </c>
      <c r="H90" s="12">
        <v>0.24009</v>
      </c>
      <c r="I90" s="12">
        <v>0.46661999999999998</v>
      </c>
      <c r="J90" s="12">
        <v>0.81430999999999998</v>
      </c>
      <c r="K90" s="12">
        <v>0.66298999999999997</v>
      </c>
      <c r="L90" s="12">
        <v>0.98279000000000005</v>
      </c>
      <c r="M90" s="12">
        <v>0.43685000000000002</v>
      </c>
      <c r="N90" s="12">
        <v>0.86728000000000005</v>
      </c>
      <c r="O90" s="12">
        <v>0.82823000000000002</v>
      </c>
      <c r="P90" s="12">
        <v>0.64817000000000002</v>
      </c>
      <c r="Q90" s="12">
        <v>2.3600000000000001E-3</v>
      </c>
    </row>
    <row r="91" spans="1:17" ht="17" thickBot="1" x14ac:dyDescent="0.25">
      <c r="A91" s="58"/>
      <c r="B91" s="7"/>
      <c r="C91" s="8" t="s">
        <v>20</v>
      </c>
      <c r="D91" s="12">
        <v>3.0710000000000001E-2</v>
      </c>
      <c r="E91" s="12">
        <v>0.83992999999999995</v>
      </c>
      <c r="F91" s="12">
        <v>0.22402</v>
      </c>
      <c r="G91" s="12">
        <v>0.52797000000000005</v>
      </c>
      <c r="H91" s="12">
        <v>4.3439999999999999E-2</v>
      </c>
      <c r="I91" s="12">
        <v>0.21876000000000001</v>
      </c>
      <c r="J91" s="12">
        <v>0.33782000000000001</v>
      </c>
      <c r="K91" s="12">
        <v>0.72546999999999995</v>
      </c>
      <c r="L91" s="12">
        <v>0.39810000000000001</v>
      </c>
      <c r="M91" s="12">
        <v>0.96421000000000001</v>
      </c>
      <c r="N91" s="12">
        <v>0.29260999999999998</v>
      </c>
      <c r="O91" s="12">
        <v>0.61821000000000004</v>
      </c>
      <c r="P91" s="12">
        <v>3.4199999999999999E-3</v>
      </c>
      <c r="Q91" s="12">
        <v>2.47E-3</v>
      </c>
    </row>
    <row r="92" spans="1:17" ht="17" thickBot="1" x14ac:dyDescent="0.25">
      <c r="A92" s="58"/>
      <c r="B92" s="7" t="s">
        <v>67</v>
      </c>
      <c r="C92" s="8" t="s">
        <v>28</v>
      </c>
      <c r="D92" s="12">
        <v>0.70742000000000005</v>
      </c>
      <c r="E92" s="12">
        <v>0.55972999999999995</v>
      </c>
      <c r="F92" s="12">
        <v>0.33789999999999998</v>
      </c>
      <c r="G92" s="12">
        <v>0.20623</v>
      </c>
      <c r="H92" s="12">
        <v>0.32856999999999997</v>
      </c>
      <c r="I92" s="12">
        <v>0.54357</v>
      </c>
      <c r="J92" s="12">
        <v>0.28050000000000003</v>
      </c>
      <c r="K92" s="12">
        <v>7.6310000000000003E-2</v>
      </c>
      <c r="L92" s="12">
        <v>0.90730999999999995</v>
      </c>
      <c r="M92" s="12">
        <v>0.13783999999999999</v>
      </c>
      <c r="N92" s="12">
        <v>0.46139999999999998</v>
      </c>
      <c r="O92" s="12">
        <v>6.8150000000000002E-2</v>
      </c>
      <c r="P92" s="12">
        <v>4.4229999999999998E-2</v>
      </c>
      <c r="Q92" s="12">
        <v>0.55135000000000001</v>
      </c>
    </row>
    <row r="93" spans="1:17" ht="17" thickBot="1" x14ac:dyDescent="0.25">
      <c r="A93" s="58"/>
      <c r="B93" s="7"/>
      <c r="C93" s="8" t="s">
        <v>23</v>
      </c>
      <c r="D93" s="12">
        <v>0.25651000000000002</v>
      </c>
      <c r="E93" s="12">
        <v>0.22833999999999999</v>
      </c>
      <c r="F93" s="12">
        <v>0.59669000000000005</v>
      </c>
      <c r="G93" s="12">
        <v>3.9329999999999997E-2</v>
      </c>
      <c r="H93" s="12">
        <v>5.9029999999999999E-2</v>
      </c>
      <c r="I93" s="12">
        <v>0.12357</v>
      </c>
      <c r="J93" s="12">
        <v>0.53271999999999997</v>
      </c>
      <c r="K93" s="12">
        <v>0.18379999999999999</v>
      </c>
      <c r="L93" s="12">
        <v>0.65952999999999995</v>
      </c>
      <c r="M93" s="12">
        <v>0.4899</v>
      </c>
      <c r="N93" s="12">
        <v>0.47810000000000002</v>
      </c>
      <c r="O93" s="12">
        <v>0.13249</v>
      </c>
      <c r="P93" s="12">
        <v>0.54488000000000003</v>
      </c>
      <c r="Q93" s="12">
        <v>0.59636999999999996</v>
      </c>
    </row>
    <row r="94" spans="1:17" ht="17" thickBot="1" x14ac:dyDescent="0.25">
      <c r="A94" s="58"/>
      <c r="B94" s="7"/>
      <c r="C94" s="8" t="s">
        <v>20</v>
      </c>
      <c r="D94" s="12">
        <v>0.48153000000000001</v>
      </c>
      <c r="E94" s="12">
        <v>0.34473999999999999</v>
      </c>
      <c r="F94" s="12">
        <v>0.26247999999999999</v>
      </c>
      <c r="G94" s="12">
        <v>0.40284999999999999</v>
      </c>
      <c r="H94" s="12">
        <v>0.13496</v>
      </c>
      <c r="I94" s="12">
        <v>0.41905999999999999</v>
      </c>
      <c r="J94" s="12">
        <v>0.38871</v>
      </c>
      <c r="K94" s="12">
        <v>0.42736000000000002</v>
      </c>
      <c r="L94" s="12">
        <v>0.15486</v>
      </c>
      <c r="M94" s="12">
        <v>0.42792999999999998</v>
      </c>
      <c r="N94" s="12">
        <v>0.37653999999999999</v>
      </c>
      <c r="O94" s="12">
        <v>9.6070000000000003E-2</v>
      </c>
      <c r="P94" s="12">
        <v>0.24693999999999999</v>
      </c>
      <c r="Q94" s="12">
        <v>0.19503000000000001</v>
      </c>
    </row>
    <row r="95" spans="1:17" ht="17" thickBot="1" x14ac:dyDescent="0.25">
      <c r="A95" s="58"/>
      <c r="B95" s="7" t="s">
        <v>68</v>
      </c>
      <c r="C95" s="8" t="s">
        <v>29</v>
      </c>
      <c r="D95" s="12">
        <v>0.77183999999999997</v>
      </c>
      <c r="E95" s="12">
        <v>1.341E-2</v>
      </c>
      <c r="F95" s="12">
        <v>0.59709999999999996</v>
      </c>
      <c r="G95" s="12">
        <v>2.2000000000000001E-3</v>
      </c>
      <c r="H95" s="12">
        <v>4.6600000000000001E-3</v>
      </c>
      <c r="I95" s="12">
        <v>0.97565000000000002</v>
      </c>
      <c r="J95" s="12">
        <v>0.56369000000000002</v>
      </c>
      <c r="K95" s="12">
        <v>0.68862999999999996</v>
      </c>
      <c r="L95" s="12">
        <v>0.26524999999999999</v>
      </c>
      <c r="M95" s="12">
        <v>0.12361999999999999</v>
      </c>
      <c r="N95" s="12">
        <v>0.57928999999999997</v>
      </c>
      <c r="O95" s="12">
        <v>0.55020999999999998</v>
      </c>
      <c r="P95" s="12">
        <v>0.94815000000000005</v>
      </c>
      <c r="Q95" s="12">
        <v>9.0579999999999994E-2</v>
      </c>
    </row>
    <row r="96" spans="1:17" ht="17" thickBot="1" x14ac:dyDescent="0.25">
      <c r="A96" s="58"/>
      <c r="B96" s="7"/>
      <c r="C96" s="8" t="s">
        <v>22</v>
      </c>
      <c r="D96" s="12">
        <v>0.69035000000000002</v>
      </c>
      <c r="E96" s="12">
        <v>7.0480000000000001E-2</v>
      </c>
      <c r="F96" s="12">
        <v>0.16073999999999999</v>
      </c>
      <c r="G96" s="12">
        <v>0.15386</v>
      </c>
      <c r="H96" s="12">
        <v>0.23350000000000001</v>
      </c>
      <c r="I96" s="12">
        <v>0.26962000000000003</v>
      </c>
      <c r="J96" s="12">
        <v>9.357E-2</v>
      </c>
      <c r="K96" s="12">
        <v>0.65346000000000004</v>
      </c>
      <c r="L96" s="12">
        <v>0.31444</v>
      </c>
      <c r="M96" s="12">
        <v>9.196E-2</v>
      </c>
      <c r="N96" s="12">
        <v>0.66974</v>
      </c>
      <c r="O96" s="12">
        <v>0.26188</v>
      </c>
      <c r="P96" s="12">
        <v>0.46710000000000002</v>
      </c>
      <c r="Q96" s="12">
        <v>0.31519000000000003</v>
      </c>
    </row>
    <row r="97" spans="1:17" ht="17" thickBot="1" x14ac:dyDescent="0.25">
      <c r="A97" s="58"/>
      <c r="B97" s="7"/>
      <c r="C97" s="8" t="s">
        <v>19</v>
      </c>
      <c r="D97" s="12">
        <v>0.16583999999999999</v>
      </c>
      <c r="E97" s="12">
        <v>0.30924000000000001</v>
      </c>
      <c r="F97" s="12">
        <v>0.66527000000000003</v>
      </c>
      <c r="G97" s="12">
        <v>1.2699999999999999E-2</v>
      </c>
      <c r="H97" s="12">
        <v>5.64E-3</v>
      </c>
      <c r="I97" s="12">
        <v>0.88446000000000002</v>
      </c>
      <c r="J97" s="12">
        <v>6.7349999999999993E-2</v>
      </c>
      <c r="K97" s="12">
        <v>0.1002</v>
      </c>
      <c r="L97" s="12">
        <v>0.46375</v>
      </c>
      <c r="M97" s="12">
        <v>0.24751999999999999</v>
      </c>
      <c r="N97" s="12">
        <v>0.40387000000000001</v>
      </c>
      <c r="O97" s="12">
        <v>0.90935999999999995</v>
      </c>
      <c r="P97" s="12">
        <v>9.0569999999999998E-2</v>
      </c>
      <c r="Q97" s="12">
        <v>3.7299999999999998E-3</v>
      </c>
    </row>
    <row r="98" spans="1:17" ht="17" thickBot="1" x14ac:dyDescent="0.25">
      <c r="A98" s="58"/>
      <c r="B98" s="7" t="s">
        <v>69</v>
      </c>
      <c r="C98" s="8" t="s">
        <v>29</v>
      </c>
      <c r="D98" s="12">
        <v>0.20638000000000001</v>
      </c>
      <c r="E98" s="12">
        <v>0.95645000000000002</v>
      </c>
      <c r="F98" s="12">
        <v>1.5E-3</v>
      </c>
      <c r="G98" s="12">
        <v>4.9259999999999998E-2</v>
      </c>
      <c r="H98" s="12">
        <v>0.43663000000000002</v>
      </c>
      <c r="I98" s="12">
        <v>0.38963999999999999</v>
      </c>
      <c r="J98" s="12">
        <v>0.59826000000000001</v>
      </c>
      <c r="K98" s="12">
        <v>0.15931999999999999</v>
      </c>
      <c r="L98" s="12">
        <v>0.21537000000000001</v>
      </c>
      <c r="M98" s="12">
        <v>2.0410000000000001E-2</v>
      </c>
      <c r="N98" s="12">
        <v>0.34389999999999998</v>
      </c>
      <c r="O98" s="12">
        <v>5.842E-2</v>
      </c>
      <c r="P98" s="12">
        <v>0.32722000000000001</v>
      </c>
      <c r="Q98" s="12">
        <v>0.31606000000000001</v>
      </c>
    </row>
    <row r="99" spans="1:17" ht="17" thickBot="1" x14ac:dyDescent="0.25">
      <c r="A99" s="58"/>
      <c r="B99" s="7"/>
      <c r="C99" s="8" t="s">
        <v>23</v>
      </c>
      <c r="D99" s="12">
        <v>2.8320000000000001E-2</v>
      </c>
      <c r="E99" s="12">
        <v>0.70277999999999996</v>
      </c>
      <c r="F99" s="12">
        <v>3.0999999999999999E-3</v>
      </c>
      <c r="G99" s="12">
        <v>0.41558</v>
      </c>
      <c r="H99" s="12">
        <v>0.63924999999999998</v>
      </c>
      <c r="I99" s="12">
        <v>0.36724000000000001</v>
      </c>
      <c r="J99" s="12">
        <v>0.43789</v>
      </c>
      <c r="K99" s="12">
        <v>0.49839</v>
      </c>
      <c r="L99" s="12">
        <v>0.89854999999999996</v>
      </c>
      <c r="M99" s="12">
        <v>0.38158999999999998</v>
      </c>
      <c r="N99" s="12">
        <v>0.25198999999999999</v>
      </c>
      <c r="O99" s="12">
        <v>1.146E-2</v>
      </c>
      <c r="P99" s="12">
        <v>0.24560000000000001</v>
      </c>
      <c r="Q99" s="12">
        <v>0.64983999999999997</v>
      </c>
    </row>
    <row r="100" spans="1:17" ht="17" thickBot="1" x14ac:dyDescent="0.25">
      <c r="A100" s="58"/>
      <c r="B100" s="7"/>
      <c r="C100" s="8" t="s">
        <v>19</v>
      </c>
      <c r="D100" s="12">
        <v>0.29516999999999999</v>
      </c>
      <c r="E100" s="12">
        <v>0.64734999999999998</v>
      </c>
      <c r="F100" s="12">
        <v>5.0600000000000003E-3</v>
      </c>
      <c r="G100" s="12">
        <v>0.10408000000000001</v>
      </c>
      <c r="H100" s="12">
        <v>0.28211000000000003</v>
      </c>
      <c r="I100" s="12">
        <v>0.4254</v>
      </c>
      <c r="J100" s="12">
        <v>0.89519000000000004</v>
      </c>
      <c r="K100" s="12">
        <v>0.31384000000000001</v>
      </c>
      <c r="L100" s="12">
        <v>0.22478999999999999</v>
      </c>
      <c r="M100" s="12">
        <v>4.2200000000000001E-2</v>
      </c>
      <c r="N100" s="12">
        <v>0.40289000000000003</v>
      </c>
      <c r="O100" s="12">
        <v>3.662E-2</v>
      </c>
      <c r="P100" s="12">
        <v>0.66746000000000005</v>
      </c>
      <c r="Q100" s="12">
        <v>0.69520000000000004</v>
      </c>
    </row>
    <row r="101" spans="1:17" ht="17" thickBot="1" x14ac:dyDescent="0.25">
      <c r="A101" s="58"/>
      <c r="B101" s="7" t="s">
        <v>70</v>
      </c>
      <c r="C101" s="8" t="s">
        <v>28</v>
      </c>
      <c r="D101" s="12">
        <v>0.47572999999999999</v>
      </c>
      <c r="E101" s="12">
        <v>0.98614999999999997</v>
      </c>
      <c r="F101" s="12">
        <v>0.70794000000000001</v>
      </c>
      <c r="G101" s="12">
        <v>0.30192999999999998</v>
      </c>
      <c r="H101" s="12">
        <v>0.49385000000000001</v>
      </c>
      <c r="I101" s="12">
        <v>0.99483999999999995</v>
      </c>
      <c r="J101" s="12">
        <v>0.57935000000000003</v>
      </c>
      <c r="K101" s="12">
        <v>0.66330999999999996</v>
      </c>
      <c r="L101" s="12">
        <v>0.75519000000000003</v>
      </c>
      <c r="M101" s="12">
        <v>0.87526000000000004</v>
      </c>
      <c r="N101" s="12">
        <v>0.21337999999999999</v>
      </c>
      <c r="O101" s="12">
        <v>0.84426999999999996</v>
      </c>
      <c r="P101" s="12">
        <v>0.21016000000000001</v>
      </c>
      <c r="Q101" s="12">
        <v>4.095E-2</v>
      </c>
    </row>
    <row r="102" spans="1:17" ht="17" thickBot="1" x14ac:dyDescent="0.25">
      <c r="A102" s="58"/>
      <c r="B102" s="7"/>
      <c r="C102" s="8" t="s">
        <v>23</v>
      </c>
      <c r="D102" s="12">
        <v>0.72972000000000004</v>
      </c>
      <c r="E102" s="12">
        <v>0.36429</v>
      </c>
      <c r="F102" s="12">
        <v>0.49212</v>
      </c>
      <c r="G102" s="12">
        <v>0.39540999999999998</v>
      </c>
      <c r="H102" s="12">
        <v>0.64578000000000002</v>
      </c>
      <c r="I102" s="12">
        <v>0.86973999999999996</v>
      </c>
      <c r="J102" s="12">
        <v>0.26909</v>
      </c>
      <c r="K102" s="12">
        <v>0.73138999999999998</v>
      </c>
      <c r="L102" s="12">
        <v>0.69323999999999997</v>
      </c>
      <c r="M102" s="12">
        <v>0.69484999999999997</v>
      </c>
      <c r="N102" s="12">
        <v>0.69372999999999996</v>
      </c>
      <c r="O102" s="12">
        <v>0.43091000000000002</v>
      </c>
      <c r="P102" s="12">
        <v>0.47083000000000003</v>
      </c>
      <c r="Q102" s="12">
        <v>3.0630000000000001E-2</v>
      </c>
    </row>
    <row r="103" spans="1:17" ht="17" thickBot="1" x14ac:dyDescent="0.25">
      <c r="A103" s="58"/>
      <c r="B103" s="7"/>
      <c r="C103" s="8" t="s">
        <v>19</v>
      </c>
      <c r="D103" s="12">
        <v>0.52519000000000005</v>
      </c>
      <c r="E103" s="12">
        <v>0.57620000000000005</v>
      </c>
      <c r="F103" s="12">
        <v>0.57508000000000004</v>
      </c>
      <c r="G103" s="12">
        <v>0.71669000000000005</v>
      </c>
      <c r="H103" s="12">
        <v>0.33506999999999998</v>
      </c>
      <c r="I103" s="12">
        <v>0.73421999999999998</v>
      </c>
      <c r="J103" s="12">
        <v>0.66035999999999995</v>
      </c>
      <c r="K103" s="12">
        <v>0.34444000000000002</v>
      </c>
      <c r="L103" s="12">
        <v>0.58721999999999996</v>
      </c>
      <c r="M103" s="12">
        <v>0.86961999999999995</v>
      </c>
      <c r="N103" s="12">
        <v>0.55166000000000004</v>
      </c>
      <c r="O103" s="12">
        <v>0.51659999999999995</v>
      </c>
      <c r="P103" s="12">
        <v>0.24657999999999999</v>
      </c>
      <c r="Q103" s="12">
        <v>9.2619999999999994E-2</v>
      </c>
    </row>
    <row r="104" spans="1:17" ht="17" thickBot="1" x14ac:dyDescent="0.25">
      <c r="A104" s="58"/>
      <c r="B104" s="7" t="s">
        <v>71</v>
      </c>
      <c r="C104" s="8" t="s">
        <v>29</v>
      </c>
      <c r="D104" s="12">
        <v>7.109E-2</v>
      </c>
      <c r="E104" s="12">
        <v>0.40999000000000002</v>
      </c>
      <c r="F104" s="12">
        <v>0.28731000000000001</v>
      </c>
      <c r="G104" s="12">
        <v>0.97955000000000003</v>
      </c>
      <c r="H104" s="12">
        <v>0.68949000000000005</v>
      </c>
      <c r="I104" s="12">
        <v>0.31244</v>
      </c>
      <c r="J104" s="12">
        <v>0.20008999999999999</v>
      </c>
      <c r="K104" s="12">
        <v>0.22625000000000001</v>
      </c>
      <c r="L104" s="12">
        <v>0.34399000000000002</v>
      </c>
      <c r="M104" s="12">
        <v>0.58614999999999995</v>
      </c>
      <c r="N104" s="12">
        <v>0.89339000000000002</v>
      </c>
      <c r="O104" s="12">
        <v>8.2189999999999999E-2</v>
      </c>
      <c r="P104" s="12">
        <v>0.60224</v>
      </c>
      <c r="Q104" s="12">
        <v>0.25939000000000001</v>
      </c>
    </row>
    <row r="105" spans="1:17" ht="17" thickBot="1" x14ac:dyDescent="0.25">
      <c r="A105" s="58"/>
      <c r="B105" s="7"/>
      <c r="C105" s="8" t="s">
        <v>22</v>
      </c>
      <c r="D105" s="12">
        <v>3.449E-2</v>
      </c>
      <c r="E105" s="12">
        <v>0.2492</v>
      </c>
      <c r="F105" s="12">
        <v>0.29165000000000002</v>
      </c>
      <c r="G105" s="12">
        <v>0.33143</v>
      </c>
      <c r="H105" s="12">
        <v>0.67666000000000004</v>
      </c>
      <c r="I105" s="12">
        <v>9.1199999999999996E-3</v>
      </c>
      <c r="J105" s="12">
        <v>0.84118999999999999</v>
      </c>
      <c r="K105" s="12">
        <v>0.73351</v>
      </c>
      <c r="L105" s="12">
        <v>0.81416999999999995</v>
      </c>
      <c r="M105" s="12">
        <v>0.31768999999999997</v>
      </c>
      <c r="N105" s="12">
        <v>0.48623</v>
      </c>
      <c r="O105" s="12">
        <v>8.7459999999999996E-2</v>
      </c>
      <c r="P105" s="12">
        <v>0.74177000000000004</v>
      </c>
      <c r="Q105" s="12">
        <v>0.26674999999999999</v>
      </c>
    </row>
    <row r="106" spans="1:17" ht="17" thickBot="1" x14ac:dyDescent="0.25">
      <c r="A106" s="58"/>
      <c r="B106" s="7"/>
      <c r="C106" s="8" t="s">
        <v>20</v>
      </c>
      <c r="D106" s="12">
        <v>0.14124</v>
      </c>
      <c r="E106" s="12">
        <v>0.92408000000000001</v>
      </c>
      <c r="F106" s="12">
        <v>0.81377999999999995</v>
      </c>
      <c r="G106" s="12">
        <v>0.62712000000000001</v>
      </c>
      <c r="H106" s="12">
        <v>0.77993000000000001</v>
      </c>
      <c r="I106" s="12">
        <v>3.3059999999999999E-2</v>
      </c>
      <c r="J106" s="12">
        <v>0.83792</v>
      </c>
      <c r="K106" s="12">
        <v>0.60009999999999997</v>
      </c>
      <c r="L106" s="12">
        <v>0.66664000000000001</v>
      </c>
      <c r="M106" s="12">
        <v>0.47192000000000001</v>
      </c>
      <c r="N106" s="12">
        <v>0.46718999999999999</v>
      </c>
      <c r="O106" s="12">
        <v>0.41167999999999999</v>
      </c>
      <c r="P106" s="12">
        <v>0.69755</v>
      </c>
      <c r="Q106" s="12">
        <v>0.86233000000000004</v>
      </c>
    </row>
    <row r="107" spans="1:17" ht="17" thickBot="1" x14ac:dyDescent="0.25">
      <c r="A107" s="58"/>
      <c r="B107" s="7" t="s">
        <v>72</v>
      </c>
      <c r="C107" s="8" t="s">
        <v>25</v>
      </c>
      <c r="D107" s="12">
        <v>0.37717000000000001</v>
      </c>
      <c r="E107" s="12">
        <v>0.91715999999999998</v>
      </c>
      <c r="F107" s="12">
        <v>0.86462000000000006</v>
      </c>
      <c r="G107" s="12">
        <v>2.1099999999999999E-3</v>
      </c>
      <c r="H107" s="12">
        <v>0.17685000000000001</v>
      </c>
      <c r="I107" s="12">
        <v>4.3950000000000003E-2</v>
      </c>
      <c r="J107" s="12">
        <v>0.55398000000000003</v>
      </c>
      <c r="K107" s="12">
        <v>6.2500000000000003E-3</v>
      </c>
      <c r="L107" s="12">
        <v>7.8499999999999993E-3</v>
      </c>
      <c r="M107" s="12">
        <v>9.4400000000000005E-3</v>
      </c>
      <c r="N107" s="12">
        <v>0.51748000000000005</v>
      </c>
      <c r="O107" s="12">
        <v>0.62939000000000001</v>
      </c>
      <c r="P107" s="12">
        <v>1.9439999999999999E-2</v>
      </c>
      <c r="Q107" s="12">
        <v>0.10065</v>
      </c>
    </row>
    <row r="108" spans="1:17" ht="17" thickBot="1" x14ac:dyDescent="0.25">
      <c r="A108" s="58"/>
      <c r="B108" s="7"/>
      <c r="C108" s="8" t="s">
        <v>28</v>
      </c>
      <c r="D108" s="12">
        <v>0.43186999999999998</v>
      </c>
      <c r="E108" s="12">
        <v>0.24310999999999999</v>
      </c>
      <c r="F108" s="12">
        <v>0.36996000000000001</v>
      </c>
      <c r="G108" s="12">
        <v>2.0200000000000001E-3</v>
      </c>
      <c r="H108" s="12">
        <v>0.11076</v>
      </c>
      <c r="I108" s="12">
        <v>1.7000000000000001E-2</v>
      </c>
      <c r="J108" s="12">
        <v>0.38907999999999998</v>
      </c>
      <c r="K108" s="12">
        <v>2.2329999999999999E-2</v>
      </c>
      <c r="L108" s="12">
        <v>5.8399999999999997E-3</v>
      </c>
      <c r="M108" s="12">
        <v>1.4999999999999999E-4</v>
      </c>
      <c r="N108" s="12">
        <v>0.99375000000000002</v>
      </c>
      <c r="O108" s="12">
        <v>0.56842999999999999</v>
      </c>
      <c r="P108" s="12">
        <v>8.1079999999999999E-2</v>
      </c>
      <c r="Q108" s="12">
        <v>4.9480000000000003E-2</v>
      </c>
    </row>
    <row r="109" spans="1:17" ht="17" thickBot="1" x14ac:dyDescent="0.25">
      <c r="A109" s="58"/>
      <c r="B109" s="7"/>
      <c r="C109" s="8" t="s">
        <v>22</v>
      </c>
      <c r="D109" s="12">
        <v>0.32915</v>
      </c>
      <c r="E109" s="12">
        <v>0.47893999999999998</v>
      </c>
      <c r="F109" s="12">
        <v>0.86165999999999998</v>
      </c>
      <c r="G109" s="12">
        <v>3.7139999999999999E-2</v>
      </c>
      <c r="H109" s="12">
        <v>0.47800999999999999</v>
      </c>
      <c r="I109" s="12">
        <v>0.21306</v>
      </c>
      <c r="J109" s="12">
        <v>0.81054000000000004</v>
      </c>
      <c r="K109" s="12">
        <v>5.1479999999999998E-2</v>
      </c>
      <c r="L109" s="12">
        <v>0.42749999999999999</v>
      </c>
      <c r="M109" s="12">
        <v>5.6899999999999999E-2</v>
      </c>
      <c r="N109" s="12">
        <v>0.70623999999999998</v>
      </c>
      <c r="O109" s="12">
        <v>0.48753000000000002</v>
      </c>
      <c r="P109" s="12">
        <v>0.25158000000000003</v>
      </c>
      <c r="Q109" s="12">
        <v>2.461E-2</v>
      </c>
    </row>
    <row r="110" spans="1:17" ht="17" thickBot="1" x14ac:dyDescent="0.25">
      <c r="A110" s="58"/>
      <c r="B110" s="7" t="s">
        <v>73</v>
      </c>
      <c r="C110" s="8" t="s">
        <v>26</v>
      </c>
      <c r="D110" s="12">
        <v>0.54664999999999997</v>
      </c>
      <c r="E110" s="12">
        <v>3.5430000000000003E-2</v>
      </c>
      <c r="F110" s="12">
        <v>0.77022000000000002</v>
      </c>
      <c r="G110" s="12">
        <v>0.32869999999999999</v>
      </c>
      <c r="H110" s="12">
        <v>0.10725999999999999</v>
      </c>
      <c r="I110" s="12">
        <v>0.84960000000000002</v>
      </c>
      <c r="J110" s="12">
        <v>0.86617</v>
      </c>
      <c r="K110" s="12">
        <v>0.71243999999999996</v>
      </c>
      <c r="L110" s="12">
        <v>0.84182000000000001</v>
      </c>
      <c r="M110" s="12">
        <v>0.82974999999999999</v>
      </c>
      <c r="N110" s="12">
        <v>0.2077</v>
      </c>
      <c r="O110" s="12">
        <v>0.1081</v>
      </c>
      <c r="P110" s="12">
        <v>0.53947999999999996</v>
      </c>
      <c r="Q110" s="12">
        <v>0.50307999999999997</v>
      </c>
    </row>
    <row r="111" spans="1:17" ht="17" thickBot="1" x14ac:dyDescent="0.25">
      <c r="A111" s="58"/>
      <c r="B111" s="7"/>
      <c r="C111" s="8" t="s">
        <v>29</v>
      </c>
      <c r="D111" s="12">
        <v>0.99697999999999998</v>
      </c>
      <c r="E111" s="12">
        <v>0.69064000000000003</v>
      </c>
      <c r="F111" s="12">
        <v>0.56881999999999999</v>
      </c>
      <c r="G111" s="12">
        <v>0.50248999999999999</v>
      </c>
      <c r="H111" s="12">
        <v>0.17948</v>
      </c>
      <c r="I111" s="12">
        <v>0.96287</v>
      </c>
      <c r="J111" s="12">
        <v>0.23269000000000001</v>
      </c>
      <c r="K111" s="12">
        <v>0.69911999999999996</v>
      </c>
      <c r="L111" s="12">
        <v>0.58709</v>
      </c>
      <c r="M111" s="12">
        <v>0.42941000000000001</v>
      </c>
      <c r="N111" s="12">
        <v>7.6509999999999995E-2</v>
      </c>
      <c r="O111" s="12">
        <v>0.88116000000000005</v>
      </c>
      <c r="P111" s="12">
        <v>0.2112</v>
      </c>
      <c r="Q111" s="12">
        <v>0.29616999999999999</v>
      </c>
    </row>
    <row r="112" spans="1:17" ht="17" thickBot="1" x14ac:dyDescent="0.25">
      <c r="A112" s="58"/>
      <c r="B112" s="7"/>
      <c r="C112" s="8" t="s">
        <v>23</v>
      </c>
      <c r="D112" s="12">
        <v>0.76824999999999999</v>
      </c>
      <c r="E112" s="12">
        <v>0.40111999999999998</v>
      </c>
      <c r="F112" s="12">
        <v>0.68579000000000001</v>
      </c>
      <c r="G112" s="12">
        <v>0.90846000000000005</v>
      </c>
      <c r="H112" s="12">
        <v>0.21981999999999999</v>
      </c>
      <c r="I112" s="12">
        <v>0.90820000000000001</v>
      </c>
      <c r="J112" s="12">
        <v>0.37014000000000002</v>
      </c>
      <c r="K112" s="12">
        <v>0.95515000000000005</v>
      </c>
      <c r="L112" s="12">
        <v>0.78090999999999999</v>
      </c>
      <c r="M112" s="12">
        <v>0.78132999999999997</v>
      </c>
      <c r="N112" s="12">
        <v>8.1200000000000005E-3</v>
      </c>
      <c r="O112" s="12">
        <v>0.73453999999999997</v>
      </c>
      <c r="P112" s="12">
        <v>6.1190000000000001E-2</v>
      </c>
      <c r="Q112" s="12">
        <v>0.81362999999999996</v>
      </c>
    </row>
    <row r="113" spans="1:17" ht="17" thickBot="1" x14ac:dyDescent="0.25">
      <c r="A113" s="58"/>
      <c r="B113" s="7" t="s">
        <v>74</v>
      </c>
      <c r="C113" s="8" t="s">
        <v>25</v>
      </c>
      <c r="D113" s="12">
        <v>2.8850000000000001E-2</v>
      </c>
      <c r="E113" s="12">
        <v>2.7599999999999999E-3</v>
      </c>
      <c r="F113" s="12">
        <v>0.3679</v>
      </c>
      <c r="G113" s="12">
        <v>7.4800000000000005E-2</v>
      </c>
      <c r="H113" s="12">
        <v>0.58689999999999998</v>
      </c>
      <c r="I113" s="12">
        <v>0.11218</v>
      </c>
      <c r="J113" s="12">
        <v>5.0939999999999999E-2</v>
      </c>
      <c r="K113" s="12">
        <v>0.15933</v>
      </c>
      <c r="L113" s="12">
        <v>0.17646000000000001</v>
      </c>
      <c r="M113" s="12">
        <v>9.7800000000000005E-3</v>
      </c>
      <c r="N113" s="12">
        <v>0.80091999999999997</v>
      </c>
      <c r="O113" s="12">
        <v>0.69106000000000001</v>
      </c>
      <c r="P113" s="12">
        <v>0.73568</v>
      </c>
      <c r="Q113" s="12">
        <v>0.20405000000000001</v>
      </c>
    </row>
    <row r="114" spans="1:17" ht="17" thickBot="1" x14ac:dyDescent="0.25">
      <c r="A114" s="58"/>
      <c r="B114" s="7"/>
      <c r="C114" s="8" t="s">
        <v>28</v>
      </c>
      <c r="D114" s="12">
        <v>0.10976</v>
      </c>
      <c r="E114" s="12">
        <v>5.3690000000000002E-2</v>
      </c>
      <c r="F114" s="12">
        <v>0.93750999999999995</v>
      </c>
      <c r="G114" s="12">
        <v>5.9459999999999999E-2</v>
      </c>
      <c r="H114" s="12">
        <v>0.52117000000000002</v>
      </c>
      <c r="I114" s="12">
        <v>0.59323000000000004</v>
      </c>
      <c r="J114" s="12">
        <v>3.0779999999999998E-2</v>
      </c>
      <c r="K114" s="12">
        <v>0.61606000000000005</v>
      </c>
      <c r="L114" s="12">
        <v>0.61246999999999996</v>
      </c>
      <c r="M114" s="12">
        <v>7.2000000000000005E-4</v>
      </c>
      <c r="N114" s="12">
        <v>0.22925999999999999</v>
      </c>
      <c r="O114" s="12">
        <v>0.41485</v>
      </c>
      <c r="P114" s="12">
        <v>0.71028999999999998</v>
      </c>
      <c r="Q114" s="12">
        <v>0.43758000000000002</v>
      </c>
    </row>
    <row r="115" spans="1:17" ht="17" thickBot="1" x14ac:dyDescent="0.25">
      <c r="A115" s="58"/>
      <c r="B115" s="7"/>
      <c r="C115" s="8" t="s">
        <v>23</v>
      </c>
      <c r="D115" s="12">
        <v>5.9580000000000001E-2</v>
      </c>
      <c r="E115" s="12">
        <v>0.23472000000000001</v>
      </c>
      <c r="F115" s="12">
        <v>0.52524999999999999</v>
      </c>
      <c r="G115" s="12">
        <v>3.3640000000000003E-2</v>
      </c>
      <c r="H115" s="12">
        <v>0.77480000000000004</v>
      </c>
      <c r="I115" s="12">
        <v>0.16098999999999999</v>
      </c>
      <c r="J115" s="12">
        <v>1.1259999999999999E-2</v>
      </c>
      <c r="K115" s="12">
        <v>0.37535000000000002</v>
      </c>
      <c r="L115" s="12">
        <v>0.48398999999999998</v>
      </c>
      <c r="M115" s="12">
        <v>3.141E-2</v>
      </c>
      <c r="N115" s="12">
        <v>0.24859000000000001</v>
      </c>
      <c r="O115" s="12">
        <v>0.69452000000000003</v>
      </c>
      <c r="P115" s="12">
        <v>0.75978000000000001</v>
      </c>
      <c r="Q115" s="12">
        <v>0.18706999999999999</v>
      </c>
    </row>
    <row r="116" spans="1:17" ht="17" thickBot="1" x14ac:dyDescent="0.25">
      <c r="A116" s="58"/>
      <c r="B116" s="7" t="s">
        <v>75</v>
      </c>
      <c r="C116" s="8" t="s">
        <v>25</v>
      </c>
      <c r="D116" s="12">
        <v>7.1999999999999998E-3</v>
      </c>
      <c r="E116" s="12">
        <v>0.40578999999999998</v>
      </c>
      <c r="F116" s="12">
        <v>0.44849</v>
      </c>
      <c r="G116" s="12">
        <v>0.71469000000000005</v>
      </c>
      <c r="H116" s="12">
        <v>8.9880000000000002E-2</v>
      </c>
      <c r="I116" s="12">
        <v>0.18659999999999999</v>
      </c>
      <c r="J116" s="12">
        <v>0.23749999999999999</v>
      </c>
      <c r="K116" s="12">
        <v>0.79793999999999998</v>
      </c>
      <c r="L116" s="12">
        <v>0.57089999999999996</v>
      </c>
      <c r="M116" s="12">
        <v>0.48973</v>
      </c>
      <c r="N116" s="12">
        <v>0.75163000000000002</v>
      </c>
      <c r="O116" s="12">
        <v>2.5770000000000001E-2</v>
      </c>
      <c r="P116" s="12">
        <v>0.13789999999999999</v>
      </c>
      <c r="Q116" s="12">
        <v>2.8510000000000001E-2</v>
      </c>
    </row>
    <row r="117" spans="1:17" ht="17" thickBot="1" x14ac:dyDescent="0.25">
      <c r="A117" s="58"/>
      <c r="B117" s="7"/>
      <c r="C117" s="8" t="s">
        <v>29</v>
      </c>
      <c r="D117" s="12">
        <v>4.8000000000000001E-4</v>
      </c>
      <c r="E117" s="12">
        <v>0.26167000000000001</v>
      </c>
      <c r="F117" s="12">
        <v>0.36658000000000002</v>
      </c>
      <c r="G117" s="12">
        <v>0.31258999999999998</v>
      </c>
      <c r="H117" s="12">
        <v>0.26355000000000001</v>
      </c>
      <c r="I117" s="12">
        <v>0.14726</v>
      </c>
      <c r="J117" s="12">
        <v>0.86392000000000002</v>
      </c>
      <c r="K117" s="12">
        <v>0.20752000000000001</v>
      </c>
      <c r="L117" s="12">
        <v>0.14384</v>
      </c>
      <c r="M117" s="12">
        <v>0.18694</v>
      </c>
      <c r="N117" s="12">
        <v>0.99387999999999999</v>
      </c>
      <c r="O117" s="12">
        <v>5.5900000000000004E-3</v>
      </c>
      <c r="P117" s="12">
        <v>0.72441999999999995</v>
      </c>
      <c r="Q117" s="12">
        <v>0.27511999999999998</v>
      </c>
    </row>
    <row r="118" spans="1:17" ht="17" thickBot="1" x14ac:dyDescent="0.25">
      <c r="A118" s="58"/>
      <c r="B118" s="7"/>
      <c r="C118" s="8" t="s">
        <v>23</v>
      </c>
      <c r="D118" s="12">
        <v>9.1E-4</v>
      </c>
      <c r="E118" s="12">
        <v>0.98951999999999996</v>
      </c>
      <c r="F118" s="12">
        <v>1.4630000000000001E-2</v>
      </c>
      <c r="G118" s="12">
        <v>0.53563000000000005</v>
      </c>
      <c r="H118" s="12">
        <v>0.53981999999999997</v>
      </c>
      <c r="I118" s="12">
        <v>0.16184999999999999</v>
      </c>
      <c r="J118" s="12">
        <v>0.12418999999999999</v>
      </c>
      <c r="K118" s="12">
        <v>0.36116999999999999</v>
      </c>
      <c r="L118" s="12">
        <v>0.68337999999999999</v>
      </c>
      <c r="M118" s="12">
        <v>0.45457999999999998</v>
      </c>
      <c r="N118" s="12">
        <v>0.30642000000000003</v>
      </c>
      <c r="O118" s="12">
        <v>1.9499999999999999E-3</v>
      </c>
      <c r="P118" s="12">
        <v>0.30406</v>
      </c>
      <c r="Q118" s="12">
        <v>0.42497000000000001</v>
      </c>
    </row>
    <row r="119" spans="1:17" ht="17" thickBot="1" x14ac:dyDescent="0.25">
      <c r="A119" s="58"/>
      <c r="B119" s="7" t="s">
        <v>76</v>
      </c>
      <c r="C119" s="8" t="s">
        <v>26</v>
      </c>
      <c r="D119" s="12">
        <v>5.8E-4</v>
      </c>
      <c r="E119" s="12">
        <v>0.25179000000000001</v>
      </c>
      <c r="F119" s="12">
        <v>8.43E-3</v>
      </c>
      <c r="G119" s="12">
        <v>1.464E-2</v>
      </c>
      <c r="H119" s="12">
        <v>6.053E-2</v>
      </c>
      <c r="I119" s="12">
        <v>0.72531999999999996</v>
      </c>
      <c r="J119" s="12">
        <v>0.45984999999999998</v>
      </c>
      <c r="K119" s="12">
        <v>0.15606999999999999</v>
      </c>
      <c r="L119" s="12">
        <v>2.648E-2</v>
      </c>
      <c r="M119" s="12">
        <v>7.2199999999999999E-3</v>
      </c>
      <c r="N119" s="12">
        <v>0.17019000000000001</v>
      </c>
      <c r="O119" s="12">
        <v>6.8440000000000001E-2</v>
      </c>
      <c r="P119" s="12">
        <v>0.51173999999999997</v>
      </c>
      <c r="Q119" s="12">
        <v>9.3399999999999997E-2</v>
      </c>
    </row>
    <row r="120" spans="1:17" ht="17" thickBot="1" x14ac:dyDescent="0.25">
      <c r="A120" s="58"/>
      <c r="B120" s="7"/>
      <c r="C120" s="8" t="s">
        <v>28</v>
      </c>
      <c r="D120" s="12">
        <v>4.0289999999999999E-2</v>
      </c>
      <c r="E120" s="12">
        <v>0.36273</v>
      </c>
      <c r="F120" s="12">
        <v>0.19778000000000001</v>
      </c>
      <c r="G120" s="12">
        <v>0.23394999999999999</v>
      </c>
      <c r="H120" s="12">
        <v>0.15157999999999999</v>
      </c>
      <c r="I120" s="12">
        <v>0.98938000000000004</v>
      </c>
      <c r="J120" s="12">
        <v>0.94220999999999999</v>
      </c>
      <c r="K120" s="12">
        <v>0.11153</v>
      </c>
      <c r="L120" s="12">
        <v>0.18525</v>
      </c>
      <c r="M120" s="12">
        <v>0.28089999999999998</v>
      </c>
      <c r="N120" s="12">
        <v>0.57323000000000002</v>
      </c>
      <c r="O120" s="12">
        <v>0.31072</v>
      </c>
      <c r="P120" s="12">
        <v>0.70645000000000002</v>
      </c>
      <c r="Q120" s="12">
        <v>2.802E-2</v>
      </c>
    </row>
    <row r="121" spans="1:17" ht="17" thickBot="1" x14ac:dyDescent="0.25">
      <c r="A121" s="58"/>
      <c r="B121" s="7"/>
      <c r="C121" s="8" t="s">
        <v>22</v>
      </c>
      <c r="D121" s="12">
        <v>6.4549999999999996E-2</v>
      </c>
      <c r="E121" s="12">
        <v>0.25506000000000001</v>
      </c>
      <c r="F121" s="12">
        <v>0.64356999999999998</v>
      </c>
      <c r="G121" s="12">
        <v>0.22814000000000001</v>
      </c>
      <c r="H121" s="12">
        <v>0.85958999999999997</v>
      </c>
      <c r="I121" s="12">
        <v>0.10568</v>
      </c>
      <c r="J121" s="12">
        <v>0.51580999999999999</v>
      </c>
      <c r="K121" s="12">
        <v>0.254</v>
      </c>
      <c r="L121" s="12">
        <v>0.20388999999999999</v>
      </c>
      <c r="M121" s="12">
        <v>0.10507</v>
      </c>
      <c r="N121" s="12">
        <v>0.67479</v>
      </c>
      <c r="O121" s="12">
        <v>0.10573</v>
      </c>
      <c r="P121" s="12">
        <v>0.71096999999999999</v>
      </c>
      <c r="Q121" s="12">
        <v>9.5499999999999995E-3</v>
      </c>
    </row>
    <row r="122" spans="1:17" ht="17" thickBot="1" x14ac:dyDescent="0.25">
      <c r="A122" s="58"/>
      <c r="B122" s="7" t="s">
        <v>77</v>
      </c>
      <c r="C122" s="8" t="s">
        <v>26</v>
      </c>
      <c r="D122" s="12">
        <v>6.0999999999999997E-4</v>
      </c>
      <c r="E122" s="12">
        <v>0.84069000000000005</v>
      </c>
      <c r="F122" s="12">
        <v>0.73387999999999998</v>
      </c>
      <c r="G122" s="12">
        <v>0.91098999999999997</v>
      </c>
      <c r="H122" s="12">
        <v>0.13191</v>
      </c>
      <c r="I122" s="12">
        <v>5.1830000000000001E-2</v>
      </c>
      <c r="J122" s="12">
        <v>0.19805</v>
      </c>
      <c r="K122" s="12">
        <v>3.347E-2</v>
      </c>
      <c r="L122" s="12">
        <v>9.6100000000000005E-2</v>
      </c>
      <c r="M122" s="12">
        <v>0.73906000000000005</v>
      </c>
      <c r="N122" s="12">
        <v>0.39872999999999997</v>
      </c>
      <c r="O122" s="12">
        <v>0.23297999999999999</v>
      </c>
      <c r="P122" s="12">
        <v>5.1470000000000002E-2</v>
      </c>
      <c r="Q122" s="12">
        <v>0.79293000000000002</v>
      </c>
    </row>
    <row r="123" spans="1:17" ht="17" thickBot="1" x14ac:dyDescent="0.25">
      <c r="A123" s="58"/>
      <c r="B123" s="7"/>
      <c r="C123" s="8" t="s">
        <v>29</v>
      </c>
      <c r="D123" s="12">
        <v>3.8E-3</v>
      </c>
      <c r="E123" s="12">
        <v>0.30309000000000003</v>
      </c>
      <c r="F123" s="12">
        <v>0.42213000000000001</v>
      </c>
      <c r="G123" s="12">
        <v>0.70623999999999998</v>
      </c>
      <c r="H123" s="12">
        <v>0.35432999999999998</v>
      </c>
      <c r="I123" s="12">
        <v>0.47161999999999998</v>
      </c>
      <c r="J123" s="12">
        <v>0.16270999999999999</v>
      </c>
      <c r="K123" s="12">
        <v>9.3369999999999995E-2</v>
      </c>
      <c r="L123" s="12">
        <v>0.23255999999999999</v>
      </c>
      <c r="M123" s="12">
        <v>0.32618999999999998</v>
      </c>
      <c r="N123" s="12">
        <v>0.71650999999999998</v>
      </c>
      <c r="O123" s="12">
        <v>4.2909999999999997E-2</v>
      </c>
      <c r="P123" s="12">
        <v>7.3959999999999998E-2</v>
      </c>
      <c r="Q123" s="12">
        <v>0.18754999999999999</v>
      </c>
    </row>
    <row r="124" spans="1:17" ht="17" thickBot="1" x14ac:dyDescent="0.25">
      <c r="A124" s="58"/>
      <c r="B124" s="7"/>
      <c r="C124" s="8" t="s">
        <v>22</v>
      </c>
      <c r="D124" s="12">
        <v>2.47E-3</v>
      </c>
      <c r="E124" s="12">
        <v>0.29715999999999998</v>
      </c>
      <c r="F124" s="12">
        <v>0.63131000000000004</v>
      </c>
      <c r="G124" s="12">
        <v>0.85450000000000004</v>
      </c>
      <c r="H124" s="12">
        <v>0.30381999999999998</v>
      </c>
      <c r="I124" s="12">
        <v>0.12221</v>
      </c>
      <c r="J124" s="12">
        <v>0.70594000000000001</v>
      </c>
      <c r="K124" s="12">
        <v>0.25169000000000002</v>
      </c>
      <c r="L124" s="12">
        <v>0.36531000000000002</v>
      </c>
      <c r="M124" s="12">
        <v>0.97402</v>
      </c>
      <c r="N124" s="12">
        <v>2.5229999999999999E-2</v>
      </c>
      <c r="O124" s="12">
        <v>4.3400000000000001E-2</v>
      </c>
      <c r="P124" s="12">
        <v>2.9159999999999998E-2</v>
      </c>
      <c r="Q124" s="12">
        <v>0.11488</v>
      </c>
    </row>
    <row r="125" spans="1:17" ht="17" thickBot="1" x14ac:dyDescent="0.25">
      <c r="A125" s="58"/>
      <c r="B125" s="7" t="s">
        <v>78</v>
      </c>
      <c r="C125" s="8" t="s">
        <v>26</v>
      </c>
      <c r="D125" s="12">
        <v>0.17580999999999999</v>
      </c>
      <c r="E125" s="12">
        <v>4.4359999999999997E-2</v>
      </c>
      <c r="F125" s="12">
        <v>0.33098</v>
      </c>
      <c r="G125" s="12">
        <v>0.15623000000000001</v>
      </c>
      <c r="H125" s="12">
        <v>1.721E-2</v>
      </c>
      <c r="I125" s="12">
        <v>0.59948000000000001</v>
      </c>
      <c r="J125" s="12">
        <v>0.96467999999999998</v>
      </c>
      <c r="K125" s="12">
        <v>0.98887999999999998</v>
      </c>
      <c r="L125" s="12">
        <v>0.2258</v>
      </c>
      <c r="M125" s="12">
        <v>0.31546999999999997</v>
      </c>
      <c r="N125" s="12">
        <v>0.15551999999999999</v>
      </c>
      <c r="O125" s="12">
        <v>0.51846999999999999</v>
      </c>
      <c r="P125" s="12">
        <v>0.93837000000000004</v>
      </c>
      <c r="Q125" s="12">
        <v>5.8430000000000003E-2</v>
      </c>
    </row>
    <row r="126" spans="1:17" ht="17" thickBot="1" x14ac:dyDescent="0.25">
      <c r="A126" s="58"/>
      <c r="B126" s="7"/>
      <c r="C126" s="8" t="s">
        <v>28</v>
      </c>
      <c r="D126" s="12">
        <v>0.65732999999999997</v>
      </c>
      <c r="E126" s="12">
        <v>1.4670000000000001E-2</v>
      </c>
      <c r="F126" s="12">
        <v>0.77532000000000001</v>
      </c>
      <c r="G126" s="12">
        <v>4.6000000000000001E-4</v>
      </c>
      <c r="H126" s="12">
        <v>9.3000000000000005E-4</v>
      </c>
      <c r="I126" s="12">
        <v>0.81371000000000004</v>
      </c>
      <c r="J126" s="12">
        <v>0.56128999999999996</v>
      </c>
      <c r="K126" s="12">
        <v>0.62316000000000005</v>
      </c>
      <c r="L126" s="12">
        <v>0.21063999999999999</v>
      </c>
      <c r="M126" s="12">
        <v>0.10444000000000001</v>
      </c>
      <c r="N126" s="12">
        <v>0.52088000000000001</v>
      </c>
      <c r="O126" s="12">
        <v>0.54312000000000005</v>
      </c>
      <c r="P126" s="12">
        <v>0.80110999999999999</v>
      </c>
      <c r="Q126" s="12">
        <v>8.5260000000000002E-2</v>
      </c>
    </row>
    <row r="127" spans="1:17" ht="17" thickBot="1" x14ac:dyDescent="0.25">
      <c r="A127" s="58"/>
      <c r="B127" s="7"/>
      <c r="C127" s="8" t="s">
        <v>23</v>
      </c>
      <c r="D127" s="12">
        <v>0.98407999999999995</v>
      </c>
      <c r="E127" s="12">
        <v>5.7500000000000002E-2</v>
      </c>
      <c r="F127" s="12">
        <v>0.29957</v>
      </c>
      <c r="G127" s="12">
        <v>1.67E-2</v>
      </c>
      <c r="H127" s="12">
        <v>1.6129999999999999E-2</v>
      </c>
      <c r="I127" s="12">
        <v>0.1183</v>
      </c>
      <c r="J127" s="12">
        <v>0.15972</v>
      </c>
      <c r="K127" s="12">
        <v>0.46450999999999998</v>
      </c>
      <c r="L127" s="12">
        <v>0.16802</v>
      </c>
      <c r="M127" s="12">
        <v>4.0660000000000002E-2</v>
      </c>
      <c r="N127" s="12">
        <v>0.34272000000000002</v>
      </c>
      <c r="O127" s="12">
        <v>0.45226</v>
      </c>
      <c r="P127" s="12">
        <v>0.66215999999999997</v>
      </c>
      <c r="Q127" s="12">
        <v>0.31263999999999997</v>
      </c>
    </row>
    <row r="128" spans="1:17" ht="17" thickBot="1" x14ac:dyDescent="0.25">
      <c r="A128" s="58"/>
      <c r="B128" s="7" t="s">
        <v>79</v>
      </c>
      <c r="C128" s="8" t="s">
        <v>25</v>
      </c>
      <c r="D128" s="12">
        <v>0.91168000000000005</v>
      </c>
      <c r="E128" s="12">
        <v>0.52268000000000003</v>
      </c>
      <c r="F128" s="12">
        <v>0.61467000000000005</v>
      </c>
      <c r="G128" s="12">
        <v>0.56984000000000001</v>
      </c>
      <c r="H128" s="12">
        <v>0.74968999999999997</v>
      </c>
      <c r="I128" s="12">
        <v>0.78441000000000005</v>
      </c>
      <c r="J128" s="12">
        <v>3.5500000000000002E-3</v>
      </c>
      <c r="K128" s="12">
        <v>0.76166</v>
      </c>
      <c r="L128" s="12">
        <v>0.66386000000000001</v>
      </c>
      <c r="M128" s="12">
        <v>0.15914</v>
      </c>
      <c r="N128" s="12">
        <v>0.96597999999999995</v>
      </c>
      <c r="O128" s="12">
        <v>0.40038000000000001</v>
      </c>
      <c r="P128" s="12">
        <v>0.26190999999999998</v>
      </c>
      <c r="Q128" s="12">
        <v>0.62036999999999998</v>
      </c>
    </row>
    <row r="129" spans="1:17" ht="17" thickBot="1" x14ac:dyDescent="0.25">
      <c r="A129" s="58"/>
      <c r="B129" s="7"/>
      <c r="C129" s="8" t="s">
        <v>29</v>
      </c>
      <c r="D129" s="12">
        <v>0.25724000000000002</v>
      </c>
      <c r="E129" s="12">
        <v>0.10385999999999999</v>
      </c>
      <c r="F129" s="12">
        <v>0.16428999999999999</v>
      </c>
      <c r="G129" s="12">
        <v>0.80554999999999999</v>
      </c>
      <c r="H129" s="12">
        <v>0.24757999999999999</v>
      </c>
      <c r="I129" s="12">
        <v>0.13403999999999999</v>
      </c>
      <c r="J129" s="12">
        <v>0.13372999999999999</v>
      </c>
      <c r="K129" s="12">
        <v>0.36384</v>
      </c>
      <c r="L129" s="12">
        <v>0.88156999999999996</v>
      </c>
      <c r="M129" s="12">
        <v>4.2450000000000002E-2</v>
      </c>
      <c r="N129" s="12">
        <v>5.842E-2</v>
      </c>
      <c r="O129" s="12">
        <v>0.11051</v>
      </c>
      <c r="P129" s="12">
        <v>0.74563000000000001</v>
      </c>
      <c r="Q129" s="12">
        <v>0.99848999999999999</v>
      </c>
    </row>
    <row r="130" spans="1:17" ht="17" thickBot="1" x14ac:dyDescent="0.25">
      <c r="A130" s="58"/>
      <c r="B130" s="7"/>
      <c r="C130" s="8" t="s">
        <v>22</v>
      </c>
      <c r="D130" s="12">
        <v>0.43863999999999997</v>
      </c>
      <c r="E130" s="12">
        <v>0.29170000000000001</v>
      </c>
      <c r="F130" s="12">
        <v>0.51910000000000001</v>
      </c>
      <c r="G130" s="12">
        <v>0.48719000000000001</v>
      </c>
      <c r="H130" s="12">
        <v>0.10518</v>
      </c>
      <c r="I130" s="12">
        <v>0.84716999999999998</v>
      </c>
      <c r="J130" s="12">
        <v>0.31283</v>
      </c>
      <c r="K130" s="12">
        <v>0.39161000000000001</v>
      </c>
      <c r="L130" s="12">
        <v>0.38</v>
      </c>
      <c r="M130" s="12">
        <v>0.11752</v>
      </c>
      <c r="N130" s="12">
        <v>0.45424999999999999</v>
      </c>
      <c r="O130" s="12">
        <v>0.24562999999999999</v>
      </c>
      <c r="P130" s="12">
        <v>0.79329000000000005</v>
      </c>
      <c r="Q130" s="12">
        <v>0.86382999999999999</v>
      </c>
    </row>
    <row r="131" spans="1:17" ht="17" thickBot="1" x14ac:dyDescent="0.25">
      <c r="A131" s="58"/>
      <c r="B131" s="7" t="s">
        <v>80</v>
      </c>
      <c r="C131" s="8" t="s">
        <v>25</v>
      </c>
      <c r="D131" s="12">
        <v>0.88449999999999995</v>
      </c>
      <c r="E131" s="12">
        <v>0.30608999999999997</v>
      </c>
      <c r="F131" s="12">
        <v>0.70864000000000005</v>
      </c>
      <c r="G131" s="12">
        <v>1.873E-2</v>
      </c>
      <c r="H131" s="12">
        <v>0.93601000000000001</v>
      </c>
      <c r="I131" s="12">
        <v>0.58455999999999997</v>
      </c>
      <c r="J131" s="12">
        <v>0.71104999999999996</v>
      </c>
      <c r="K131" s="12">
        <v>2.7109999999999999E-2</v>
      </c>
      <c r="L131" s="12">
        <v>6.3969999999999999E-2</v>
      </c>
      <c r="M131" s="12">
        <v>0.36880000000000002</v>
      </c>
      <c r="N131" s="12">
        <v>9.9890000000000007E-2</v>
      </c>
      <c r="O131" s="12">
        <v>0.69630000000000003</v>
      </c>
      <c r="P131" s="12">
        <v>0.94599</v>
      </c>
      <c r="Q131" s="12">
        <v>0.84314</v>
      </c>
    </row>
    <row r="132" spans="1:17" ht="17" thickBot="1" x14ac:dyDescent="0.25">
      <c r="A132" s="58"/>
      <c r="B132" s="7"/>
      <c r="C132" s="8" t="s">
        <v>28</v>
      </c>
      <c r="D132" s="12">
        <v>0.71548999999999996</v>
      </c>
      <c r="E132" s="12">
        <v>0.89681999999999995</v>
      </c>
      <c r="F132" s="12">
        <v>0.26057999999999998</v>
      </c>
      <c r="G132" s="12">
        <v>4.6809999999999997E-2</v>
      </c>
      <c r="H132" s="12">
        <v>0.59875</v>
      </c>
      <c r="I132" s="12">
        <v>0.68249000000000004</v>
      </c>
      <c r="J132" s="12">
        <v>0.44238</v>
      </c>
      <c r="K132" s="12">
        <v>0.93347000000000002</v>
      </c>
      <c r="L132" s="12">
        <v>0.99470999999999998</v>
      </c>
      <c r="M132" s="12">
        <v>9.486E-2</v>
      </c>
      <c r="N132" s="12">
        <v>0.46612999999999999</v>
      </c>
      <c r="O132" s="12">
        <v>0.95847000000000004</v>
      </c>
      <c r="P132" s="12">
        <v>0.98016000000000003</v>
      </c>
      <c r="Q132" s="12">
        <v>0.60194000000000003</v>
      </c>
    </row>
    <row r="133" spans="1:17" ht="17" thickBot="1" x14ac:dyDescent="0.25">
      <c r="A133" s="58"/>
      <c r="B133" s="7"/>
      <c r="C133" s="8" t="s">
        <v>19</v>
      </c>
      <c r="D133" s="12">
        <v>0.56644000000000005</v>
      </c>
      <c r="E133" s="12">
        <v>0.61262000000000005</v>
      </c>
      <c r="F133" s="12">
        <v>0.72233999999999998</v>
      </c>
      <c r="G133" s="12">
        <v>0.65149000000000001</v>
      </c>
      <c r="H133" s="12">
        <v>0.46332000000000001</v>
      </c>
      <c r="I133" s="12">
        <v>0.72389999999999999</v>
      </c>
      <c r="J133" s="12">
        <v>0.60831999999999997</v>
      </c>
      <c r="K133" s="12">
        <v>6.0900000000000003E-2</v>
      </c>
      <c r="L133" s="12">
        <v>0.23985999999999999</v>
      </c>
      <c r="M133" s="12">
        <v>0.47471999999999998</v>
      </c>
      <c r="N133" s="12">
        <v>0.50077000000000005</v>
      </c>
      <c r="O133" s="12">
        <v>0.85870999999999997</v>
      </c>
      <c r="P133" s="12">
        <v>0.34134999999999999</v>
      </c>
      <c r="Q133" s="12">
        <v>0.21678</v>
      </c>
    </row>
    <row r="134" spans="1:17" ht="17" thickBot="1" x14ac:dyDescent="0.25">
      <c r="A134" s="58"/>
      <c r="B134" s="7" t="s">
        <v>81</v>
      </c>
      <c r="C134" s="8" t="s">
        <v>26</v>
      </c>
      <c r="D134" s="12">
        <v>9.8180000000000003E-2</v>
      </c>
      <c r="E134" s="12">
        <v>0.50165999999999999</v>
      </c>
      <c r="F134" s="12">
        <v>0.60579000000000005</v>
      </c>
      <c r="G134" s="12">
        <v>0.85518000000000005</v>
      </c>
      <c r="H134" s="12">
        <v>3.4450000000000001E-2</v>
      </c>
      <c r="I134" s="12">
        <v>8.1479999999999997E-2</v>
      </c>
      <c r="J134" s="12">
        <v>0.11632000000000001</v>
      </c>
      <c r="K134" s="12">
        <v>0.16147</v>
      </c>
      <c r="L134" s="12">
        <v>0.24016000000000001</v>
      </c>
      <c r="M134" s="12">
        <v>0.76626000000000005</v>
      </c>
      <c r="N134" s="12">
        <v>0.61236999999999997</v>
      </c>
      <c r="O134" s="12">
        <v>0.11874</v>
      </c>
      <c r="P134" s="12">
        <v>9.3820000000000001E-2</v>
      </c>
      <c r="Q134" s="12">
        <v>0.85548000000000002</v>
      </c>
    </row>
    <row r="135" spans="1:17" ht="17" thickBot="1" x14ac:dyDescent="0.25">
      <c r="A135" s="58"/>
      <c r="B135" s="7"/>
      <c r="C135" s="8" t="s">
        <v>29</v>
      </c>
      <c r="D135" s="12">
        <v>0.14538000000000001</v>
      </c>
      <c r="E135" s="12">
        <v>0.63976</v>
      </c>
      <c r="F135" s="12">
        <v>0.93301999999999996</v>
      </c>
      <c r="G135" s="12">
        <v>0.58594999999999997</v>
      </c>
      <c r="H135" s="12">
        <v>0.1208</v>
      </c>
      <c r="I135" s="12">
        <v>0.94665999999999995</v>
      </c>
      <c r="J135" s="12">
        <v>0.25761000000000001</v>
      </c>
      <c r="K135" s="12">
        <v>0.41741</v>
      </c>
      <c r="L135" s="12">
        <v>0.35003000000000001</v>
      </c>
      <c r="M135" s="12">
        <v>0.50590999999999997</v>
      </c>
      <c r="N135" s="12">
        <v>0.72789000000000004</v>
      </c>
      <c r="O135" s="12">
        <v>4.6850000000000003E-2</v>
      </c>
      <c r="P135" s="12">
        <v>8.8220000000000007E-2</v>
      </c>
      <c r="Q135" s="12">
        <v>0.28854999999999997</v>
      </c>
    </row>
    <row r="136" spans="1:17" ht="17" thickBot="1" x14ac:dyDescent="0.25">
      <c r="A136" s="58"/>
      <c r="B136" s="7"/>
      <c r="C136" s="8" t="s">
        <v>20</v>
      </c>
      <c r="D136" s="12">
        <v>0.33789000000000002</v>
      </c>
      <c r="E136" s="12">
        <v>0.36975999999999998</v>
      </c>
      <c r="F136" s="12">
        <v>0.35143999999999997</v>
      </c>
      <c r="G136" s="12">
        <v>0.65412000000000003</v>
      </c>
      <c r="H136" s="12">
        <v>0.12825</v>
      </c>
      <c r="I136" s="12">
        <v>0.13868</v>
      </c>
      <c r="J136" s="12">
        <v>0.58135000000000003</v>
      </c>
      <c r="K136" s="12">
        <v>0.69077</v>
      </c>
      <c r="L136" s="12">
        <v>0.62460000000000004</v>
      </c>
      <c r="M136" s="12">
        <v>0.33684999999999998</v>
      </c>
      <c r="N136" s="12">
        <v>0.68813000000000002</v>
      </c>
      <c r="O136" s="12">
        <v>0.15816</v>
      </c>
      <c r="P136" s="12">
        <v>1.2930000000000001E-2</v>
      </c>
      <c r="Q136" s="12">
        <v>0.69249000000000005</v>
      </c>
    </row>
    <row r="137" spans="1:17" ht="17" thickBot="1" x14ac:dyDescent="0.25">
      <c r="A137" s="58"/>
      <c r="B137" s="7" t="s">
        <v>82</v>
      </c>
      <c r="C137" s="8" t="s">
        <v>25</v>
      </c>
      <c r="D137" s="12">
        <v>0.21568999999999999</v>
      </c>
      <c r="E137" s="12">
        <v>1.346E-2</v>
      </c>
      <c r="F137" s="12">
        <v>8.9569999999999997E-2</v>
      </c>
      <c r="G137" s="12">
        <v>3.8800000000000002E-3</v>
      </c>
      <c r="H137" s="12">
        <v>0.36821999999999999</v>
      </c>
      <c r="I137" s="12">
        <v>0.66015999999999997</v>
      </c>
      <c r="J137" s="12">
        <v>5.64E-3</v>
      </c>
      <c r="K137" s="12">
        <v>6.0979999999999999E-2</v>
      </c>
      <c r="L137" s="12">
        <v>0.78254999999999997</v>
      </c>
      <c r="M137" s="12">
        <v>0</v>
      </c>
      <c r="N137" s="12">
        <v>0.12917000000000001</v>
      </c>
      <c r="O137" s="12">
        <v>0.70945000000000003</v>
      </c>
      <c r="P137" s="12">
        <v>0.14704</v>
      </c>
      <c r="Q137" s="12">
        <v>0.42365999999999998</v>
      </c>
    </row>
    <row r="138" spans="1:17" ht="17" thickBot="1" x14ac:dyDescent="0.25">
      <c r="A138" s="58"/>
      <c r="B138" s="7"/>
      <c r="C138" s="8" t="s">
        <v>28</v>
      </c>
      <c r="D138" s="12">
        <v>0.65937999999999997</v>
      </c>
      <c r="E138" s="12">
        <v>0.33384999999999998</v>
      </c>
      <c r="F138" s="12">
        <v>2.7890000000000002E-2</v>
      </c>
      <c r="G138" s="12">
        <v>4.8999999999999998E-3</v>
      </c>
      <c r="H138" s="12">
        <v>0.11275</v>
      </c>
      <c r="I138" s="12">
        <v>0.11335000000000001</v>
      </c>
      <c r="J138" s="12">
        <v>1.2670000000000001E-2</v>
      </c>
      <c r="K138" s="12">
        <v>1.234E-2</v>
      </c>
      <c r="L138" s="12">
        <v>4.1860000000000001E-2</v>
      </c>
      <c r="M138" s="12">
        <v>0</v>
      </c>
      <c r="N138" s="12">
        <v>0.10945000000000001</v>
      </c>
      <c r="O138" s="12">
        <v>0.65498999999999996</v>
      </c>
      <c r="P138" s="12">
        <v>5.3620000000000001E-2</v>
      </c>
      <c r="Q138" s="12">
        <v>0.35108</v>
      </c>
    </row>
    <row r="139" spans="1:17" ht="17" thickBot="1" x14ac:dyDescent="0.25">
      <c r="A139" s="58"/>
      <c r="B139" s="7"/>
      <c r="C139" s="8" t="s">
        <v>20</v>
      </c>
      <c r="D139" s="12">
        <v>0.66549000000000003</v>
      </c>
      <c r="E139" s="12">
        <v>0.29093000000000002</v>
      </c>
      <c r="F139" s="12">
        <v>0.19508</v>
      </c>
      <c r="G139" s="12">
        <v>6.7200000000000003E-3</v>
      </c>
      <c r="H139" s="12">
        <v>5.2229999999999999E-2</v>
      </c>
      <c r="I139" s="12">
        <v>0.41231000000000001</v>
      </c>
      <c r="J139" s="12">
        <v>0.44396999999999998</v>
      </c>
      <c r="K139" s="12">
        <v>0.29592000000000002</v>
      </c>
      <c r="L139" s="12">
        <v>0.62802999999999998</v>
      </c>
      <c r="M139" s="12">
        <v>1.0000000000000001E-5</v>
      </c>
      <c r="N139" s="12">
        <v>3.8289999999999998E-2</v>
      </c>
      <c r="O139" s="12">
        <v>0.18884000000000001</v>
      </c>
      <c r="P139" s="12">
        <v>0.11219999999999999</v>
      </c>
      <c r="Q139" s="12">
        <v>0.11965000000000001</v>
      </c>
    </row>
    <row r="140" spans="1:17" ht="17" thickBot="1" x14ac:dyDescent="0.25">
      <c r="A140" s="58"/>
      <c r="B140" s="7" t="s">
        <v>83</v>
      </c>
      <c r="C140" s="8" t="s">
        <v>25</v>
      </c>
      <c r="D140" s="12">
        <v>2.1100000000000001E-2</v>
      </c>
      <c r="E140" s="12">
        <v>0.18970999999999999</v>
      </c>
      <c r="F140" s="12">
        <v>8.9539999999999995E-2</v>
      </c>
      <c r="G140" s="12">
        <v>0.31348999999999999</v>
      </c>
      <c r="H140" s="12">
        <v>0.12346</v>
      </c>
      <c r="I140" s="12">
        <v>0.38455</v>
      </c>
      <c r="J140" s="12">
        <v>0.81469999999999998</v>
      </c>
      <c r="K140" s="12">
        <v>0.31356000000000001</v>
      </c>
      <c r="L140" s="12">
        <v>0.18154000000000001</v>
      </c>
      <c r="M140" s="12">
        <v>0.25535000000000002</v>
      </c>
      <c r="N140" s="12">
        <v>0.70899999999999996</v>
      </c>
      <c r="O140" s="12">
        <v>0.40971000000000002</v>
      </c>
      <c r="P140" s="12">
        <v>4.0309999999999999E-2</v>
      </c>
      <c r="Q140" s="12">
        <v>9.8879999999999996E-2</v>
      </c>
    </row>
    <row r="141" spans="1:17" ht="17" thickBot="1" x14ac:dyDescent="0.25">
      <c r="A141" s="58"/>
      <c r="B141" s="7"/>
      <c r="C141" s="8" t="s">
        <v>29</v>
      </c>
      <c r="D141" s="12">
        <v>1.2999999999999999E-2</v>
      </c>
      <c r="E141" s="12">
        <v>7.5939999999999994E-2</v>
      </c>
      <c r="F141" s="12">
        <v>0.69582999999999995</v>
      </c>
      <c r="G141" s="12">
        <v>0.91015000000000001</v>
      </c>
      <c r="H141" s="12">
        <v>0.58484999999999998</v>
      </c>
      <c r="I141" s="12">
        <v>0.95264000000000004</v>
      </c>
      <c r="J141" s="12">
        <v>0.42183999999999999</v>
      </c>
      <c r="K141" s="12">
        <v>0.37348999999999999</v>
      </c>
      <c r="L141" s="12">
        <v>0.35574</v>
      </c>
      <c r="M141" s="12">
        <v>0.66756000000000004</v>
      </c>
      <c r="N141" s="12">
        <v>0.84653999999999996</v>
      </c>
      <c r="O141" s="12">
        <v>8.6069999999999994E-2</v>
      </c>
      <c r="P141" s="12">
        <v>0.26097999999999999</v>
      </c>
      <c r="Q141" s="12">
        <v>0.28086</v>
      </c>
    </row>
    <row r="142" spans="1:17" ht="17" thickBot="1" x14ac:dyDescent="0.25">
      <c r="A142" s="58"/>
      <c r="B142" s="7"/>
      <c r="C142" s="8" t="s">
        <v>20</v>
      </c>
      <c r="D142" s="12">
        <v>6.9349999999999995E-2</v>
      </c>
      <c r="E142" s="12">
        <v>0.94259999999999999</v>
      </c>
      <c r="F142" s="12">
        <v>0.49447999999999998</v>
      </c>
      <c r="G142" s="12">
        <v>0.91678999999999999</v>
      </c>
      <c r="H142" s="12">
        <v>0.47022000000000003</v>
      </c>
      <c r="I142" s="12">
        <v>0.75490999999999997</v>
      </c>
      <c r="J142" s="12">
        <v>0.66361999999999999</v>
      </c>
      <c r="K142" s="12">
        <v>0.60360000000000003</v>
      </c>
      <c r="L142" s="12">
        <v>0.90251999999999999</v>
      </c>
      <c r="M142" s="12">
        <v>0.48651</v>
      </c>
      <c r="N142" s="12">
        <v>0.54120000000000001</v>
      </c>
      <c r="O142" s="12">
        <v>0.28581000000000001</v>
      </c>
      <c r="P142" s="12">
        <v>0.80720000000000003</v>
      </c>
      <c r="Q142" s="12">
        <v>0.23968</v>
      </c>
    </row>
    <row r="143" spans="1:17" ht="17" thickBot="1" x14ac:dyDescent="0.25">
      <c r="A143" s="58"/>
      <c r="B143" s="7" t="s">
        <v>84</v>
      </c>
      <c r="C143" s="8" t="s">
        <v>26</v>
      </c>
      <c r="D143" s="12">
        <v>7.7350000000000002E-2</v>
      </c>
      <c r="E143" s="12">
        <v>0.38773999999999997</v>
      </c>
      <c r="F143" s="12">
        <v>0.13691999999999999</v>
      </c>
      <c r="G143" s="12">
        <v>0.26418000000000003</v>
      </c>
      <c r="H143" s="12">
        <v>8.4470000000000003E-2</v>
      </c>
      <c r="I143" s="12">
        <v>0.71613000000000004</v>
      </c>
      <c r="J143" s="12">
        <v>2.5590000000000002E-2</v>
      </c>
      <c r="K143" s="12">
        <v>6.6720000000000002E-2</v>
      </c>
      <c r="L143" s="12">
        <v>0.96994000000000002</v>
      </c>
      <c r="M143" s="12">
        <v>0.22755</v>
      </c>
      <c r="N143" s="12">
        <v>5.8680000000000003E-2</v>
      </c>
      <c r="O143" s="12">
        <v>0.16228999999999999</v>
      </c>
      <c r="P143" s="12">
        <v>5.0540000000000002E-2</v>
      </c>
      <c r="Q143" s="12">
        <v>0.13320000000000001</v>
      </c>
    </row>
    <row r="144" spans="1:17" ht="17" thickBot="1" x14ac:dyDescent="0.25">
      <c r="A144" s="58"/>
      <c r="B144" s="7"/>
      <c r="C144" s="8" t="s">
        <v>28</v>
      </c>
      <c r="D144" s="12">
        <v>0.26640999999999998</v>
      </c>
      <c r="E144" s="12">
        <v>0.96143000000000001</v>
      </c>
      <c r="F144" s="12">
        <v>0.29833999999999999</v>
      </c>
      <c r="G144" s="12">
        <v>0.74143000000000003</v>
      </c>
      <c r="H144" s="12">
        <v>0.17806</v>
      </c>
      <c r="I144" s="12">
        <v>0.14019999999999999</v>
      </c>
      <c r="J144" s="12">
        <v>2.53E-2</v>
      </c>
      <c r="K144" s="12">
        <v>0.35374</v>
      </c>
      <c r="L144" s="12">
        <v>0.84328999999999998</v>
      </c>
      <c r="M144" s="12">
        <v>0.22170000000000001</v>
      </c>
      <c r="N144" s="12">
        <v>7.9100000000000004E-3</v>
      </c>
      <c r="O144" s="12">
        <v>0.78691999999999995</v>
      </c>
      <c r="P144" s="12">
        <v>2.828E-2</v>
      </c>
      <c r="Q144" s="12">
        <v>3.0200000000000001E-3</v>
      </c>
    </row>
    <row r="145" spans="1:17" ht="17" thickBot="1" x14ac:dyDescent="0.25">
      <c r="A145" s="58"/>
      <c r="B145" s="7"/>
      <c r="C145" s="8" t="s">
        <v>19</v>
      </c>
      <c r="D145" s="12">
        <v>0.46903</v>
      </c>
      <c r="E145" s="12">
        <v>0.64015999999999995</v>
      </c>
      <c r="F145" s="12">
        <v>0.68156000000000005</v>
      </c>
      <c r="G145" s="12">
        <v>0.56605000000000005</v>
      </c>
      <c r="H145" s="12">
        <v>0.81181000000000003</v>
      </c>
      <c r="I145" s="12">
        <v>0.89915999999999996</v>
      </c>
      <c r="J145" s="12">
        <v>0.98870000000000002</v>
      </c>
      <c r="K145" s="12">
        <v>0.26690000000000003</v>
      </c>
      <c r="L145" s="12">
        <v>0.91422000000000003</v>
      </c>
      <c r="M145" s="12">
        <v>0.88004000000000004</v>
      </c>
      <c r="N145" s="12">
        <v>0.28391</v>
      </c>
      <c r="O145" s="12">
        <v>0.53251999999999999</v>
      </c>
      <c r="P145" s="12">
        <v>0.81133</v>
      </c>
      <c r="Q145" s="12">
        <v>0.92057999999999995</v>
      </c>
    </row>
    <row r="146" spans="1:17" ht="17" thickBot="1" x14ac:dyDescent="0.25">
      <c r="A146" s="58"/>
      <c r="B146" s="7" t="s">
        <v>85</v>
      </c>
      <c r="C146" s="8" t="s">
        <v>26</v>
      </c>
      <c r="D146" s="12">
        <v>0.14557</v>
      </c>
      <c r="E146" s="12">
        <v>0.37504999999999999</v>
      </c>
      <c r="F146" s="12">
        <v>0.89868999999999999</v>
      </c>
      <c r="G146" s="12">
        <v>0.39224999999999999</v>
      </c>
      <c r="H146" s="12">
        <v>0.45723999999999998</v>
      </c>
      <c r="I146" s="12">
        <v>0.38450000000000001</v>
      </c>
      <c r="J146" s="12">
        <v>0.66218999999999995</v>
      </c>
      <c r="K146" s="12">
        <v>0.45349</v>
      </c>
      <c r="L146" s="12">
        <v>0.16292999999999999</v>
      </c>
      <c r="M146" s="12">
        <v>0.80181999999999998</v>
      </c>
      <c r="N146" s="12">
        <v>0.48969000000000001</v>
      </c>
      <c r="O146" s="12">
        <v>0.32418999999999998</v>
      </c>
      <c r="P146" s="12">
        <v>0.97575000000000001</v>
      </c>
      <c r="Q146" s="12">
        <v>0.29754000000000003</v>
      </c>
    </row>
    <row r="147" spans="1:17" ht="17" thickBot="1" x14ac:dyDescent="0.25">
      <c r="A147" s="58"/>
      <c r="B147" s="7"/>
      <c r="C147" s="8" t="s">
        <v>29</v>
      </c>
      <c r="D147" s="12">
        <v>0.70094000000000001</v>
      </c>
      <c r="E147" s="12">
        <v>0.37117</v>
      </c>
      <c r="F147" s="12">
        <v>0.19323000000000001</v>
      </c>
      <c r="G147" s="12">
        <v>0.40376000000000001</v>
      </c>
      <c r="H147" s="12">
        <v>0.52832999999999997</v>
      </c>
      <c r="I147" s="12">
        <v>0.34810000000000002</v>
      </c>
      <c r="J147" s="12">
        <v>0.18854000000000001</v>
      </c>
      <c r="K147" s="12">
        <v>0.10113999999999999</v>
      </c>
      <c r="L147" s="12">
        <v>9.8629999999999995E-2</v>
      </c>
      <c r="M147" s="12">
        <v>0.18776999999999999</v>
      </c>
      <c r="N147" s="12">
        <v>0.27488000000000001</v>
      </c>
      <c r="O147" s="12">
        <v>0.38358999999999999</v>
      </c>
      <c r="P147" s="12">
        <v>0.20535999999999999</v>
      </c>
      <c r="Q147" s="12">
        <v>0.40296999999999999</v>
      </c>
    </row>
    <row r="148" spans="1:17" ht="17" thickBot="1" x14ac:dyDescent="0.25">
      <c r="A148" s="58"/>
      <c r="B148" s="7"/>
      <c r="C148" s="8" t="s">
        <v>19</v>
      </c>
      <c r="D148" s="12">
        <v>0.40237000000000001</v>
      </c>
      <c r="E148" s="12">
        <v>0.77993000000000001</v>
      </c>
      <c r="F148" s="12">
        <v>0.28986000000000001</v>
      </c>
      <c r="G148" s="12">
        <v>0.63449999999999995</v>
      </c>
      <c r="H148" s="12">
        <v>0.45173999999999997</v>
      </c>
      <c r="I148" s="12">
        <v>0.73440000000000005</v>
      </c>
      <c r="J148" s="12">
        <v>0.40287000000000001</v>
      </c>
      <c r="K148" s="12">
        <v>0.20005000000000001</v>
      </c>
      <c r="L148" s="12">
        <v>0.16042000000000001</v>
      </c>
      <c r="M148" s="12">
        <v>0.32956000000000002</v>
      </c>
      <c r="N148" s="12">
        <v>0.28611999999999999</v>
      </c>
      <c r="O148" s="12">
        <v>0.69125000000000003</v>
      </c>
      <c r="P148" s="12">
        <v>0.43561</v>
      </c>
      <c r="Q148" s="12">
        <v>0.67889999999999995</v>
      </c>
    </row>
    <row r="149" spans="1:17" ht="17" thickBot="1" x14ac:dyDescent="0.25">
      <c r="A149" s="58"/>
      <c r="B149" s="7" t="s">
        <v>86</v>
      </c>
      <c r="C149" s="8" t="s">
        <v>26</v>
      </c>
      <c r="D149" s="12">
        <v>7.3340000000000002E-2</v>
      </c>
      <c r="E149" s="12">
        <v>9.1689999999999994E-2</v>
      </c>
      <c r="F149" s="12">
        <v>0.89517000000000002</v>
      </c>
      <c r="G149" s="12">
        <v>2.2200000000000001E-2</v>
      </c>
      <c r="H149" s="12">
        <v>1.2529999999999999E-2</v>
      </c>
      <c r="I149" s="12">
        <v>0.44491000000000003</v>
      </c>
      <c r="J149" s="12">
        <v>0.56161000000000005</v>
      </c>
      <c r="K149" s="12">
        <v>0.66064000000000001</v>
      </c>
      <c r="L149" s="12">
        <v>0.41048000000000001</v>
      </c>
      <c r="M149" s="12">
        <v>0.25864999999999999</v>
      </c>
      <c r="N149" s="12">
        <v>0.29436000000000001</v>
      </c>
      <c r="O149" s="12">
        <v>0.1517</v>
      </c>
      <c r="P149" s="12">
        <v>0.70692999999999995</v>
      </c>
      <c r="Q149" s="12">
        <v>4.172E-2</v>
      </c>
    </row>
    <row r="150" spans="1:17" ht="17" thickBot="1" x14ac:dyDescent="0.25">
      <c r="A150" s="58"/>
      <c r="B150" s="7"/>
      <c r="C150" s="8" t="s">
        <v>28</v>
      </c>
      <c r="D150" s="12">
        <v>0.25694</v>
      </c>
      <c r="E150" s="12">
        <v>5.3350000000000002E-2</v>
      </c>
      <c r="F150" s="12">
        <v>0.53769999999999996</v>
      </c>
      <c r="G150" s="12">
        <v>2.3000000000000001E-4</v>
      </c>
      <c r="H150" s="12">
        <v>4.8999999999999998E-4</v>
      </c>
      <c r="I150" s="12">
        <v>0.38191999999999998</v>
      </c>
      <c r="J150" s="12">
        <v>0.95221999999999996</v>
      </c>
      <c r="K150" s="12">
        <v>0.86600999999999995</v>
      </c>
      <c r="L150" s="12">
        <v>0.77281999999999995</v>
      </c>
      <c r="M150" s="12">
        <v>3.5380000000000002E-2</v>
      </c>
      <c r="N150" s="12">
        <v>0.51978000000000002</v>
      </c>
      <c r="O150" s="12">
        <v>0.22586999999999999</v>
      </c>
      <c r="P150" s="12">
        <v>0.81650999999999996</v>
      </c>
      <c r="Q150" s="12">
        <v>8.4930000000000005E-2</v>
      </c>
    </row>
    <row r="151" spans="1:17" ht="17" thickBot="1" x14ac:dyDescent="0.25">
      <c r="A151" s="58"/>
      <c r="B151" s="7"/>
      <c r="C151" s="8" t="s">
        <v>20</v>
      </c>
      <c r="D151" s="12">
        <v>8.7799999999999996E-3</v>
      </c>
      <c r="E151" s="12">
        <v>0.29131000000000001</v>
      </c>
      <c r="F151" s="12">
        <v>0.14992</v>
      </c>
      <c r="G151" s="12">
        <v>9.1E-4</v>
      </c>
      <c r="H151" s="12">
        <v>5.0000000000000002E-5</v>
      </c>
      <c r="I151" s="12">
        <v>0.45013999999999998</v>
      </c>
      <c r="J151" s="12">
        <v>2.162E-2</v>
      </c>
      <c r="K151" s="12">
        <v>9.4329999999999997E-2</v>
      </c>
      <c r="L151" s="12">
        <v>0.3518</v>
      </c>
      <c r="M151" s="12">
        <v>7.6649999999999996E-2</v>
      </c>
      <c r="N151" s="12">
        <v>0.42687000000000003</v>
      </c>
      <c r="O151" s="12">
        <v>0.32730999999999999</v>
      </c>
      <c r="P151" s="12">
        <v>0.15464</v>
      </c>
      <c r="Q151" s="12">
        <v>4.8599999999999997E-3</v>
      </c>
    </row>
    <row r="152" spans="1:17" ht="17" thickBot="1" x14ac:dyDescent="0.25">
      <c r="A152" s="58"/>
      <c r="B152" s="7" t="s">
        <v>87</v>
      </c>
      <c r="C152" s="8" t="s">
        <v>25</v>
      </c>
      <c r="D152" s="12">
        <v>0.19417999999999999</v>
      </c>
      <c r="E152" s="12">
        <v>0.34021000000000001</v>
      </c>
      <c r="F152" s="12">
        <v>5.4530000000000002E-2</v>
      </c>
      <c r="G152" s="12">
        <v>5.679E-2</v>
      </c>
      <c r="H152" s="12">
        <v>0.42815999999999999</v>
      </c>
      <c r="I152" s="12">
        <v>0.89237</v>
      </c>
      <c r="J152" s="12">
        <v>0.10453</v>
      </c>
      <c r="K152" s="12">
        <v>0.67193000000000003</v>
      </c>
      <c r="L152" s="12">
        <v>0.10682</v>
      </c>
      <c r="M152" s="12">
        <v>8.09E-3</v>
      </c>
      <c r="N152" s="12">
        <v>0.76117999999999997</v>
      </c>
      <c r="O152" s="12">
        <v>0.15742999999999999</v>
      </c>
      <c r="P152" s="12">
        <v>0.65032999999999996</v>
      </c>
      <c r="Q152" s="12">
        <v>7.7729999999999994E-2</v>
      </c>
    </row>
    <row r="153" spans="1:17" ht="17" thickBot="1" x14ac:dyDescent="0.25">
      <c r="A153" s="58"/>
      <c r="B153" s="7"/>
      <c r="C153" s="8" t="s">
        <v>29</v>
      </c>
      <c r="D153" s="12">
        <v>6.3420000000000004E-2</v>
      </c>
      <c r="E153" s="12">
        <v>0.59482999999999997</v>
      </c>
      <c r="F153" s="12">
        <v>0.27856999999999998</v>
      </c>
      <c r="G153" s="12">
        <v>0.57311000000000001</v>
      </c>
      <c r="H153" s="12">
        <v>0.20205000000000001</v>
      </c>
      <c r="I153" s="12">
        <v>0.52351000000000003</v>
      </c>
      <c r="J153" s="12">
        <v>0.74124999999999996</v>
      </c>
      <c r="K153" s="12">
        <v>0.93062999999999996</v>
      </c>
      <c r="L153" s="12">
        <v>0.28538999999999998</v>
      </c>
      <c r="M153" s="12">
        <v>7.6960000000000001E-2</v>
      </c>
      <c r="N153" s="12">
        <v>0.82769999999999999</v>
      </c>
      <c r="O153" s="12">
        <v>5.3190000000000001E-2</v>
      </c>
      <c r="P153" s="12">
        <v>8.6610000000000006E-2</v>
      </c>
      <c r="Q153" s="12">
        <v>5.2199999999999998E-3</v>
      </c>
    </row>
    <row r="154" spans="1:17" ht="17" thickBot="1" x14ac:dyDescent="0.25">
      <c r="A154" s="59"/>
      <c r="B154" s="5"/>
      <c r="C154" s="6" t="s">
        <v>19</v>
      </c>
      <c r="D154" s="12">
        <v>3.9070000000000001E-2</v>
      </c>
      <c r="E154" s="12">
        <v>0.95120000000000005</v>
      </c>
      <c r="F154" s="12">
        <v>8.8840000000000002E-2</v>
      </c>
      <c r="G154" s="12">
        <v>0.17918000000000001</v>
      </c>
      <c r="H154" s="12">
        <v>0.10736</v>
      </c>
      <c r="I154" s="12">
        <v>0.63180000000000003</v>
      </c>
      <c r="J154" s="12">
        <v>0.50275000000000003</v>
      </c>
      <c r="K154" s="12">
        <v>0.77300000000000002</v>
      </c>
      <c r="L154" s="12">
        <v>0.11107</v>
      </c>
      <c r="M154" s="12">
        <v>1.6480000000000002E-2</v>
      </c>
      <c r="N154" s="12">
        <v>0.80086999999999997</v>
      </c>
      <c r="O154" s="12">
        <v>0.49358999999999997</v>
      </c>
      <c r="P154" s="12">
        <v>1.5140000000000001E-2</v>
      </c>
      <c r="Q154" s="12">
        <v>5.3099999999999996E-3</v>
      </c>
    </row>
    <row r="155" spans="1:17" ht="17" thickBot="1" x14ac:dyDescent="0.25">
      <c r="A155" s="60" t="s">
        <v>88</v>
      </c>
      <c r="B155" s="7" t="s">
        <v>89</v>
      </c>
      <c r="C155" s="8" t="s">
        <v>25</v>
      </c>
      <c r="D155" s="12">
        <v>0.63705000000000001</v>
      </c>
      <c r="E155" s="12">
        <v>0.69437000000000004</v>
      </c>
      <c r="F155" s="12">
        <v>0.70147000000000004</v>
      </c>
      <c r="G155" s="12">
        <v>4.1070000000000002E-2</v>
      </c>
      <c r="H155" s="12">
        <v>0.43054999999999999</v>
      </c>
      <c r="I155" s="12">
        <v>0.27252999999999999</v>
      </c>
      <c r="J155" s="12">
        <v>0.82782999999999995</v>
      </c>
      <c r="K155" s="12">
        <v>1.004E-2</v>
      </c>
      <c r="L155" s="12">
        <v>2.8000000000000001E-2</v>
      </c>
      <c r="M155" s="12">
        <v>0.2356</v>
      </c>
      <c r="N155" s="12">
        <v>0.17558000000000001</v>
      </c>
      <c r="O155" s="12">
        <v>0.34741</v>
      </c>
      <c r="P155" s="12">
        <v>3.0759999999999999E-2</v>
      </c>
      <c r="Q155" s="12">
        <v>0.38678000000000001</v>
      </c>
    </row>
    <row r="156" spans="1:17" ht="17" thickBot="1" x14ac:dyDescent="0.25">
      <c r="A156" s="58"/>
      <c r="B156" s="7"/>
      <c r="C156" s="8" t="s">
        <v>28</v>
      </c>
      <c r="D156" s="12">
        <v>0.47865000000000002</v>
      </c>
      <c r="E156" s="12">
        <v>0.51563000000000003</v>
      </c>
      <c r="F156" s="12">
        <v>0.57352999999999998</v>
      </c>
      <c r="G156" s="12">
        <v>0.18698999999999999</v>
      </c>
      <c r="H156" s="12">
        <v>0.43285000000000001</v>
      </c>
      <c r="I156" s="12">
        <v>0.52749999999999997</v>
      </c>
      <c r="J156" s="12">
        <v>0.63221000000000005</v>
      </c>
      <c r="K156" s="12">
        <v>3.4200000000000001E-2</v>
      </c>
      <c r="L156" s="12">
        <v>5.6219999999999999E-2</v>
      </c>
      <c r="M156" s="12">
        <v>0.61114000000000002</v>
      </c>
      <c r="N156" s="12">
        <v>0.32645000000000002</v>
      </c>
      <c r="O156" s="12">
        <v>0.46514</v>
      </c>
      <c r="P156" s="12">
        <v>0.21793999999999999</v>
      </c>
      <c r="Q156" s="12">
        <v>0.80781000000000003</v>
      </c>
    </row>
    <row r="157" spans="1:17" ht="17" thickBot="1" x14ac:dyDescent="0.25">
      <c r="A157" s="58"/>
      <c r="B157" s="7"/>
      <c r="C157" s="8" t="s">
        <v>22</v>
      </c>
      <c r="D157" s="12">
        <v>0.21367</v>
      </c>
      <c r="E157" s="12">
        <v>0.61785000000000001</v>
      </c>
      <c r="F157" s="12">
        <v>0.26236999999999999</v>
      </c>
      <c r="G157" s="12">
        <v>0.29563</v>
      </c>
      <c r="H157" s="12">
        <v>0.83721999999999996</v>
      </c>
      <c r="I157" s="12">
        <v>0.65475000000000005</v>
      </c>
      <c r="J157" s="12">
        <v>0.83923000000000003</v>
      </c>
      <c r="K157" s="12">
        <v>1.9380000000000001E-2</v>
      </c>
      <c r="L157" s="12">
        <v>0.86729000000000001</v>
      </c>
      <c r="M157" s="12">
        <v>0.78891</v>
      </c>
      <c r="N157" s="12">
        <v>0.24746000000000001</v>
      </c>
      <c r="O157" s="12">
        <v>0.79545999999999994</v>
      </c>
      <c r="P157" s="12">
        <v>0.19411</v>
      </c>
      <c r="Q157" s="12">
        <v>3.6400000000000002E-2</v>
      </c>
    </row>
    <row r="158" spans="1:17" ht="17" thickBot="1" x14ac:dyDescent="0.25">
      <c r="A158" s="58"/>
      <c r="B158" s="7"/>
      <c r="C158" s="8" t="s">
        <v>19</v>
      </c>
      <c r="D158" s="12">
        <v>0.87612000000000001</v>
      </c>
      <c r="E158" s="12">
        <v>0.82969000000000004</v>
      </c>
      <c r="F158" s="12">
        <v>0.79422000000000004</v>
      </c>
      <c r="G158" s="12">
        <v>8.7870000000000004E-2</v>
      </c>
      <c r="H158" s="12">
        <v>0.96006000000000002</v>
      </c>
      <c r="I158" s="12">
        <v>0.96608000000000005</v>
      </c>
      <c r="J158" s="12">
        <v>0.95221999999999996</v>
      </c>
      <c r="K158" s="12">
        <v>4.8469999999999999E-2</v>
      </c>
      <c r="L158" s="12">
        <v>6.9899999999999997E-3</v>
      </c>
      <c r="M158" s="12">
        <v>9.7170000000000006E-2</v>
      </c>
      <c r="N158" s="12">
        <v>0.50775999999999999</v>
      </c>
      <c r="O158" s="12">
        <v>6.6809999999999994E-2</v>
      </c>
      <c r="P158" s="12">
        <v>0.17996000000000001</v>
      </c>
      <c r="Q158" s="12">
        <v>0.99002000000000001</v>
      </c>
    </row>
    <row r="159" spans="1:17" ht="17" thickBot="1" x14ac:dyDescent="0.25">
      <c r="A159" s="58"/>
      <c r="B159" s="7" t="s">
        <v>90</v>
      </c>
      <c r="C159" s="8" t="s">
        <v>26</v>
      </c>
      <c r="D159" s="12">
        <v>0.55805000000000005</v>
      </c>
      <c r="E159" s="12">
        <v>0.12889</v>
      </c>
      <c r="F159" s="12">
        <v>0.65198999999999996</v>
      </c>
      <c r="G159" s="12">
        <v>0.46423999999999999</v>
      </c>
      <c r="H159" s="12">
        <v>0.13475000000000001</v>
      </c>
      <c r="I159" s="12">
        <v>0.68600000000000005</v>
      </c>
      <c r="J159" s="12">
        <v>0.39467999999999998</v>
      </c>
      <c r="K159" s="12">
        <v>0.41078999999999999</v>
      </c>
      <c r="L159" s="12">
        <v>0.27616000000000002</v>
      </c>
      <c r="M159" s="12">
        <v>0.86048000000000002</v>
      </c>
      <c r="N159" s="12">
        <v>0.68947000000000003</v>
      </c>
      <c r="O159" s="12">
        <v>0.19964999999999999</v>
      </c>
      <c r="P159" s="12">
        <v>0.45272000000000001</v>
      </c>
      <c r="Q159" s="12">
        <v>0.80044999999999999</v>
      </c>
    </row>
    <row r="160" spans="1:17" ht="17" thickBot="1" x14ac:dyDescent="0.25">
      <c r="A160" s="58"/>
      <c r="B160" s="7"/>
      <c r="C160" s="8" t="s">
        <v>29</v>
      </c>
      <c r="D160" s="12">
        <v>0.86631000000000002</v>
      </c>
      <c r="E160" s="12">
        <v>0.13814000000000001</v>
      </c>
      <c r="F160" s="12">
        <v>0.57543</v>
      </c>
      <c r="G160" s="12">
        <v>0.54754999999999998</v>
      </c>
      <c r="H160" s="12">
        <v>0.24635000000000001</v>
      </c>
      <c r="I160" s="12">
        <v>0.77161999999999997</v>
      </c>
      <c r="J160" s="12">
        <v>0.83269000000000004</v>
      </c>
      <c r="K160" s="12">
        <v>0.21944</v>
      </c>
      <c r="L160" s="12">
        <v>0.77954000000000001</v>
      </c>
      <c r="M160" s="12">
        <v>0.88441000000000003</v>
      </c>
      <c r="N160" s="12">
        <v>0.40944000000000003</v>
      </c>
      <c r="O160" s="12">
        <v>0.49917</v>
      </c>
      <c r="P160" s="12">
        <v>0.39204</v>
      </c>
      <c r="Q160" s="12">
        <v>0.92888999999999999</v>
      </c>
    </row>
    <row r="161" spans="1:17" ht="17" thickBot="1" x14ac:dyDescent="0.25">
      <c r="A161" s="58"/>
      <c r="B161" s="7"/>
      <c r="C161" s="8" t="s">
        <v>23</v>
      </c>
      <c r="D161" s="12">
        <v>0.59231</v>
      </c>
      <c r="E161" s="12">
        <v>4.403E-2</v>
      </c>
      <c r="F161" s="12">
        <v>8.9370000000000005E-2</v>
      </c>
      <c r="G161" s="12">
        <v>0.28034999999999999</v>
      </c>
      <c r="H161" s="12">
        <v>0.26672000000000001</v>
      </c>
      <c r="I161" s="12">
        <v>0.99406000000000005</v>
      </c>
      <c r="J161" s="12">
        <v>0.75275000000000003</v>
      </c>
      <c r="K161" s="12">
        <v>0.21965000000000001</v>
      </c>
      <c r="L161" s="12">
        <v>0.84775999999999996</v>
      </c>
      <c r="M161" s="12">
        <v>0.21232999999999999</v>
      </c>
      <c r="N161" s="12">
        <v>8.9580000000000007E-2</v>
      </c>
      <c r="O161" s="12">
        <v>0.56135000000000002</v>
      </c>
      <c r="P161" s="12">
        <v>8.1869999999999998E-2</v>
      </c>
      <c r="Q161" s="12">
        <v>0.3664</v>
      </c>
    </row>
    <row r="162" spans="1:17" ht="17" thickBot="1" x14ac:dyDescent="0.25">
      <c r="A162" s="58"/>
      <c r="B162" s="7"/>
      <c r="C162" s="8" t="s">
        <v>20</v>
      </c>
      <c r="D162" s="12">
        <v>0.28016000000000002</v>
      </c>
      <c r="E162" s="12">
        <v>3.3520000000000001E-2</v>
      </c>
      <c r="F162" s="12">
        <v>9.3740000000000004E-2</v>
      </c>
      <c r="G162" s="12">
        <v>0.15537999999999999</v>
      </c>
      <c r="H162" s="12">
        <v>0.12798999999999999</v>
      </c>
      <c r="I162" s="12">
        <v>0.50924999999999998</v>
      </c>
      <c r="J162" s="12">
        <v>0.34549000000000002</v>
      </c>
      <c r="K162" s="12">
        <v>0.42974000000000001</v>
      </c>
      <c r="L162" s="12">
        <v>0.39177000000000001</v>
      </c>
      <c r="M162" s="12">
        <v>0.16142000000000001</v>
      </c>
      <c r="N162" s="12">
        <v>0.14831</v>
      </c>
      <c r="O162" s="12">
        <v>0.24348</v>
      </c>
      <c r="P162" s="12">
        <v>7.6020000000000004E-2</v>
      </c>
      <c r="Q162" s="12">
        <v>0.20330000000000001</v>
      </c>
    </row>
    <row r="163" spans="1:17" ht="17" thickBot="1" x14ac:dyDescent="0.25">
      <c r="A163" s="58"/>
      <c r="B163" s="7" t="s">
        <v>91</v>
      </c>
      <c r="C163" s="8" t="s">
        <v>25</v>
      </c>
      <c r="D163" s="12">
        <v>0.54032999999999998</v>
      </c>
      <c r="E163" s="12">
        <v>0.27789999999999998</v>
      </c>
      <c r="F163" s="12">
        <v>0.21199000000000001</v>
      </c>
      <c r="G163" s="12">
        <v>2.7279999999999999E-2</v>
      </c>
      <c r="H163" s="12">
        <v>0.25713999999999998</v>
      </c>
      <c r="I163" s="12">
        <v>3.9199999999999999E-3</v>
      </c>
      <c r="J163" s="12">
        <v>0.46060000000000001</v>
      </c>
      <c r="K163" s="12">
        <v>0.42033999999999999</v>
      </c>
      <c r="L163" s="12">
        <v>0.36925999999999998</v>
      </c>
      <c r="M163" s="12">
        <v>2.5420000000000002E-2</v>
      </c>
      <c r="N163" s="12">
        <v>0.34815000000000002</v>
      </c>
      <c r="O163" s="12">
        <v>0.89910999999999996</v>
      </c>
      <c r="P163" s="12">
        <v>0.12068</v>
      </c>
      <c r="Q163" s="12">
        <v>7.5649999999999995E-2</v>
      </c>
    </row>
    <row r="164" spans="1:17" ht="17" thickBot="1" x14ac:dyDescent="0.25">
      <c r="A164" s="58"/>
      <c r="B164" s="7"/>
      <c r="C164" s="8" t="s">
        <v>28</v>
      </c>
      <c r="D164" s="12">
        <v>0.77542</v>
      </c>
      <c r="E164" s="12">
        <v>0.1749</v>
      </c>
      <c r="F164" s="12">
        <v>9.8530000000000006E-2</v>
      </c>
      <c r="G164" s="12">
        <v>1.172E-2</v>
      </c>
      <c r="H164" s="12">
        <v>0.19184999999999999</v>
      </c>
      <c r="I164" s="12">
        <v>6.0200000000000002E-3</v>
      </c>
      <c r="J164" s="12">
        <v>0.47061999999999998</v>
      </c>
      <c r="K164" s="12">
        <v>0.19292000000000001</v>
      </c>
      <c r="L164" s="12">
        <v>9.7140000000000004E-2</v>
      </c>
      <c r="M164" s="12">
        <v>2.63E-3</v>
      </c>
      <c r="N164" s="12">
        <v>0.54549000000000003</v>
      </c>
      <c r="O164" s="12">
        <v>0.70377999999999996</v>
      </c>
      <c r="P164" s="12">
        <v>0.11214</v>
      </c>
      <c r="Q164" s="12">
        <v>2.6550000000000001E-2</v>
      </c>
    </row>
    <row r="165" spans="1:17" ht="17" thickBot="1" x14ac:dyDescent="0.25">
      <c r="A165" s="58"/>
      <c r="B165" s="7"/>
      <c r="C165" s="8" t="s">
        <v>22</v>
      </c>
      <c r="D165" s="12">
        <v>0.97716000000000003</v>
      </c>
      <c r="E165" s="12">
        <v>0.29435</v>
      </c>
      <c r="F165" s="12">
        <v>0.23502000000000001</v>
      </c>
      <c r="G165" s="12">
        <v>3.95E-2</v>
      </c>
      <c r="H165" s="12">
        <v>0.22983999999999999</v>
      </c>
      <c r="I165" s="12">
        <v>7.4579999999999994E-2</v>
      </c>
      <c r="J165" s="12">
        <v>0.89341999999999999</v>
      </c>
      <c r="K165" s="12">
        <v>0.48636000000000001</v>
      </c>
      <c r="L165" s="12">
        <v>0.65541000000000005</v>
      </c>
      <c r="M165" s="12">
        <v>6.0569999999999999E-2</v>
      </c>
      <c r="N165" s="12">
        <v>0.37885999999999997</v>
      </c>
      <c r="O165" s="12">
        <v>0.45316000000000001</v>
      </c>
      <c r="P165" s="12">
        <v>0.37837999999999999</v>
      </c>
      <c r="Q165" s="12">
        <v>0.22045999999999999</v>
      </c>
    </row>
    <row r="166" spans="1:17" ht="17" thickBot="1" x14ac:dyDescent="0.25">
      <c r="A166" s="58"/>
      <c r="B166" s="7"/>
      <c r="C166" s="8" t="s">
        <v>20</v>
      </c>
      <c r="D166" s="12">
        <v>0.65071000000000001</v>
      </c>
      <c r="E166" s="12">
        <v>0.35404999999999998</v>
      </c>
      <c r="F166" s="12">
        <v>0.49962000000000001</v>
      </c>
      <c r="G166" s="12">
        <v>1.8800000000000001E-2</v>
      </c>
      <c r="H166" s="12">
        <v>0.16127</v>
      </c>
      <c r="I166" s="12">
        <v>4.3099999999999996E-3</v>
      </c>
      <c r="J166" s="12">
        <v>0.53629000000000004</v>
      </c>
      <c r="K166" s="12">
        <v>0.80964000000000003</v>
      </c>
      <c r="L166" s="12">
        <v>0.97924999999999995</v>
      </c>
      <c r="M166" s="12">
        <v>1.5520000000000001E-2</v>
      </c>
      <c r="N166" s="12">
        <v>0.20097999999999999</v>
      </c>
      <c r="O166" s="12">
        <v>0.56298999999999999</v>
      </c>
      <c r="P166" s="12">
        <v>9.4729999999999995E-2</v>
      </c>
      <c r="Q166" s="12">
        <v>4.7149999999999997E-2</v>
      </c>
    </row>
    <row r="167" spans="1:17" ht="17" thickBot="1" x14ac:dyDescent="0.25">
      <c r="A167" s="58"/>
      <c r="B167" s="7" t="s">
        <v>92</v>
      </c>
      <c r="C167" s="8" t="s">
        <v>25</v>
      </c>
      <c r="D167" s="12">
        <v>2.7990000000000001E-2</v>
      </c>
      <c r="E167" s="12">
        <v>7.2000000000000005E-4</v>
      </c>
      <c r="F167" s="12">
        <v>0.12485</v>
      </c>
      <c r="G167" s="12">
        <v>3.5159999999999997E-2</v>
      </c>
      <c r="H167" s="12">
        <v>0.85485999999999995</v>
      </c>
      <c r="I167" s="12">
        <v>0.10544000000000001</v>
      </c>
      <c r="J167" s="12">
        <v>2.7699999999999999E-3</v>
      </c>
      <c r="K167" s="12">
        <v>0.1158</v>
      </c>
      <c r="L167" s="12">
        <v>0.14119000000000001</v>
      </c>
      <c r="M167" s="12">
        <v>1.0000000000000001E-5</v>
      </c>
      <c r="N167" s="12">
        <v>0.13417000000000001</v>
      </c>
      <c r="O167" s="12">
        <v>0.71460999999999997</v>
      </c>
      <c r="P167" s="12">
        <v>0.42838999999999999</v>
      </c>
      <c r="Q167" s="12">
        <v>0.66324000000000005</v>
      </c>
    </row>
    <row r="168" spans="1:17" ht="17" thickBot="1" x14ac:dyDescent="0.25">
      <c r="A168" s="58"/>
      <c r="B168" s="7"/>
      <c r="C168" s="8" t="s">
        <v>28</v>
      </c>
      <c r="D168" s="12">
        <v>0.27604000000000001</v>
      </c>
      <c r="E168" s="12">
        <v>2.8549999999999999E-2</v>
      </c>
      <c r="F168" s="12">
        <v>6.9970000000000004E-2</v>
      </c>
      <c r="G168" s="12">
        <v>0.22867000000000001</v>
      </c>
      <c r="H168" s="12">
        <v>0.38646999999999998</v>
      </c>
      <c r="I168" s="12">
        <v>0.87322999999999995</v>
      </c>
      <c r="J168" s="12">
        <v>9.9100000000000004E-3</v>
      </c>
      <c r="K168" s="12">
        <v>5.0049999999999997E-2</v>
      </c>
      <c r="L168" s="12">
        <v>0.62300999999999995</v>
      </c>
      <c r="M168" s="12">
        <v>3.3E-4</v>
      </c>
      <c r="N168" s="12">
        <v>4.249E-2</v>
      </c>
      <c r="O168" s="12">
        <v>0.38156000000000001</v>
      </c>
      <c r="P168" s="12">
        <v>0.17121</v>
      </c>
      <c r="Q168" s="12">
        <v>0.69759000000000004</v>
      </c>
    </row>
    <row r="169" spans="1:17" ht="17" thickBot="1" x14ac:dyDescent="0.25">
      <c r="A169" s="58"/>
      <c r="B169" s="7"/>
      <c r="C169" s="8" t="s">
        <v>23</v>
      </c>
      <c r="D169" s="12">
        <v>5.058E-2</v>
      </c>
      <c r="E169" s="12">
        <v>1.6930000000000001E-2</v>
      </c>
      <c r="F169" s="12">
        <v>0.44153999999999999</v>
      </c>
      <c r="G169" s="12">
        <v>1.8239999999999999E-2</v>
      </c>
      <c r="H169" s="12">
        <v>0.12676999999999999</v>
      </c>
      <c r="I169" s="12">
        <v>0.21621000000000001</v>
      </c>
      <c r="J169" s="12">
        <v>0.10768</v>
      </c>
      <c r="K169" s="12">
        <v>0.24298</v>
      </c>
      <c r="L169" s="12">
        <v>0.34222000000000002</v>
      </c>
      <c r="M169" s="12">
        <v>6.5300000000000002E-3</v>
      </c>
      <c r="N169" s="12">
        <v>6.3909999999999995E-2</v>
      </c>
      <c r="O169" s="12">
        <v>0.26707999999999998</v>
      </c>
      <c r="P169" s="12">
        <v>0.79979</v>
      </c>
      <c r="Q169" s="12">
        <v>0.99800999999999995</v>
      </c>
    </row>
    <row r="170" spans="1:17" ht="17" thickBot="1" x14ac:dyDescent="0.25">
      <c r="A170" s="58"/>
      <c r="B170" s="7"/>
      <c r="C170" s="8" t="s">
        <v>20</v>
      </c>
      <c r="D170" s="12">
        <v>0.16946</v>
      </c>
      <c r="E170" s="12">
        <v>6.4759999999999998E-2</v>
      </c>
      <c r="F170" s="12">
        <v>0.11312</v>
      </c>
      <c r="G170" s="12">
        <v>0.15612000000000001</v>
      </c>
      <c r="H170" s="12">
        <v>0.19666</v>
      </c>
      <c r="I170" s="12">
        <v>0.43013000000000001</v>
      </c>
      <c r="J170" s="12">
        <v>0.62614999999999998</v>
      </c>
      <c r="K170" s="12">
        <v>0.2379</v>
      </c>
      <c r="L170" s="12">
        <v>0.13927</v>
      </c>
      <c r="M170" s="12">
        <v>1.1199999999999999E-3</v>
      </c>
      <c r="N170" s="12">
        <v>6.9269999999999998E-2</v>
      </c>
      <c r="O170" s="12">
        <v>0.15564</v>
      </c>
      <c r="P170" s="12">
        <v>0.53563000000000005</v>
      </c>
      <c r="Q170" s="12">
        <v>0.86824999999999997</v>
      </c>
    </row>
    <row r="171" spans="1:17" ht="17" thickBot="1" x14ac:dyDescent="0.25">
      <c r="A171" s="58"/>
      <c r="B171" s="7" t="s">
        <v>93</v>
      </c>
      <c r="C171" s="8" t="s">
        <v>25</v>
      </c>
      <c r="D171" s="12">
        <v>2.887E-2</v>
      </c>
      <c r="E171" s="12">
        <v>0.11239</v>
      </c>
      <c r="F171" s="12">
        <v>4.36E-2</v>
      </c>
      <c r="G171" s="12">
        <v>0.71328000000000003</v>
      </c>
      <c r="H171" s="12">
        <v>2.1489999999999999E-2</v>
      </c>
      <c r="I171" s="12">
        <v>0.35124</v>
      </c>
      <c r="J171" s="12">
        <v>0.83496999999999999</v>
      </c>
      <c r="K171" s="12">
        <v>0.46061999999999997</v>
      </c>
      <c r="L171" s="12">
        <v>0.97948000000000002</v>
      </c>
      <c r="M171" s="12">
        <v>0.1865</v>
      </c>
      <c r="N171" s="12">
        <v>0.20063</v>
      </c>
      <c r="O171" s="12">
        <v>0.4582</v>
      </c>
      <c r="P171" s="12">
        <v>0.11183999999999999</v>
      </c>
      <c r="Q171" s="12">
        <v>2.504E-2</v>
      </c>
    </row>
    <row r="172" spans="1:17" ht="17" thickBot="1" x14ac:dyDescent="0.25">
      <c r="A172" s="58"/>
      <c r="B172" s="7"/>
      <c r="C172" s="8" t="s">
        <v>29</v>
      </c>
      <c r="D172" s="12">
        <v>6.1000000000000004E-3</v>
      </c>
      <c r="E172" s="12">
        <v>6.9269999999999998E-2</v>
      </c>
      <c r="F172" s="12">
        <v>0.47810000000000002</v>
      </c>
      <c r="G172" s="12">
        <v>0.92539000000000005</v>
      </c>
      <c r="H172" s="12">
        <v>0.45900000000000002</v>
      </c>
      <c r="I172" s="12">
        <v>0.58918999999999999</v>
      </c>
      <c r="J172" s="12">
        <v>0.46628999999999998</v>
      </c>
      <c r="K172" s="12">
        <v>0.39466000000000001</v>
      </c>
      <c r="L172" s="12">
        <v>0.20795</v>
      </c>
      <c r="M172" s="12">
        <v>0.77059</v>
      </c>
      <c r="N172" s="12">
        <v>0.65373000000000003</v>
      </c>
      <c r="O172" s="12">
        <v>1.5890000000000001E-2</v>
      </c>
      <c r="P172" s="12">
        <v>0.37568000000000001</v>
      </c>
      <c r="Q172" s="12">
        <v>0.19938</v>
      </c>
    </row>
    <row r="173" spans="1:17" ht="17" thickBot="1" x14ac:dyDescent="0.25">
      <c r="A173" s="58"/>
      <c r="B173" s="7"/>
      <c r="C173" s="8" t="s">
        <v>23</v>
      </c>
      <c r="D173" s="12">
        <v>3.5369999999999999E-2</v>
      </c>
      <c r="E173" s="12">
        <v>0.45332</v>
      </c>
      <c r="F173" s="12">
        <v>0.90729000000000004</v>
      </c>
      <c r="G173" s="12">
        <v>0.55552999999999997</v>
      </c>
      <c r="H173" s="12">
        <v>0.60743000000000003</v>
      </c>
      <c r="I173" s="12">
        <v>0.31991999999999998</v>
      </c>
      <c r="J173" s="12">
        <v>0.92130000000000001</v>
      </c>
      <c r="K173" s="12">
        <v>0.4093</v>
      </c>
      <c r="L173" s="12">
        <v>0.20302000000000001</v>
      </c>
      <c r="M173" s="12">
        <v>0.57103000000000004</v>
      </c>
      <c r="N173" s="12">
        <v>0.58892</v>
      </c>
      <c r="O173" s="12">
        <v>4.965E-2</v>
      </c>
      <c r="P173" s="12">
        <v>0.91910999999999998</v>
      </c>
      <c r="Q173" s="12">
        <v>0.22814000000000001</v>
      </c>
    </row>
    <row r="174" spans="1:17" ht="17" thickBot="1" x14ac:dyDescent="0.25">
      <c r="A174" s="58"/>
      <c r="B174" s="7"/>
      <c r="C174" s="8" t="s">
        <v>20</v>
      </c>
      <c r="D174" s="12">
        <v>2.9239999999999999E-2</v>
      </c>
      <c r="E174" s="12">
        <v>0.81106</v>
      </c>
      <c r="F174" s="12">
        <v>0.26927000000000001</v>
      </c>
      <c r="G174" s="12">
        <v>0.67562999999999995</v>
      </c>
      <c r="H174" s="12">
        <v>0.18240999999999999</v>
      </c>
      <c r="I174" s="12">
        <v>0.19269</v>
      </c>
      <c r="J174" s="12">
        <v>0.86792000000000002</v>
      </c>
      <c r="K174" s="12">
        <v>0.47839999999999999</v>
      </c>
      <c r="L174" s="12">
        <v>0.68296999999999997</v>
      </c>
      <c r="M174" s="12">
        <v>0.65869</v>
      </c>
      <c r="N174" s="12">
        <v>0.51373000000000002</v>
      </c>
      <c r="O174" s="12">
        <v>5.4730000000000001E-2</v>
      </c>
      <c r="P174" s="12">
        <v>0.60653000000000001</v>
      </c>
      <c r="Q174" s="12">
        <v>4.938E-2</v>
      </c>
    </row>
    <row r="175" spans="1:17" ht="17" thickBot="1" x14ac:dyDescent="0.25">
      <c r="A175" s="58"/>
      <c r="B175" s="7" t="s">
        <v>94</v>
      </c>
      <c r="C175" s="8" t="s">
        <v>26</v>
      </c>
      <c r="D175" s="12">
        <v>9.2530000000000001E-2</v>
      </c>
      <c r="E175" s="12">
        <v>0.20261999999999999</v>
      </c>
      <c r="F175" s="12">
        <v>7.9729999999999995E-2</v>
      </c>
      <c r="G175" s="12">
        <v>0.23144000000000001</v>
      </c>
      <c r="H175" s="12">
        <v>0.11107</v>
      </c>
      <c r="I175" s="12">
        <v>0.22633</v>
      </c>
      <c r="J175" s="12">
        <v>7.4289999999999995E-2</v>
      </c>
      <c r="K175" s="12">
        <v>2.5899999999999999E-3</v>
      </c>
      <c r="L175" s="12">
        <v>0.21424000000000001</v>
      </c>
      <c r="M175" s="12">
        <v>0.44972000000000001</v>
      </c>
      <c r="N175" s="12">
        <v>4.7289999999999999E-2</v>
      </c>
      <c r="O175" s="12">
        <v>0.36580000000000001</v>
      </c>
      <c r="P175" s="12">
        <v>2.4309999999999998E-2</v>
      </c>
      <c r="Q175" s="12">
        <v>0.50180000000000002</v>
      </c>
    </row>
    <row r="176" spans="1:17" ht="17" thickBot="1" x14ac:dyDescent="0.25">
      <c r="A176" s="58"/>
      <c r="B176" s="7"/>
      <c r="C176" s="8" t="s">
        <v>28</v>
      </c>
      <c r="D176" s="12">
        <v>0.29268</v>
      </c>
      <c r="E176" s="12">
        <v>0.15021999999999999</v>
      </c>
      <c r="F176" s="12">
        <v>0.40412999999999999</v>
      </c>
      <c r="G176" s="12">
        <v>0.81023000000000001</v>
      </c>
      <c r="H176" s="12">
        <v>0.55640000000000001</v>
      </c>
      <c r="I176" s="12">
        <v>0.46467000000000003</v>
      </c>
      <c r="J176" s="12">
        <v>0.38184000000000001</v>
      </c>
      <c r="K176" s="12">
        <v>2.0060000000000001E-2</v>
      </c>
      <c r="L176" s="12">
        <v>0.28878999999999999</v>
      </c>
      <c r="M176" s="12">
        <v>0.52949999999999997</v>
      </c>
      <c r="N176" s="12">
        <v>0.24354000000000001</v>
      </c>
      <c r="O176" s="12">
        <v>0.54798000000000002</v>
      </c>
      <c r="P176" s="12">
        <v>4.3659999999999997E-2</v>
      </c>
      <c r="Q176" s="12">
        <v>0.40659000000000001</v>
      </c>
    </row>
    <row r="177" spans="1:17" ht="17" thickBot="1" x14ac:dyDescent="0.25">
      <c r="A177" s="58"/>
      <c r="B177" s="7"/>
      <c r="C177" s="8" t="s">
        <v>22</v>
      </c>
      <c r="D177" s="12">
        <v>0.81552999999999998</v>
      </c>
      <c r="E177" s="12">
        <v>0.10527</v>
      </c>
      <c r="F177" s="12">
        <v>0.84950000000000003</v>
      </c>
      <c r="G177" s="12">
        <v>0.25874999999999998</v>
      </c>
      <c r="H177" s="12">
        <v>0.61255000000000004</v>
      </c>
      <c r="I177" s="12">
        <v>0.89107000000000003</v>
      </c>
      <c r="J177" s="12">
        <v>0.21934000000000001</v>
      </c>
      <c r="K177" s="12">
        <v>3.0000000000000001E-5</v>
      </c>
      <c r="L177" s="12">
        <v>9.8989999999999995E-2</v>
      </c>
      <c r="M177" s="12">
        <v>0.18115000000000001</v>
      </c>
      <c r="N177" s="12">
        <v>0.71792</v>
      </c>
      <c r="O177" s="12">
        <v>0.19070999999999999</v>
      </c>
      <c r="P177" s="12">
        <v>2.65E-3</v>
      </c>
      <c r="Q177" s="12">
        <v>0.61909000000000003</v>
      </c>
    </row>
    <row r="178" spans="1:17" ht="17" thickBot="1" x14ac:dyDescent="0.25">
      <c r="A178" s="58"/>
      <c r="B178" s="7"/>
      <c r="C178" s="8" t="s">
        <v>19</v>
      </c>
      <c r="D178" s="12">
        <v>0.78315999999999997</v>
      </c>
      <c r="E178" s="12">
        <v>0.72570000000000001</v>
      </c>
      <c r="F178" s="12">
        <v>0.66757</v>
      </c>
      <c r="G178" s="12">
        <v>0.84453</v>
      </c>
      <c r="H178" s="12">
        <v>0.90173000000000003</v>
      </c>
      <c r="I178" s="12">
        <v>0.73233999999999999</v>
      </c>
      <c r="J178" s="12">
        <v>0.68955999999999995</v>
      </c>
      <c r="K178" s="12">
        <v>0.49037999999999998</v>
      </c>
      <c r="L178" s="12">
        <v>0.83391000000000004</v>
      </c>
      <c r="M178" s="12">
        <v>0.95882999999999996</v>
      </c>
      <c r="N178" s="12">
        <v>0.74070999999999998</v>
      </c>
      <c r="O178" s="12">
        <v>0.84772999999999998</v>
      </c>
      <c r="P178" s="12">
        <v>0.28016999999999997</v>
      </c>
      <c r="Q178" s="12">
        <v>0.60729</v>
      </c>
    </row>
    <row r="179" spans="1:17" ht="17" thickBot="1" x14ac:dyDescent="0.25">
      <c r="A179" s="58"/>
      <c r="B179" s="7" t="s">
        <v>95</v>
      </c>
      <c r="C179" s="8" t="s">
        <v>26</v>
      </c>
      <c r="D179">
        <v>0.29152</v>
      </c>
      <c r="E179">
        <v>0.42803999999999998</v>
      </c>
      <c r="F179">
        <v>0.60797000000000001</v>
      </c>
      <c r="G179">
        <v>0.74228000000000005</v>
      </c>
      <c r="H179">
        <v>0.57665999999999995</v>
      </c>
      <c r="I179">
        <v>0.43824000000000002</v>
      </c>
      <c r="J179">
        <v>0.61661999999999995</v>
      </c>
      <c r="K179">
        <v>0.81738</v>
      </c>
      <c r="L179">
        <v>0.17369999999999999</v>
      </c>
      <c r="M179">
        <v>0.95606999999999998</v>
      </c>
      <c r="N179">
        <v>0.13605</v>
      </c>
      <c r="O179">
        <v>0.54064000000000001</v>
      </c>
      <c r="P179">
        <v>0.45623999999999998</v>
      </c>
      <c r="Q179">
        <v>0.61206000000000005</v>
      </c>
    </row>
    <row r="180" spans="1:17" ht="17" thickBot="1" x14ac:dyDescent="0.25">
      <c r="A180" s="58"/>
      <c r="B180" s="7"/>
      <c r="C180" s="8" t="s">
        <v>29</v>
      </c>
      <c r="D180">
        <v>0.90164</v>
      </c>
      <c r="E180">
        <v>0.50275000000000003</v>
      </c>
      <c r="F180">
        <v>0.27034999999999998</v>
      </c>
      <c r="G180">
        <v>0.33921000000000001</v>
      </c>
      <c r="H180">
        <v>0.50522999999999996</v>
      </c>
      <c r="I180">
        <v>0.4778</v>
      </c>
      <c r="J180">
        <v>0.37030000000000002</v>
      </c>
      <c r="K180">
        <v>0.25873000000000002</v>
      </c>
      <c r="L180">
        <v>0.30930999999999997</v>
      </c>
      <c r="M180">
        <v>0.30519000000000002</v>
      </c>
      <c r="N180">
        <v>0.22996</v>
      </c>
      <c r="O180">
        <v>0.38478000000000001</v>
      </c>
      <c r="P180">
        <v>0.44897999999999999</v>
      </c>
      <c r="Q180">
        <v>0.37007000000000001</v>
      </c>
    </row>
    <row r="181" spans="1:17" ht="17" thickBot="1" x14ac:dyDescent="0.25">
      <c r="A181" s="58"/>
      <c r="B181" s="7"/>
      <c r="C181" s="8" t="s">
        <v>23</v>
      </c>
      <c r="D181">
        <v>0.87865000000000004</v>
      </c>
      <c r="E181">
        <v>0.67213999999999996</v>
      </c>
      <c r="F181">
        <v>0.32207999999999998</v>
      </c>
      <c r="G181">
        <v>0.45124999999999998</v>
      </c>
      <c r="H181">
        <v>0.72314999999999996</v>
      </c>
      <c r="I181">
        <v>0.64622000000000002</v>
      </c>
      <c r="J181">
        <v>0.50087000000000004</v>
      </c>
      <c r="K181">
        <v>0.31803999999999999</v>
      </c>
      <c r="L181">
        <v>0.37458000000000002</v>
      </c>
      <c r="M181">
        <v>0.39265</v>
      </c>
      <c r="N181">
        <v>0.21989</v>
      </c>
      <c r="O181">
        <v>0.53825999999999996</v>
      </c>
      <c r="P181">
        <v>0.61558000000000002</v>
      </c>
      <c r="Q181">
        <v>0.50141000000000002</v>
      </c>
    </row>
    <row r="182" spans="1:17" ht="17" thickBot="1" x14ac:dyDescent="0.25">
      <c r="A182" s="58"/>
      <c r="B182" s="7"/>
      <c r="C182" s="8" t="s">
        <v>19</v>
      </c>
      <c r="D182">
        <v>0.63283</v>
      </c>
      <c r="E182">
        <v>0.82882</v>
      </c>
      <c r="F182">
        <v>0.41011999999999998</v>
      </c>
      <c r="G182">
        <v>0.51878000000000002</v>
      </c>
      <c r="H182">
        <v>0.41709000000000002</v>
      </c>
      <c r="I182">
        <v>0.78886999999999996</v>
      </c>
      <c r="J182">
        <v>0.57767999999999997</v>
      </c>
      <c r="K182">
        <v>0.42492999999999997</v>
      </c>
      <c r="L182">
        <v>0.40145999999999998</v>
      </c>
      <c r="M182">
        <v>0.46587000000000001</v>
      </c>
      <c r="N182">
        <v>0.36352000000000001</v>
      </c>
      <c r="O182">
        <v>0.63444999999999996</v>
      </c>
      <c r="P182">
        <v>0.74270000000000003</v>
      </c>
      <c r="Q182">
        <v>0.58001999999999998</v>
      </c>
    </row>
    <row r="183" spans="1:17" ht="17" thickBot="1" x14ac:dyDescent="0.25">
      <c r="A183" s="58"/>
      <c r="B183" s="7" t="s">
        <v>96</v>
      </c>
      <c r="C183" s="8" t="s">
        <v>25</v>
      </c>
      <c r="D183">
        <v>0.35898000000000002</v>
      </c>
      <c r="E183">
        <v>2.547E-2</v>
      </c>
      <c r="F183">
        <v>0.27009</v>
      </c>
      <c r="G183">
        <v>1.189E-2</v>
      </c>
      <c r="H183">
        <v>2.7399999999999998E-3</v>
      </c>
      <c r="I183">
        <v>0.82793000000000005</v>
      </c>
      <c r="J183">
        <v>0.85014999999999996</v>
      </c>
      <c r="K183">
        <v>0.81076999999999999</v>
      </c>
      <c r="L183">
        <v>0.58606000000000003</v>
      </c>
      <c r="M183">
        <v>0.33391999999999999</v>
      </c>
      <c r="N183">
        <v>0.34453</v>
      </c>
      <c r="O183">
        <v>0.63961000000000001</v>
      </c>
      <c r="P183">
        <v>0.47366999999999998</v>
      </c>
      <c r="Q183">
        <v>4.4479999999999999E-2</v>
      </c>
    </row>
    <row r="184" spans="1:17" ht="17" thickBot="1" x14ac:dyDescent="0.25">
      <c r="A184" s="58"/>
      <c r="B184" s="7"/>
      <c r="C184" s="8" t="s">
        <v>29</v>
      </c>
      <c r="D184">
        <v>0.68379000000000001</v>
      </c>
      <c r="E184">
        <v>1.38E-2</v>
      </c>
      <c r="F184">
        <v>0.66279999999999994</v>
      </c>
      <c r="G184">
        <v>2.3000000000000001E-4</v>
      </c>
      <c r="H184">
        <v>5.2999999999999998E-4</v>
      </c>
      <c r="I184">
        <v>0.97380999999999995</v>
      </c>
      <c r="J184">
        <v>0.59130000000000005</v>
      </c>
      <c r="K184">
        <v>0.59231</v>
      </c>
      <c r="L184">
        <v>0.25258000000000003</v>
      </c>
      <c r="M184">
        <v>0.11798</v>
      </c>
      <c r="N184">
        <v>0.53327000000000002</v>
      </c>
      <c r="O184">
        <v>0.53437000000000001</v>
      </c>
      <c r="P184">
        <v>0.95787</v>
      </c>
      <c r="Q184">
        <v>7.2450000000000001E-2</v>
      </c>
    </row>
    <row r="185" spans="1:17" ht="17" thickBot="1" x14ac:dyDescent="0.25">
      <c r="A185" s="58"/>
      <c r="B185" s="7"/>
      <c r="C185" s="8" t="s">
        <v>22</v>
      </c>
      <c r="D185">
        <v>0.98687999999999998</v>
      </c>
      <c r="E185">
        <v>6.6320000000000004E-2</v>
      </c>
      <c r="F185">
        <v>0.24162</v>
      </c>
      <c r="G185">
        <v>4.9899999999999996E-3</v>
      </c>
      <c r="H185">
        <v>9.1599999999999997E-3</v>
      </c>
      <c r="I185">
        <v>0.26057999999999998</v>
      </c>
      <c r="J185">
        <v>0.12526999999999999</v>
      </c>
      <c r="K185">
        <v>0.33013999999999999</v>
      </c>
      <c r="L185">
        <v>0.25509999999999999</v>
      </c>
      <c r="M185">
        <v>6.8180000000000004E-2</v>
      </c>
      <c r="N185">
        <v>0.49146000000000001</v>
      </c>
      <c r="O185">
        <v>0.22267999999999999</v>
      </c>
      <c r="P185">
        <v>0.72519999999999996</v>
      </c>
      <c r="Q185">
        <v>0.14821999999999999</v>
      </c>
    </row>
    <row r="186" spans="1:17" ht="17" thickBot="1" x14ac:dyDescent="0.25">
      <c r="A186" s="58"/>
      <c r="B186" s="7"/>
      <c r="C186" s="8" t="s">
        <v>19</v>
      </c>
      <c r="D186">
        <v>0.11042</v>
      </c>
      <c r="E186">
        <v>0.31058000000000002</v>
      </c>
      <c r="F186">
        <v>0.54835</v>
      </c>
      <c r="G186">
        <v>1.8400000000000001E-3</v>
      </c>
      <c r="H186">
        <v>1.2E-4</v>
      </c>
      <c r="I186">
        <v>0.88619999999999999</v>
      </c>
      <c r="J186">
        <v>5.8909999999999997E-2</v>
      </c>
      <c r="K186">
        <v>0.13064000000000001</v>
      </c>
      <c r="L186">
        <v>0.49288999999999999</v>
      </c>
      <c r="M186">
        <v>0.23116999999999999</v>
      </c>
      <c r="N186">
        <v>0.47949999999999998</v>
      </c>
      <c r="O186">
        <v>0.94006999999999996</v>
      </c>
      <c r="P186">
        <v>0.12352</v>
      </c>
      <c r="Q186">
        <v>1.8500000000000001E-3</v>
      </c>
    </row>
    <row r="187" spans="1:17" ht="17" thickBot="1" x14ac:dyDescent="0.25">
      <c r="A187" s="58"/>
      <c r="B187" s="7" t="s">
        <v>97</v>
      </c>
      <c r="C187" s="8" t="s">
        <v>25</v>
      </c>
      <c r="D187">
        <v>0.51354</v>
      </c>
      <c r="E187">
        <v>0.29196</v>
      </c>
      <c r="F187">
        <v>0.92681999999999998</v>
      </c>
      <c r="G187">
        <v>0.60901000000000005</v>
      </c>
      <c r="H187">
        <v>0.21540999999999999</v>
      </c>
      <c r="I187">
        <v>0.56059000000000003</v>
      </c>
      <c r="J187">
        <v>0.76644999999999996</v>
      </c>
      <c r="K187">
        <v>0.57233999999999996</v>
      </c>
      <c r="L187">
        <v>0.60582000000000003</v>
      </c>
      <c r="M187">
        <v>0.82828000000000002</v>
      </c>
      <c r="N187">
        <v>0.45856999999999998</v>
      </c>
      <c r="O187">
        <v>0.80730000000000002</v>
      </c>
      <c r="P187">
        <v>0.33682000000000001</v>
      </c>
      <c r="Q187">
        <v>0.17188000000000001</v>
      </c>
    </row>
    <row r="188" spans="1:17" ht="17" thickBot="1" x14ac:dyDescent="0.25">
      <c r="A188" s="58"/>
      <c r="B188" s="7"/>
      <c r="C188" s="8" t="s">
        <v>28</v>
      </c>
      <c r="D188">
        <v>0.18565000000000001</v>
      </c>
      <c r="E188">
        <v>0.39896999999999999</v>
      </c>
      <c r="F188">
        <v>0.33216000000000001</v>
      </c>
      <c r="G188">
        <v>0.11342000000000001</v>
      </c>
      <c r="H188">
        <v>0.95792999999999995</v>
      </c>
      <c r="I188">
        <v>0.46888000000000002</v>
      </c>
      <c r="J188">
        <v>0.53449999999999998</v>
      </c>
      <c r="K188">
        <v>0.54518</v>
      </c>
      <c r="L188">
        <v>0.25885000000000002</v>
      </c>
      <c r="M188">
        <v>0.10355</v>
      </c>
      <c r="N188">
        <v>0.83794999999999997</v>
      </c>
      <c r="O188">
        <v>0.77046000000000003</v>
      </c>
      <c r="P188">
        <v>0.75339999999999996</v>
      </c>
      <c r="Q188">
        <v>0.41304000000000002</v>
      </c>
    </row>
    <row r="189" spans="1:17" ht="17" thickBot="1" x14ac:dyDescent="0.25">
      <c r="A189" s="58"/>
      <c r="B189" s="7"/>
      <c r="C189" s="8" t="s">
        <v>23</v>
      </c>
      <c r="D189">
        <v>0.51178999999999997</v>
      </c>
      <c r="E189">
        <v>0.51259999999999994</v>
      </c>
      <c r="F189">
        <v>0.82964000000000004</v>
      </c>
      <c r="G189">
        <v>0.39324999999999999</v>
      </c>
      <c r="H189">
        <v>0.2278</v>
      </c>
      <c r="I189">
        <v>0.45083000000000001</v>
      </c>
      <c r="J189">
        <v>4.1320000000000003E-2</v>
      </c>
      <c r="K189">
        <v>0.76349999999999996</v>
      </c>
      <c r="L189">
        <v>0.86863000000000001</v>
      </c>
      <c r="M189">
        <v>0.41853000000000001</v>
      </c>
      <c r="N189">
        <v>0.85955999999999999</v>
      </c>
      <c r="O189">
        <v>0.24429999999999999</v>
      </c>
      <c r="P189">
        <v>0.84091000000000005</v>
      </c>
      <c r="Q189">
        <v>0.1003</v>
      </c>
    </row>
    <row r="190" spans="1:17" ht="17" thickBot="1" x14ac:dyDescent="0.25">
      <c r="A190" s="58"/>
      <c r="B190" s="7"/>
      <c r="C190" s="8" t="s">
        <v>19</v>
      </c>
      <c r="D190">
        <v>0.27213999999999999</v>
      </c>
      <c r="E190">
        <v>0.62849999999999995</v>
      </c>
      <c r="F190">
        <v>0.81140000000000001</v>
      </c>
      <c r="G190">
        <v>0.36258000000000001</v>
      </c>
      <c r="H190">
        <v>0.24878</v>
      </c>
      <c r="I190">
        <v>0.65927999999999998</v>
      </c>
      <c r="J190">
        <v>0.57496000000000003</v>
      </c>
      <c r="K190">
        <v>0.17474999999999999</v>
      </c>
      <c r="L190">
        <v>0.59502999999999995</v>
      </c>
      <c r="M190">
        <v>0.94479999999999997</v>
      </c>
      <c r="N190">
        <v>0.78159000000000001</v>
      </c>
      <c r="O190">
        <v>0.61922999999999995</v>
      </c>
      <c r="P190">
        <v>0.16089999999999999</v>
      </c>
      <c r="Q190">
        <v>0.14593999999999999</v>
      </c>
    </row>
    <row r="191" spans="1:17" ht="17" thickBot="1" x14ac:dyDescent="0.25">
      <c r="A191" s="58"/>
      <c r="B191" s="7" t="s">
        <v>98</v>
      </c>
      <c r="C191" s="8" t="s">
        <v>25</v>
      </c>
      <c r="D191">
        <v>5.994E-2</v>
      </c>
      <c r="E191">
        <v>0.73594999999999999</v>
      </c>
      <c r="F191">
        <v>1.511E-2</v>
      </c>
      <c r="G191">
        <v>0.83242000000000005</v>
      </c>
      <c r="H191">
        <v>0.82394999999999996</v>
      </c>
      <c r="I191">
        <v>0.30702000000000002</v>
      </c>
      <c r="J191">
        <v>4.9579999999999999E-2</v>
      </c>
      <c r="K191">
        <v>0.45286999999999999</v>
      </c>
      <c r="L191">
        <v>0.51497999999999999</v>
      </c>
      <c r="M191">
        <v>0.56591000000000002</v>
      </c>
      <c r="N191">
        <v>0.63707000000000003</v>
      </c>
      <c r="O191">
        <v>1.242E-2</v>
      </c>
      <c r="P191">
        <v>0.71592</v>
      </c>
      <c r="Q191">
        <v>0.62683999999999995</v>
      </c>
    </row>
    <row r="192" spans="1:17" ht="17" thickBot="1" x14ac:dyDescent="0.25">
      <c r="A192" s="58"/>
      <c r="B192" s="7"/>
      <c r="C192" s="8" t="s">
        <v>29</v>
      </c>
      <c r="D192">
        <v>6.3659999999999994E-2</v>
      </c>
      <c r="E192">
        <v>0.37820999999999999</v>
      </c>
      <c r="F192">
        <v>5.0020000000000002E-2</v>
      </c>
      <c r="G192">
        <v>0.28408</v>
      </c>
      <c r="H192">
        <v>0.40321000000000001</v>
      </c>
      <c r="I192">
        <v>0.16656000000000001</v>
      </c>
      <c r="J192">
        <v>0.25540000000000002</v>
      </c>
      <c r="K192">
        <v>0.38774999999999998</v>
      </c>
      <c r="L192">
        <v>0.37629000000000001</v>
      </c>
      <c r="M192">
        <v>0.14191000000000001</v>
      </c>
      <c r="N192">
        <v>0.85897999999999997</v>
      </c>
      <c r="O192">
        <v>0.10435</v>
      </c>
      <c r="P192">
        <v>0.55125000000000002</v>
      </c>
      <c r="Q192">
        <v>0.97543999999999997</v>
      </c>
    </row>
    <row r="193" spans="1:17" ht="17" thickBot="1" x14ac:dyDescent="0.25">
      <c r="A193" s="58"/>
      <c r="B193" s="7"/>
      <c r="C193" s="8" t="s">
        <v>23</v>
      </c>
      <c r="D193">
        <v>2.1420000000000002E-2</v>
      </c>
      <c r="E193">
        <v>0.55056000000000005</v>
      </c>
      <c r="F193">
        <v>1.4239999999999999E-2</v>
      </c>
      <c r="G193">
        <v>0.68440999999999996</v>
      </c>
      <c r="H193">
        <v>0.63558000000000003</v>
      </c>
      <c r="I193">
        <v>0.30753999999999998</v>
      </c>
      <c r="J193">
        <v>6.9819999999999993E-2</v>
      </c>
      <c r="K193">
        <v>0.60729</v>
      </c>
      <c r="L193">
        <v>0.99116000000000004</v>
      </c>
      <c r="M193">
        <v>0.56528999999999996</v>
      </c>
      <c r="N193">
        <v>0.37557000000000001</v>
      </c>
      <c r="O193">
        <v>2.282E-2</v>
      </c>
      <c r="P193">
        <v>0.29685</v>
      </c>
      <c r="Q193">
        <v>0.97246999999999995</v>
      </c>
    </row>
    <row r="194" spans="1:17" ht="17" thickBot="1" x14ac:dyDescent="0.25">
      <c r="A194" s="58"/>
      <c r="B194" s="7"/>
      <c r="C194" s="8" t="s">
        <v>19</v>
      </c>
      <c r="D194">
        <v>7.6299999999999996E-3</v>
      </c>
      <c r="E194">
        <v>0.76002000000000003</v>
      </c>
      <c r="F194">
        <v>4.8570000000000002E-2</v>
      </c>
      <c r="G194">
        <v>0.30886000000000002</v>
      </c>
      <c r="H194">
        <v>0.23499</v>
      </c>
      <c r="I194">
        <v>0.28521999999999997</v>
      </c>
      <c r="J194">
        <v>0.14784</v>
      </c>
      <c r="K194">
        <v>0.54251000000000005</v>
      </c>
      <c r="L194">
        <v>0.52715000000000001</v>
      </c>
      <c r="M194">
        <v>0.15398000000000001</v>
      </c>
      <c r="N194">
        <v>0.70289000000000001</v>
      </c>
      <c r="O194">
        <v>3.1019999999999999E-2</v>
      </c>
      <c r="P194">
        <v>0.77481999999999995</v>
      </c>
      <c r="Q194">
        <v>0.54891999999999996</v>
      </c>
    </row>
    <row r="195" spans="1:17" ht="17" thickBot="1" x14ac:dyDescent="0.25">
      <c r="A195" s="58"/>
      <c r="B195" s="7" t="s">
        <v>99</v>
      </c>
      <c r="C195" s="8" t="s">
        <v>26</v>
      </c>
      <c r="D195">
        <v>0.90610999999999997</v>
      </c>
      <c r="E195">
        <v>0.41888999999999998</v>
      </c>
      <c r="F195">
        <v>0.33611000000000002</v>
      </c>
      <c r="G195">
        <v>0.59652000000000005</v>
      </c>
      <c r="H195">
        <v>0.97784000000000004</v>
      </c>
      <c r="I195">
        <v>0.90515999999999996</v>
      </c>
      <c r="J195">
        <v>5.9899999999999997E-3</v>
      </c>
      <c r="K195">
        <v>0.65185999999999999</v>
      </c>
      <c r="L195">
        <v>0.66774999999999995</v>
      </c>
      <c r="M195">
        <v>0.24376</v>
      </c>
      <c r="N195">
        <v>0.81169999999999998</v>
      </c>
      <c r="O195">
        <v>0.54984999999999995</v>
      </c>
      <c r="P195">
        <v>0.51492000000000004</v>
      </c>
      <c r="Q195">
        <v>0.79513999999999996</v>
      </c>
    </row>
    <row r="196" spans="1:17" ht="17" thickBot="1" x14ac:dyDescent="0.25">
      <c r="A196" s="58"/>
      <c r="B196" s="7"/>
      <c r="C196" s="8" t="s">
        <v>28</v>
      </c>
      <c r="D196">
        <v>0.34420000000000001</v>
      </c>
      <c r="E196">
        <v>0.22822999999999999</v>
      </c>
      <c r="F196">
        <v>0.49586000000000002</v>
      </c>
      <c r="G196">
        <v>0.51673000000000002</v>
      </c>
      <c r="H196">
        <v>0.58853</v>
      </c>
      <c r="I196">
        <v>0.50387000000000004</v>
      </c>
      <c r="J196">
        <v>0.54945999999999995</v>
      </c>
      <c r="K196">
        <v>0.43551000000000001</v>
      </c>
      <c r="L196">
        <v>0.57257000000000002</v>
      </c>
      <c r="M196">
        <v>0.28628999999999999</v>
      </c>
      <c r="N196">
        <v>0.36659000000000003</v>
      </c>
      <c r="O196">
        <v>4.5879999999999997E-2</v>
      </c>
      <c r="P196">
        <v>0.10936999999999999</v>
      </c>
      <c r="Q196">
        <v>0.16424</v>
      </c>
    </row>
    <row r="197" spans="1:17" ht="17" thickBot="1" x14ac:dyDescent="0.25">
      <c r="A197" s="58"/>
      <c r="B197" s="7"/>
      <c r="C197" s="8" t="s">
        <v>23</v>
      </c>
      <c r="D197">
        <v>0.54956000000000005</v>
      </c>
      <c r="E197">
        <v>0.41449999999999998</v>
      </c>
      <c r="F197">
        <v>0.85589999999999999</v>
      </c>
      <c r="G197">
        <v>0.49675999999999998</v>
      </c>
      <c r="H197">
        <v>0.20977000000000001</v>
      </c>
      <c r="I197">
        <v>0.35346</v>
      </c>
      <c r="J197">
        <v>0.58806000000000003</v>
      </c>
      <c r="K197">
        <v>0.40904000000000001</v>
      </c>
      <c r="L197">
        <v>0.76351000000000002</v>
      </c>
      <c r="M197">
        <v>0.18468999999999999</v>
      </c>
      <c r="N197">
        <v>0.55759000000000003</v>
      </c>
      <c r="O197">
        <v>0.29209000000000002</v>
      </c>
      <c r="P197">
        <v>0.30060999999999999</v>
      </c>
      <c r="Q197">
        <v>0.43336999999999998</v>
      </c>
    </row>
    <row r="198" spans="1:17" ht="17" thickBot="1" x14ac:dyDescent="0.25">
      <c r="A198" s="58"/>
      <c r="B198" s="7"/>
      <c r="C198" s="8" t="s">
        <v>20</v>
      </c>
      <c r="D198">
        <v>0.70847000000000004</v>
      </c>
      <c r="E198">
        <v>0.87634999999999996</v>
      </c>
      <c r="F198">
        <v>0.91393999999999997</v>
      </c>
      <c r="G198">
        <v>0.97428999999999999</v>
      </c>
      <c r="H198">
        <v>0.38579000000000002</v>
      </c>
      <c r="I198">
        <v>0.64766000000000001</v>
      </c>
      <c r="J198">
        <v>0.16502</v>
      </c>
      <c r="K198">
        <v>0.77832000000000001</v>
      </c>
      <c r="L198">
        <v>0.43131999999999998</v>
      </c>
      <c r="M198">
        <v>7.3139999999999997E-2</v>
      </c>
      <c r="N198">
        <v>0.90639999999999998</v>
      </c>
      <c r="O198">
        <v>0.32341999999999999</v>
      </c>
      <c r="P198">
        <v>0.32296999999999998</v>
      </c>
      <c r="Q198">
        <v>0.11713</v>
      </c>
    </row>
    <row r="199" spans="1:17" ht="17" thickBot="1" x14ac:dyDescent="0.25">
      <c r="A199" s="58"/>
      <c r="B199" s="7" t="s">
        <v>100</v>
      </c>
      <c r="C199" s="8" t="s">
        <v>26</v>
      </c>
      <c r="D199">
        <v>3.79E-3</v>
      </c>
      <c r="E199">
        <v>0.84443999999999997</v>
      </c>
      <c r="F199">
        <v>0.82055</v>
      </c>
      <c r="G199">
        <v>0.18284</v>
      </c>
      <c r="H199">
        <v>0.21181</v>
      </c>
      <c r="I199">
        <v>5.4429999999999999E-2</v>
      </c>
      <c r="J199">
        <v>0.25105</v>
      </c>
      <c r="K199">
        <v>7.0510000000000003E-2</v>
      </c>
      <c r="L199">
        <v>0.1148</v>
      </c>
      <c r="M199">
        <v>0.82377999999999996</v>
      </c>
      <c r="N199">
        <v>0.50319000000000003</v>
      </c>
      <c r="O199">
        <v>0.26367000000000002</v>
      </c>
      <c r="P199">
        <v>0.10390000000000001</v>
      </c>
      <c r="Q199">
        <v>0.91598000000000002</v>
      </c>
    </row>
    <row r="200" spans="1:17" ht="17" thickBot="1" x14ac:dyDescent="0.25">
      <c r="A200" s="58"/>
      <c r="B200" s="7"/>
      <c r="C200" s="8" t="s">
        <v>29</v>
      </c>
      <c r="D200">
        <v>8.1099999999999992E-3</v>
      </c>
      <c r="E200">
        <v>0.30265999999999998</v>
      </c>
      <c r="F200">
        <v>0.31891999999999998</v>
      </c>
      <c r="G200">
        <v>0.72087999999999997</v>
      </c>
      <c r="H200">
        <v>0.56233999999999995</v>
      </c>
      <c r="I200">
        <v>0.47592000000000001</v>
      </c>
      <c r="J200">
        <v>0.19599</v>
      </c>
      <c r="K200">
        <v>0.16197</v>
      </c>
      <c r="L200">
        <v>0.25259999999999999</v>
      </c>
      <c r="M200">
        <v>0.3649</v>
      </c>
      <c r="N200">
        <v>0.83657999999999999</v>
      </c>
      <c r="O200">
        <v>4.0460000000000003E-2</v>
      </c>
      <c r="P200">
        <v>0.12878999999999999</v>
      </c>
      <c r="Q200">
        <v>0.26540000000000002</v>
      </c>
    </row>
    <row r="201" spans="1:17" ht="17" thickBot="1" x14ac:dyDescent="0.25">
      <c r="A201" s="58"/>
      <c r="B201" s="7"/>
      <c r="C201" s="8" t="s">
        <v>22</v>
      </c>
      <c r="D201">
        <v>4.7999999999999996E-3</v>
      </c>
      <c r="E201">
        <v>0.28676000000000001</v>
      </c>
      <c r="F201">
        <v>0.29626999999999998</v>
      </c>
      <c r="G201">
        <v>0.10417</v>
      </c>
      <c r="H201">
        <v>0.72658</v>
      </c>
      <c r="I201">
        <v>9.4399999999999998E-2</v>
      </c>
      <c r="J201">
        <v>0.84433000000000002</v>
      </c>
      <c r="K201">
        <v>0.92405000000000004</v>
      </c>
      <c r="L201">
        <v>0.46245999999999998</v>
      </c>
      <c r="M201">
        <v>0.59682999999999997</v>
      </c>
      <c r="N201">
        <v>8.0430000000000001E-2</v>
      </c>
      <c r="O201">
        <v>4.666E-2</v>
      </c>
      <c r="P201">
        <v>8.1979999999999997E-2</v>
      </c>
      <c r="Q201">
        <v>0.34738000000000002</v>
      </c>
    </row>
    <row r="202" spans="1:17" ht="17" thickBot="1" x14ac:dyDescent="0.25">
      <c r="A202" s="58"/>
      <c r="B202" s="7"/>
      <c r="C202" s="8" t="s">
        <v>101</v>
      </c>
      <c r="D202">
        <v>2.8049999999999999E-2</v>
      </c>
      <c r="E202">
        <v>0.76665000000000005</v>
      </c>
      <c r="F202">
        <v>0.95435000000000003</v>
      </c>
      <c r="G202">
        <v>0.12952</v>
      </c>
      <c r="H202">
        <v>0.68415000000000004</v>
      </c>
      <c r="I202">
        <v>0.15293000000000001</v>
      </c>
      <c r="J202">
        <v>0.94060999999999995</v>
      </c>
      <c r="K202">
        <v>0.39530999999999999</v>
      </c>
      <c r="L202">
        <v>0.2913</v>
      </c>
      <c r="M202">
        <v>0.61245000000000005</v>
      </c>
      <c r="N202">
        <v>0.27786</v>
      </c>
      <c r="O202">
        <v>0.39577000000000001</v>
      </c>
      <c r="P202">
        <v>0.14473</v>
      </c>
      <c r="Q202">
        <v>0.98536000000000001</v>
      </c>
    </row>
    <row r="203" spans="1:17" ht="17" thickBot="1" x14ac:dyDescent="0.25">
      <c r="A203" s="58"/>
      <c r="B203" s="7" t="s">
        <v>102</v>
      </c>
      <c r="C203" s="8" t="s">
        <v>26</v>
      </c>
      <c r="D203">
        <v>2.7100000000000002E-3</v>
      </c>
      <c r="E203">
        <v>0.55069000000000001</v>
      </c>
      <c r="F203">
        <v>7.0209999999999995E-2</v>
      </c>
      <c r="G203">
        <v>3.5319999999999997E-2</v>
      </c>
      <c r="H203">
        <v>0.29443000000000003</v>
      </c>
      <c r="I203">
        <v>0.94320000000000004</v>
      </c>
      <c r="J203">
        <v>0.72206999999999999</v>
      </c>
      <c r="K203">
        <v>0.90442999999999996</v>
      </c>
      <c r="L203">
        <v>7.6340000000000005E-2</v>
      </c>
      <c r="M203">
        <v>8.6400000000000001E-3</v>
      </c>
      <c r="N203">
        <v>0.53739999999999999</v>
      </c>
      <c r="O203">
        <v>0.11829000000000001</v>
      </c>
      <c r="P203">
        <v>0.22125</v>
      </c>
      <c r="Q203">
        <v>4.5330000000000002E-2</v>
      </c>
    </row>
    <row r="204" spans="1:17" ht="17" thickBot="1" x14ac:dyDescent="0.25">
      <c r="A204" s="58"/>
      <c r="B204" s="7"/>
      <c r="C204" s="8" t="s">
        <v>28</v>
      </c>
      <c r="D204">
        <v>7.8350000000000003E-2</v>
      </c>
      <c r="E204">
        <v>0.79408000000000001</v>
      </c>
      <c r="F204">
        <v>0.35729</v>
      </c>
      <c r="G204">
        <v>0.16885</v>
      </c>
      <c r="H204">
        <v>0.20114000000000001</v>
      </c>
      <c r="I204">
        <v>0.84684999999999999</v>
      </c>
      <c r="J204">
        <v>0.76144000000000001</v>
      </c>
      <c r="K204">
        <v>0.38680999999999999</v>
      </c>
      <c r="L204">
        <v>0.34810000000000002</v>
      </c>
      <c r="M204">
        <v>0.15642</v>
      </c>
      <c r="N204">
        <v>0.38567000000000001</v>
      </c>
      <c r="O204">
        <v>0.41887000000000002</v>
      </c>
      <c r="P204">
        <v>0.42877999999999999</v>
      </c>
      <c r="Q204">
        <v>1.256E-2</v>
      </c>
    </row>
    <row r="205" spans="1:17" ht="17" thickBot="1" x14ac:dyDescent="0.25">
      <c r="A205" s="58"/>
      <c r="B205" s="7"/>
      <c r="C205" s="8" t="s">
        <v>22</v>
      </c>
      <c r="D205">
        <v>3.9879999999999999E-2</v>
      </c>
      <c r="E205">
        <v>0.69130000000000003</v>
      </c>
      <c r="F205">
        <v>0.45432</v>
      </c>
      <c r="G205">
        <v>0.12823000000000001</v>
      </c>
      <c r="H205">
        <v>0.62851999999999997</v>
      </c>
      <c r="I205">
        <v>7.7539999999999998E-2</v>
      </c>
      <c r="J205">
        <v>0.83848999999999996</v>
      </c>
      <c r="K205">
        <v>0.87234999999999996</v>
      </c>
      <c r="L205">
        <v>0.60872999999999999</v>
      </c>
      <c r="M205">
        <v>2.5850000000000001E-2</v>
      </c>
      <c r="N205">
        <v>0.74544999999999995</v>
      </c>
      <c r="O205">
        <v>0.34311999999999998</v>
      </c>
      <c r="P205">
        <v>0.79779</v>
      </c>
      <c r="Q205">
        <v>5.0600000000000003E-3</v>
      </c>
    </row>
    <row r="206" spans="1:17" ht="17" thickBot="1" x14ac:dyDescent="0.25">
      <c r="A206" s="58"/>
      <c r="B206" s="7"/>
      <c r="C206" s="8" t="s">
        <v>20</v>
      </c>
      <c r="D206">
        <v>4.0800000000000003E-3</v>
      </c>
      <c r="E206">
        <v>0.95394000000000001</v>
      </c>
      <c r="F206">
        <v>5.0189999999999999E-2</v>
      </c>
      <c r="G206">
        <v>8.6559999999999998E-2</v>
      </c>
      <c r="H206">
        <v>0.15976000000000001</v>
      </c>
      <c r="I206">
        <v>0.85274000000000005</v>
      </c>
      <c r="J206">
        <v>0.46661999999999998</v>
      </c>
      <c r="K206">
        <v>0.91932000000000003</v>
      </c>
      <c r="L206">
        <v>0.15526999999999999</v>
      </c>
      <c r="M206">
        <v>0.10584</v>
      </c>
      <c r="N206">
        <v>0.68005000000000004</v>
      </c>
      <c r="O206">
        <v>0.95150000000000001</v>
      </c>
      <c r="P206">
        <v>1.1469999999999999E-2</v>
      </c>
      <c r="Q206">
        <v>2.111E-2</v>
      </c>
    </row>
    <row r="207" spans="1:17" ht="17" thickBot="1" x14ac:dyDescent="0.25">
      <c r="A207" s="58"/>
      <c r="B207" s="7" t="s">
        <v>103</v>
      </c>
      <c r="C207" s="8" t="s">
        <v>26</v>
      </c>
      <c r="D207">
        <v>0.63617999999999997</v>
      </c>
      <c r="E207">
        <v>0.91257999999999995</v>
      </c>
      <c r="F207">
        <v>0.49082999999999999</v>
      </c>
      <c r="G207">
        <v>0.82604</v>
      </c>
      <c r="H207">
        <v>0.63229999999999997</v>
      </c>
      <c r="I207">
        <v>0.36692000000000002</v>
      </c>
      <c r="J207">
        <v>0.37695000000000001</v>
      </c>
      <c r="K207">
        <v>0.55579000000000001</v>
      </c>
      <c r="L207">
        <v>0.19661999999999999</v>
      </c>
      <c r="M207">
        <v>0.42651</v>
      </c>
      <c r="N207">
        <v>0.60631000000000002</v>
      </c>
      <c r="O207">
        <v>0.31241999999999998</v>
      </c>
      <c r="P207">
        <v>0.28849999999999998</v>
      </c>
      <c r="Q207">
        <v>0.17313000000000001</v>
      </c>
    </row>
    <row r="208" spans="1:17" ht="17" thickBot="1" x14ac:dyDescent="0.25">
      <c r="A208" s="58"/>
      <c r="B208" s="7"/>
      <c r="C208" s="8" t="s">
        <v>28</v>
      </c>
      <c r="D208">
        <v>0.57755999999999996</v>
      </c>
      <c r="E208">
        <v>0.37141999999999997</v>
      </c>
      <c r="F208">
        <v>9.7930000000000003E-2</v>
      </c>
      <c r="G208">
        <v>0.62512000000000001</v>
      </c>
      <c r="H208">
        <v>0.30798999999999999</v>
      </c>
      <c r="I208">
        <v>0.1368</v>
      </c>
      <c r="J208">
        <v>0.13094</v>
      </c>
      <c r="K208">
        <v>0.64058999999999999</v>
      </c>
      <c r="L208">
        <v>0.24045</v>
      </c>
      <c r="M208">
        <v>0.16968</v>
      </c>
      <c r="N208">
        <v>9.9970000000000003E-2</v>
      </c>
      <c r="O208">
        <v>0.81120000000000003</v>
      </c>
      <c r="P208">
        <v>0.17599999999999999</v>
      </c>
      <c r="Q208">
        <v>5.8279999999999998E-2</v>
      </c>
    </row>
    <row r="209" spans="1:17" ht="17" thickBot="1" x14ac:dyDescent="0.25">
      <c r="A209" s="58"/>
      <c r="B209" s="7"/>
      <c r="C209" s="8" t="s">
        <v>23</v>
      </c>
      <c r="D209">
        <v>0.62414999999999998</v>
      </c>
      <c r="E209">
        <v>0.53942000000000001</v>
      </c>
      <c r="F209">
        <v>0.23130000000000001</v>
      </c>
      <c r="G209">
        <v>0.84796000000000005</v>
      </c>
      <c r="H209">
        <v>0.33306000000000002</v>
      </c>
      <c r="I209">
        <v>0.20149</v>
      </c>
      <c r="J209">
        <v>0.19647000000000001</v>
      </c>
      <c r="K209">
        <v>0.83682000000000001</v>
      </c>
      <c r="L209">
        <v>0.28165000000000001</v>
      </c>
      <c r="M209">
        <v>0.46705000000000002</v>
      </c>
      <c r="N209">
        <v>0.61648999999999998</v>
      </c>
      <c r="O209">
        <v>0.61841999999999997</v>
      </c>
      <c r="P209">
        <v>0.28845999999999999</v>
      </c>
      <c r="Q209">
        <v>7.7829999999999996E-2</v>
      </c>
    </row>
    <row r="210" spans="1:17" ht="17" thickBot="1" x14ac:dyDescent="0.25">
      <c r="A210" s="58"/>
      <c r="B210" s="7"/>
      <c r="C210" s="8" t="s">
        <v>19</v>
      </c>
      <c r="D210">
        <v>0.52134000000000003</v>
      </c>
      <c r="E210">
        <v>0.79222999999999999</v>
      </c>
      <c r="F210">
        <v>0.3513</v>
      </c>
      <c r="G210">
        <v>0.43670999999999999</v>
      </c>
      <c r="H210">
        <v>0.83728000000000002</v>
      </c>
      <c r="I210">
        <v>0.77203999999999995</v>
      </c>
      <c r="J210">
        <v>0.75685000000000002</v>
      </c>
      <c r="K210">
        <v>0.43870999999999999</v>
      </c>
      <c r="L210">
        <v>0.85243000000000002</v>
      </c>
      <c r="M210">
        <v>0.84965000000000002</v>
      </c>
      <c r="N210">
        <v>0.20937</v>
      </c>
      <c r="O210">
        <v>0.54149999999999998</v>
      </c>
      <c r="P210">
        <v>0.83377000000000001</v>
      </c>
      <c r="Q210">
        <v>0.17868000000000001</v>
      </c>
    </row>
    <row r="211" spans="1:17" ht="17" thickBot="1" x14ac:dyDescent="0.25">
      <c r="A211" s="58"/>
      <c r="B211" s="7" t="s">
        <v>104</v>
      </c>
      <c r="C211" s="8" t="s">
        <v>25</v>
      </c>
      <c r="D211">
        <v>0.27398</v>
      </c>
      <c r="E211">
        <v>0.67996999999999996</v>
      </c>
      <c r="F211">
        <v>0.99795999999999996</v>
      </c>
      <c r="G211">
        <v>0.19378000000000001</v>
      </c>
      <c r="H211">
        <v>0.79117999999999999</v>
      </c>
      <c r="I211">
        <v>3.6999999999999999E-4</v>
      </c>
      <c r="J211">
        <v>0.69033</v>
      </c>
      <c r="K211">
        <v>0.57333000000000001</v>
      </c>
      <c r="L211">
        <v>1.695E-2</v>
      </c>
      <c r="M211">
        <v>0.78647999999999996</v>
      </c>
      <c r="N211">
        <v>0.27689999999999998</v>
      </c>
      <c r="O211">
        <v>0.67415000000000003</v>
      </c>
      <c r="P211">
        <v>0.29204999999999998</v>
      </c>
      <c r="Q211">
        <v>0.85167000000000004</v>
      </c>
    </row>
    <row r="212" spans="1:17" ht="17" thickBot="1" x14ac:dyDescent="0.25">
      <c r="A212" s="58"/>
      <c r="B212" s="7"/>
      <c r="C212" s="8" t="s">
        <v>29</v>
      </c>
      <c r="D212">
        <v>0.82632000000000005</v>
      </c>
      <c r="E212">
        <v>0.74870999999999999</v>
      </c>
      <c r="F212">
        <v>0.75153000000000003</v>
      </c>
      <c r="G212">
        <v>0.71797999999999995</v>
      </c>
      <c r="H212">
        <v>0.96175999999999995</v>
      </c>
      <c r="I212">
        <v>0.36858999999999997</v>
      </c>
      <c r="J212">
        <v>0.79308999999999996</v>
      </c>
      <c r="K212">
        <v>0.90720999999999996</v>
      </c>
      <c r="L212">
        <v>0.45651000000000003</v>
      </c>
      <c r="M212">
        <v>0.71253</v>
      </c>
      <c r="N212">
        <v>0.88241000000000003</v>
      </c>
      <c r="O212">
        <v>0.98982000000000003</v>
      </c>
      <c r="P212">
        <v>0.59462999999999999</v>
      </c>
      <c r="Q212">
        <v>0.83404</v>
      </c>
    </row>
    <row r="213" spans="1:17" ht="17" thickBot="1" x14ac:dyDescent="0.25">
      <c r="A213" s="58"/>
      <c r="B213" s="7"/>
      <c r="C213" s="8" t="s">
        <v>22</v>
      </c>
      <c r="D213">
        <v>0.99100999999999995</v>
      </c>
      <c r="E213">
        <v>0.66481000000000001</v>
      </c>
      <c r="F213">
        <v>0.81430999999999998</v>
      </c>
      <c r="G213">
        <v>0.78607000000000005</v>
      </c>
      <c r="H213">
        <v>0.80508999999999997</v>
      </c>
      <c r="I213">
        <v>1.0359999999999999E-2</v>
      </c>
      <c r="J213">
        <v>0.98172999999999999</v>
      </c>
      <c r="K213">
        <v>0.75983999999999996</v>
      </c>
      <c r="L213">
        <v>0.2752</v>
      </c>
      <c r="M213">
        <v>0.39823999999999998</v>
      </c>
      <c r="N213">
        <v>0.38078000000000001</v>
      </c>
      <c r="O213">
        <v>0.61921999999999999</v>
      </c>
      <c r="P213">
        <v>0.22797000000000001</v>
      </c>
      <c r="Q213">
        <v>0.58445999999999998</v>
      </c>
    </row>
    <row r="214" spans="1:17" ht="17" thickBot="1" x14ac:dyDescent="0.25">
      <c r="A214" s="58"/>
      <c r="B214" s="5"/>
      <c r="C214" s="6" t="s">
        <v>20</v>
      </c>
      <c r="D214">
        <v>0.75507999999999997</v>
      </c>
      <c r="E214">
        <v>0.72175</v>
      </c>
      <c r="F214">
        <v>0.73440000000000005</v>
      </c>
      <c r="G214">
        <v>0.55539000000000005</v>
      </c>
      <c r="H214">
        <v>0.91922999999999999</v>
      </c>
      <c r="I214">
        <v>5.3699999999999998E-2</v>
      </c>
      <c r="J214">
        <v>0.64442999999999995</v>
      </c>
      <c r="K214">
        <v>0.90598000000000001</v>
      </c>
      <c r="L214">
        <v>0.17449000000000001</v>
      </c>
      <c r="M214">
        <v>0.58438999999999997</v>
      </c>
      <c r="N214">
        <v>0.80110999999999999</v>
      </c>
      <c r="O214">
        <v>0.84575</v>
      </c>
      <c r="P214">
        <v>0.44914999999999999</v>
      </c>
      <c r="Q214">
        <v>0.81311</v>
      </c>
    </row>
    <row r="215" spans="1:17" ht="17" thickTop="1" x14ac:dyDescent="0.2"/>
  </sheetData>
  <mergeCells count="8">
    <mergeCell ref="P1:Q1"/>
    <mergeCell ref="A3:A10"/>
    <mergeCell ref="A11:A58"/>
    <mergeCell ref="A59:A154"/>
    <mergeCell ref="A155:A214"/>
    <mergeCell ref="B1:C1"/>
    <mergeCell ref="D1:J1"/>
    <mergeCell ref="K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6"/>
  <sheetViews>
    <sheetView topLeftCell="Y1" zoomScale="130" zoomScaleNormal="130" workbookViewId="0">
      <selection activeCell="AL10" sqref="AL10"/>
    </sheetView>
  </sheetViews>
  <sheetFormatPr baseColWidth="10" defaultRowHeight="16" x14ac:dyDescent="0.2"/>
  <sheetData>
    <row r="1" spans="1:43" ht="18" thickTop="1" thickBot="1" x14ac:dyDescent="0.25">
      <c r="A1" s="1"/>
      <c r="B1" s="61" t="s">
        <v>0</v>
      </c>
      <c r="C1" s="62"/>
      <c r="D1" s="55" t="s">
        <v>1</v>
      </c>
      <c r="E1" s="63"/>
      <c r="F1" s="63"/>
      <c r="G1" s="63"/>
      <c r="H1" s="63"/>
      <c r="I1" s="63"/>
      <c r="J1" s="64"/>
      <c r="K1" s="55" t="s">
        <v>2</v>
      </c>
      <c r="L1" s="63"/>
      <c r="M1" s="63"/>
      <c r="N1" s="63"/>
      <c r="O1" s="64"/>
      <c r="P1" s="55" t="s">
        <v>3</v>
      </c>
      <c r="Q1" s="56"/>
    </row>
    <row r="2" spans="1:43" ht="17" thickBot="1" x14ac:dyDescent="0.25">
      <c r="A2" s="2"/>
      <c r="B2" s="3"/>
      <c r="C2" s="4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6" t="s">
        <v>15</v>
      </c>
      <c r="P2" s="5" t="s">
        <v>15</v>
      </c>
      <c r="Q2" s="6" t="s">
        <v>16</v>
      </c>
    </row>
    <row r="3" spans="1:43" ht="18" thickTop="1" thickBot="1" x14ac:dyDescent="0.25">
      <c r="A3" s="14"/>
      <c r="B3" s="15"/>
      <c r="C3" s="15" t="s">
        <v>4</v>
      </c>
      <c r="D3" s="16"/>
      <c r="E3" s="16"/>
      <c r="F3" s="17" t="s">
        <v>5</v>
      </c>
      <c r="G3" s="16"/>
      <c r="H3" s="16"/>
      <c r="I3" s="17" t="s">
        <v>6</v>
      </c>
      <c r="J3" s="17"/>
      <c r="K3" s="16"/>
      <c r="L3" s="17" t="s">
        <v>7</v>
      </c>
      <c r="M3" s="16"/>
      <c r="N3" s="16"/>
      <c r="O3" s="18" t="s">
        <v>8</v>
      </c>
      <c r="P3" s="16"/>
      <c r="Q3" s="17"/>
      <c r="R3" t="s">
        <v>9</v>
      </c>
      <c r="U3" t="s">
        <v>10</v>
      </c>
      <c r="X3" t="s">
        <v>11</v>
      </c>
      <c r="AA3" t="s">
        <v>12</v>
      </c>
      <c r="AD3" t="s">
        <v>13</v>
      </c>
      <c r="AG3" t="s">
        <v>106</v>
      </c>
      <c r="AJ3" t="s">
        <v>15</v>
      </c>
      <c r="AM3" t="s">
        <v>15</v>
      </c>
      <c r="AP3" t="s">
        <v>16</v>
      </c>
    </row>
    <row r="4" spans="1:43" ht="18" thickTop="1" thickBot="1" x14ac:dyDescent="0.25">
      <c r="A4" s="57" t="s">
        <v>17</v>
      </c>
      <c r="B4" s="7" t="s">
        <v>18</v>
      </c>
      <c r="C4" s="8" t="s">
        <v>19</v>
      </c>
      <c r="D4" s="10">
        <v>-3.5270000000000003E-2</v>
      </c>
      <c r="E4" s="7" t="s">
        <v>18</v>
      </c>
      <c r="F4" s="8" t="s">
        <v>19</v>
      </c>
      <c r="G4" s="10">
        <v>3.7620000000000001E-2</v>
      </c>
      <c r="H4" s="7" t="s">
        <v>18</v>
      </c>
      <c r="I4" s="8" t="s">
        <v>19</v>
      </c>
      <c r="J4" s="10">
        <v>-6.4729999999999996E-2</v>
      </c>
      <c r="K4" s="7" t="s">
        <v>18</v>
      </c>
      <c r="L4" s="8" t="s">
        <v>19</v>
      </c>
      <c r="M4" s="9">
        <v>0.16061</v>
      </c>
      <c r="N4" s="7" t="s">
        <v>18</v>
      </c>
      <c r="O4" s="8" t="s">
        <v>19</v>
      </c>
      <c r="P4" s="9">
        <v>0.11418</v>
      </c>
      <c r="Q4" s="7" t="s">
        <v>18</v>
      </c>
      <c r="R4" s="8" t="s">
        <v>19</v>
      </c>
      <c r="S4" s="10">
        <v>2.1229999999999999E-2</v>
      </c>
      <c r="T4" s="7" t="s">
        <v>18</v>
      </c>
      <c r="U4" s="8" t="s">
        <v>19</v>
      </c>
      <c r="V4" s="10">
        <v>3.687E-2</v>
      </c>
      <c r="W4" s="7" t="s">
        <v>18</v>
      </c>
      <c r="X4" s="8" t="s">
        <v>19</v>
      </c>
      <c r="Y4" s="10">
        <v>4.1660000000000003E-2</v>
      </c>
      <c r="Z4" s="7" t="s">
        <v>18</v>
      </c>
      <c r="AA4" s="8" t="s">
        <v>19</v>
      </c>
      <c r="AB4" s="10">
        <v>2.9099999999999998E-3</v>
      </c>
      <c r="AC4" s="7" t="s">
        <v>18</v>
      </c>
      <c r="AD4" s="8" t="s">
        <v>19</v>
      </c>
      <c r="AE4" s="10">
        <v>2.9790000000000001E-2</v>
      </c>
      <c r="AF4" s="7" t="s">
        <v>18</v>
      </c>
      <c r="AG4" s="8" t="s">
        <v>19</v>
      </c>
      <c r="AH4" s="10">
        <v>1.8749999999999999E-2</v>
      </c>
      <c r="AI4" s="7" t="s">
        <v>18</v>
      </c>
      <c r="AJ4" s="8" t="s">
        <v>19</v>
      </c>
      <c r="AK4" s="10">
        <v>-9.8700000000000003E-3</v>
      </c>
      <c r="AL4" s="7" t="s">
        <v>18</v>
      </c>
      <c r="AM4" s="8" t="s">
        <v>19</v>
      </c>
      <c r="AN4" s="10">
        <v>-0.10599</v>
      </c>
      <c r="AO4" s="7" t="s">
        <v>18</v>
      </c>
      <c r="AP4" s="8" t="s">
        <v>19</v>
      </c>
      <c r="AQ4" s="9">
        <v>-0.32444000000000001</v>
      </c>
    </row>
    <row r="5" spans="1:43" ht="17" thickBot="1" x14ac:dyDescent="0.25">
      <c r="A5" s="58"/>
      <c r="B5" s="7" t="s">
        <v>18</v>
      </c>
      <c r="C5" s="8" t="s">
        <v>20</v>
      </c>
      <c r="D5" s="10">
        <v>1.9599999999999999E-2</v>
      </c>
      <c r="E5" s="7" t="s">
        <v>18</v>
      </c>
      <c r="F5" s="8" t="s">
        <v>20</v>
      </c>
      <c r="G5" s="10">
        <v>-2.9479999999999999E-2</v>
      </c>
      <c r="H5" s="7" t="s">
        <v>18</v>
      </c>
      <c r="I5" s="8" t="s">
        <v>20</v>
      </c>
      <c r="J5" s="10">
        <v>3.449E-2</v>
      </c>
      <c r="K5" s="7" t="s">
        <v>18</v>
      </c>
      <c r="L5" s="8" t="s">
        <v>20</v>
      </c>
      <c r="M5" s="10">
        <v>-7.7770000000000006E-2</v>
      </c>
      <c r="N5" s="7" t="s">
        <v>18</v>
      </c>
      <c r="O5" s="8" t="s">
        <v>20</v>
      </c>
      <c r="P5" s="9">
        <v>-0.10306999999999999</v>
      </c>
      <c r="Q5" s="7" t="s">
        <v>18</v>
      </c>
      <c r="R5" s="8" t="s">
        <v>20</v>
      </c>
      <c r="S5" s="10">
        <v>-1.8429999999999998E-2</v>
      </c>
      <c r="T5" s="7" t="s">
        <v>18</v>
      </c>
      <c r="U5" s="8" t="s">
        <v>20</v>
      </c>
      <c r="V5" s="10">
        <v>-8.8900000000000003E-3</v>
      </c>
      <c r="W5" s="7" t="s">
        <v>18</v>
      </c>
      <c r="X5" s="8" t="s">
        <v>20</v>
      </c>
      <c r="Y5" s="10">
        <v>-3.415E-2</v>
      </c>
      <c r="Z5" s="7" t="s">
        <v>18</v>
      </c>
      <c r="AA5" s="8" t="s">
        <v>20</v>
      </c>
      <c r="AB5" s="10">
        <v>5.1970000000000002E-2</v>
      </c>
      <c r="AC5" s="7" t="s">
        <v>18</v>
      </c>
      <c r="AD5" s="8" t="s">
        <v>20</v>
      </c>
      <c r="AE5" s="10">
        <v>-1.7600000000000001E-2</v>
      </c>
      <c r="AF5" s="7" t="s">
        <v>18</v>
      </c>
      <c r="AG5" s="8" t="s">
        <v>20</v>
      </c>
      <c r="AH5" s="10">
        <v>-6.2869999999999995E-2</v>
      </c>
      <c r="AI5" s="7" t="s">
        <v>18</v>
      </c>
      <c r="AJ5" s="8" t="s">
        <v>20</v>
      </c>
      <c r="AK5" s="10">
        <v>1.9E-2</v>
      </c>
      <c r="AL5" s="7" t="s">
        <v>18</v>
      </c>
      <c r="AM5" s="8" t="s">
        <v>20</v>
      </c>
      <c r="AN5" s="11">
        <v>0.13009999999999999</v>
      </c>
      <c r="AO5" s="7" t="s">
        <v>18</v>
      </c>
      <c r="AP5" s="8" t="s">
        <v>20</v>
      </c>
      <c r="AQ5" s="9">
        <v>0.3</v>
      </c>
    </row>
    <row r="6" spans="1:43" ht="17" thickBot="1" x14ac:dyDescent="0.25">
      <c r="A6" s="58"/>
      <c r="B6" s="7" t="s">
        <v>21</v>
      </c>
      <c r="C6" s="8" t="s">
        <v>22</v>
      </c>
      <c r="D6" s="9">
        <v>6.4399999999999999E-2</v>
      </c>
      <c r="E6" s="7" t="s">
        <v>21</v>
      </c>
      <c r="F6" s="8" t="s">
        <v>22</v>
      </c>
      <c r="G6" s="10">
        <v>9.7689999999999999E-2</v>
      </c>
      <c r="H6" s="7" t="s">
        <v>21</v>
      </c>
      <c r="I6" s="8" t="s">
        <v>22</v>
      </c>
      <c r="J6" s="10">
        <v>2.588E-2</v>
      </c>
      <c r="K6" s="7" t="s">
        <v>21</v>
      </c>
      <c r="L6" s="8" t="s">
        <v>22</v>
      </c>
      <c r="M6" s="10">
        <v>4.8120000000000003E-2</v>
      </c>
      <c r="N6" s="7" t="s">
        <v>21</v>
      </c>
      <c r="O6" s="8" t="s">
        <v>22</v>
      </c>
      <c r="P6" s="10">
        <v>1.831E-2</v>
      </c>
      <c r="Q6" s="7" t="s">
        <v>21</v>
      </c>
      <c r="R6" s="8" t="s">
        <v>22</v>
      </c>
      <c r="S6" s="10">
        <v>-2.5149999999999999E-2</v>
      </c>
      <c r="T6" s="7" t="s">
        <v>21</v>
      </c>
      <c r="U6" s="8" t="s">
        <v>22</v>
      </c>
      <c r="V6" s="10">
        <v>-3.1539999999999999E-2</v>
      </c>
      <c r="W6" s="7" t="s">
        <v>21</v>
      </c>
      <c r="X6" s="8" t="s">
        <v>22</v>
      </c>
      <c r="Y6" s="10">
        <v>-7.4799999999999997E-3</v>
      </c>
      <c r="Z6" s="7" t="s">
        <v>21</v>
      </c>
      <c r="AA6" s="8" t="s">
        <v>22</v>
      </c>
      <c r="AB6" s="10">
        <v>1.6410000000000001E-2</v>
      </c>
      <c r="AC6" s="7" t="s">
        <v>21</v>
      </c>
      <c r="AD6" s="8" t="s">
        <v>22</v>
      </c>
      <c r="AE6" s="10">
        <v>4.3909999999999998E-2</v>
      </c>
      <c r="AF6" s="7" t="s">
        <v>21</v>
      </c>
      <c r="AG6" s="8" t="s">
        <v>22</v>
      </c>
      <c r="AH6" s="10">
        <v>2.0199999999999999E-2</v>
      </c>
      <c r="AI6" s="7" t="s">
        <v>21</v>
      </c>
      <c r="AJ6" s="8" t="s">
        <v>22</v>
      </c>
      <c r="AK6" s="10">
        <v>7.8399999999999997E-3</v>
      </c>
      <c r="AL6" s="7" t="s">
        <v>21</v>
      </c>
      <c r="AM6" s="8" t="s">
        <v>22</v>
      </c>
      <c r="AN6" s="10">
        <v>-1.4149999999999999E-2</v>
      </c>
      <c r="AO6" s="7" t="s">
        <v>21</v>
      </c>
      <c r="AP6" s="8" t="s">
        <v>22</v>
      </c>
      <c r="AQ6" s="9">
        <v>0.28809000000000001</v>
      </c>
    </row>
    <row r="7" spans="1:43" ht="17" thickBot="1" x14ac:dyDescent="0.25">
      <c r="A7" s="58"/>
      <c r="B7" s="7" t="s">
        <v>21</v>
      </c>
      <c r="C7" s="8" t="s">
        <v>23</v>
      </c>
      <c r="D7" s="9">
        <v>-6.6100000000000006E-2</v>
      </c>
      <c r="E7" s="7" t="s">
        <v>21</v>
      </c>
      <c r="F7" s="8" t="s">
        <v>23</v>
      </c>
      <c r="G7" s="10">
        <v>-3.6580000000000001E-2</v>
      </c>
      <c r="H7" s="7" t="s">
        <v>21</v>
      </c>
      <c r="I7" s="8" t="s">
        <v>23</v>
      </c>
      <c r="J7" s="10">
        <v>-1.42E-3</v>
      </c>
      <c r="K7" s="7" t="s">
        <v>21</v>
      </c>
      <c r="L7" s="8" t="s">
        <v>23</v>
      </c>
      <c r="M7" s="10">
        <v>-7.6730000000000007E-2</v>
      </c>
      <c r="N7" s="7" t="s">
        <v>21</v>
      </c>
      <c r="O7" s="8" t="s">
        <v>23</v>
      </c>
      <c r="P7" s="10">
        <v>-3.4790000000000001E-2</v>
      </c>
      <c r="Q7" s="7" t="s">
        <v>21</v>
      </c>
      <c r="R7" s="8" t="s">
        <v>23</v>
      </c>
      <c r="S7" s="10">
        <v>5.6430000000000001E-2</v>
      </c>
      <c r="T7" s="7" t="s">
        <v>21</v>
      </c>
      <c r="U7" s="8" t="s">
        <v>23</v>
      </c>
      <c r="V7" s="10">
        <v>3.4169999999999999E-2</v>
      </c>
      <c r="W7" s="7" t="s">
        <v>21</v>
      </c>
      <c r="X7" s="8" t="s">
        <v>23</v>
      </c>
      <c r="Y7" s="10">
        <v>-3.4799999999999998E-2</v>
      </c>
      <c r="Z7" s="7" t="s">
        <v>21</v>
      </c>
      <c r="AA7" s="8" t="s">
        <v>23</v>
      </c>
      <c r="AB7" s="10">
        <v>9.5399999999999999E-3</v>
      </c>
      <c r="AC7" s="7" t="s">
        <v>21</v>
      </c>
      <c r="AD7" s="8" t="s">
        <v>23</v>
      </c>
      <c r="AE7" s="10">
        <v>-1.406E-2</v>
      </c>
      <c r="AF7" s="7" t="s">
        <v>21</v>
      </c>
      <c r="AG7" s="8" t="s">
        <v>23</v>
      </c>
      <c r="AH7" s="10">
        <v>1.9699999999999999E-2</v>
      </c>
      <c r="AI7" s="7" t="s">
        <v>21</v>
      </c>
      <c r="AJ7" s="8" t="s">
        <v>23</v>
      </c>
      <c r="AK7" s="10">
        <v>-4.6699999999999997E-3</v>
      </c>
      <c r="AL7" s="7" t="s">
        <v>21</v>
      </c>
      <c r="AM7" s="8" t="s">
        <v>23</v>
      </c>
      <c r="AN7" s="10">
        <v>-6.2449999999999999E-2</v>
      </c>
      <c r="AO7" s="7" t="s">
        <v>21</v>
      </c>
      <c r="AP7" s="8" t="s">
        <v>23</v>
      </c>
      <c r="AQ7" s="10">
        <v>-0.14582000000000001</v>
      </c>
    </row>
    <row r="8" spans="1:43" ht="17" thickBot="1" x14ac:dyDescent="0.25">
      <c r="A8" s="58"/>
      <c r="B8" s="7" t="s">
        <v>24</v>
      </c>
      <c r="C8" s="8" t="s">
        <v>25</v>
      </c>
      <c r="D8" s="11">
        <v>-6.053E-2</v>
      </c>
      <c r="E8" s="7" t="s">
        <v>24</v>
      </c>
      <c r="F8" s="8" t="s">
        <v>25</v>
      </c>
      <c r="G8" s="10">
        <v>-3.2799999999999999E-3</v>
      </c>
      <c r="H8" s="7" t="s">
        <v>24</v>
      </c>
      <c r="I8" s="8" t="s">
        <v>25</v>
      </c>
      <c r="J8" s="10">
        <v>0.11676</v>
      </c>
      <c r="K8" s="7" t="s">
        <v>24</v>
      </c>
      <c r="L8" s="8" t="s">
        <v>25</v>
      </c>
      <c r="M8" s="11">
        <v>-0.12153</v>
      </c>
      <c r="N8" s="7" t="s">
        <v>24</v>
      </c>
      <c r="O8" s="8" t="s">
        <v>25</v>
      </c>
      <c r="P8" s="10">
        <v>5.8119999999999998E-2</v>
      </c>
      <c r="Q8" s="7" t="s">
        <v>24</v>
      </c>
      <c r="R8" s="8" t="s">
        <v>25</v>
      </c>
      <c r="S8" s="10">
        <v>5.9999999999999995E-4</v>
      </c>
      <c r="T8" s="7" t="s">
        <v>24</v>
      </c>
      <c r="U8" s="8" t="s">
        <v>25</v>
      </c>
      <c r="V8" s="10">
        <v>4.2639999999999997E-2</v>
      </c>
      <c r="W8" s="7" t="s">
        <v>24</v>
      </c>
      <c r="X8" s="8" t="s">
        <v>25</v>
      </c>
      <c r="Y8" s="11">
        <v>-7.3719999999999994E-2</v>
      </c>
      <c r="Z8" s="7" t="s">
        <v>24</v>
      </c>
      <c r="AA8" s="8" t="s">
        <v>25</v>
      </c>
      <c r="AB8" s="10">
        <v>-4.8939999999999997E-2</v>
      </c>
      <c r="AC8" s="7" t="s">
        <v>24</v>
      </c>
      <c r="AD8" s="8" t="s">
        <v>25</v>
      </c>
      <c r="AE8" s="9">
        <v>-7.4779999999999999E-2</v>
      </c>
      <c r="AF8" s="7" t="s">
        <v>24</v>
      </c>
      <c r="AG8" s="8" t="s">
        <v>25</v>
      </c>
      <c r="AH8" s="10">
        <v>3.2399999999999998E-2</v>
      </c>
      <c r="AI8" s="7" t="s">
        <v>24</v>
      </c>
      <c r="AJ8" s="8" t="s">
        <v>25</v>
      </c>
      <c r="AK8" s="10">
        <v>-1.3650000000000001E-2</v>
      </c>
      <c r="AL8" s="7" t="s">
        <v>24</v>
      </c>
      <c r="AM8" s="8" t="s">
        <v>25</v>
      </c>
      <c r="AN8" s="10">
        <v>7.5490000000000002E-2</v>
      </c>
      <c r="AO8" s="7" t="s">
        <v>24</v>
      </c>
      <c r="AP8" s="8" t="s">
        <v>25</v>
      </c>
      <c r="AQ8" s="10">
        <v>-0.13138</v>
      </c>
    </row>
    <row r="9" spans="1:43" ht="17" thickBot="1" x14ac:dyDescent="0.25">
      <c r="A9" s="58"/>
      <c r="B9" s="7" t="s">
        <v>24</v>
      </c>
      <c r="C9" s="8" t="s">
        <v>26</v>
      </c>
      <c r="D9" s="9">
        <v>8.0170000000000005E-2</v>
      </c>
      <c r="E9" s="7" t="s">
        <v>24</v>
      </c>
      <c r="F9" s="8" t="s">
        <v>26</v>
      </c>
      <c r="G9" s="10">
        <v>-0.11496000000000001</v>
      </c>
      <c r="H9" s="7" t="s">
        <v>24</v>
      </c>
      <c r="I9" s="8" t="s">
        <v>26</v>
      </c>
      <c r="J9" s="10">
        <v>-0.16849</v>
      </c>
      <c r="K9" s="7" t="s">
        <v>24</v>
      </c>
      <c r="L9" s="8" t="s">
        <v>26</v>
      </c>
      <c r="M9" s="10">
        <v>9.6159999999999995E-2</v>
      </c>
      <c r="N9" s="7" t="s">
        <v>24</v>
      </c>
      <c r="O9" s="8" t="s">
        <v>26</v>
      </c>
      <c r="P9" s="9">
        <v>-0.12216</v>
      </c>
      <c r="Q9" s="7" t="s">
        <v>24</v>
      </c>
      <c r="R9" s="8" t="s">
        <v>26</v>
      </c>
      <c r="S9" s="10">
        <v>-3.1300000000000001E-2</v>
      </c>
      <c r="T9" s="7" t="s">
        <v>24</v>
      </c>
      <c r="U9" s="8" t="s">
        <v>26</v>
      </c>
      <c r="V9" s="9">
        <v>-7.3550000000000004E-2</v>
      </c>
      <c r="W9" s="7" t="s">
        <v>24</v>
      </c>
      <c r="X9" s="8" t="s">
        <v>26</v>
      </c>
      <c r="Y9" s="10">
        <v>7.5719999999999996E-2</v>
      </c>
      <c r="Z9" s="7" t="s">
        <v>24</v>
      </c>
      <c r="AA9" s="8" t="s">
        <v>26</v>
      </c>
      <c r="AB9" s="11">
        <v>6.8909999999999999E-2</v>
      </c>
      <c r="AC9" s="7" t="s">
        <v>24</v>
      </c>
      <c r="AD9" s="8" t="s">
        <v>26</v>
      </c>
      <c r="AE9" s="9">
        <v>9.1740000000000002E-2</v>
      </c>
      <c r="AF9" s="7" t="s">
        <v>24</v>
      </c>
      <c r="AG9" s="8" t="s">
        <v>26</v>
      </c>
      <c r="AH9" s="10">
        <v>4.5769999999999998E-2</v>
      </c>
      <c r="AI9" s="7" t="s">
        <v>24</v>
      </c>
      <c r="AJ9" s="8" t="s">
        <v>26</v>
      </c>
      <c r="AK9" s="9">
        <v>3.0849999999999999E-2</v>
      </c>
      <c r="AL9" s="7" t="s">
        <v>24</v>
      </c>
      <c r="AM9" s="8" t="s">
        <v>26</v>
      </c>
      <c r="AN9" s="10">
        <v>-6.3109999999999999E-2</v>
      </c>
      <c r="AO9" s="7" t="s">
        <v>24</v>
      </c>
      <c r="AP9" s="8" t="s">
        <v>26</v>
      </c>
      <c r="AQ9" s="10">
        <v>0.14890999999999999</v>
      </c>
    </row>
    <row r="10" spans="1:43" ht="17" thickBot="1" x14ac:dyDescent="0.25">
      <c r="A10" s="58"/>
      <c r="B10" s="7" t="s">
        <v>27</v>
      </c>
      <c r="C10" s="8" t="s">
        <v>28</v>
      </c>
      <c r="D10" s="10">
        <v>1.473E-2</v>
      </c>
      <c r="E10" s="7" t="s">
        <v>27</v>
      </c>
      <c r="F10" s="8" t="s">
        <v>28</v>
      </c>
      <c r="G10" s="10">
        <v>4.81E-3</v>
      </c>
      <c r="H10" s="7" t="s">
        <v>27</v>
      </c>
      <c r="I10" s="8" t="s">
        <v>28</v>
      </c>
      <c r="J10" s="10">
        <v>6.0539999999999997E-2</v>
      </c>
      <c r="K10" s="7" t="s">
        <v>27</v>
      </c>
      <c r="L10" s="8" t="s">
        <v>28</v>
      </c>
      <c r="M10" s="9">
        <v>-0.14130999999999999</v>
      </c>
      <c r="N10" s="7" t="s">
        <v>27</v>
      </c>
      <c r="O10" s="8" t="s">
        <v>28</v>
      </c>
      <c r="P10" s="11">
        <v>-8.4080000000000002E-2</v>
      </c>
      <c r="Q10" s="7" t="s">
        <v>27</v>
      </c>
      <c r="R10" s="8" t="s">
        <v>28</v>
      </c>
      <c r="S10" s="10">
        <v>-3.5920000000000001E-2</v>
      </c>
      <c r="T10" s="7" t="s">
        <v>27</v>
      </c>
      <c r="U10" s="8" t="s">
        <v>28</v>
      </c>
      <c r="V10" s="10">
        <v>1.737E-2</v>
      </c>
      <c r="W10" s="7" t="s">
        <v>27</v>
      </c>
      <c r="X10" s="8" t="s">
        <v>28</v>
      </c>
      <c r="Y10" s="10">
        <v>-3.6749999999999998E-2</v>
      </c>
      <c r="Z10" s="7" t="s">
        <v>27</v>
      </c>
      <c r="AA10" s="8" t="s">
        <v>28</v>
      </c>
      <c r="AB10" s="10">
        <v>-1.8859999999999998E-2</v>
      </c>
      <c r="AC10" s="7" t="s">
        <v>27</v>
      </c>
      <c r="AD10" s="8" t="s">
        <v>28</v>
      </c>
      <c r="AE10" s="10">
        <v>-5.3100000000000001E-2</v>
      </c>
      <c r="AF10" s="7" t="s">
        <v>27</v>
      </c>
      <c r="AG10" s="8" t="s">
        <v>28</v>
      </c>
      <c r="AH10" s="10">
        <v>-9.3100000000000006E-3</v>
      </c>
      <c r="AI10" s="7" t="s">
        <v>27</v>
      </c>
      <c r="AJ10" s="8" t="s">
        <v>28</v>
      </c>
      <c r="AK10" s="10">
        <v>1.545E-2</v>
      </c>
      <c r="AL10" s="7" t="s">
        <v>27</v>
      </c>
      <c r="AM10" s="8" t="s">
        <v>28</v>
      </c>
      <c r="AN10" s="10">
        <v>7.0220000000000005E-2</v>
      </c>
      <c r="AO10" s="7" t="s">
        <v>27</v>
      </c>
      <c r="AP10" s="8" t="s">
        <v>28</v>
      </c>
      <c r="AQ10" s="10">
        <v>0.14044999999999999</v>
      </c>
    </row>
    <row r="11" spans="1:43" ht="17" thickBot="1" x14ac:dyDescent="0.25">
      <c r="A11" s="59"/>
      <c r="B11" s="5" t="s">
        <v>27</v>
      </c>
      <c r="C11" s="6" t="s">
        <v>29</v>
      </c>
      <c r="D11" s="10">
        <v>-3.0620000000000001E-2</v>
      </c>
      <c r="E11" s="5" t="s">
        <v>27</v>
      </c>
      <c r="F11" s="6" t="s">
        <v>29</v>
      </c>
      <c r="G11" s="9">
        <v>0.22561</v>
      </c>
      <c r="H11" s="5" t="s">
        <v>27</v>
      </c>
      <c r="I11" s="6" t="s">
        <v>29</v>
      </c>
      <c r="J11" s="10">
        <v>-7.8570000000000001E-2</v>
      </c>
      <c r="K11" s="5" t="s">
        <v>27</v>
      </c>
      <c r="L11" s="6" t="s">
        <v>29</v>
      </c>
      <c r="M11" s="9">
        <v>0.26296000000000003</v>
      </c>
      <c r="N11" s="5" t="s">
        <v>27</v>
      </c>
      <c r="O11" s="6" t="s">
        <v>29</v>
      </c>
      <c r="P11" s="11">
        <v>0.10478999999999999</v>
      </c>
      <c r="Q11" s="5" t="s">
        <v>27</v>
      </c>
      <c r="R11" s="6" t="s">
        <v>29</v>
      </c>
      <c r="S11" s="10">
        <v>1.431E-2</v>
      </c>
      <c r="T11" s="5" t="s">
        <v>27</v>
      </c>
      <c r="U11" s="6" t="s">
        <v>29</v>
      </c>
      <c r="V11" s="10">
        <v>-3.603E-2</v>
      </c>
      <c r="W11" s="5" t="s">
        <v>27</v>
      </c>
      <c r="X11" s="6" t="s">
        <v>29</v>
      </c>
      <c r="Y11" s="10">
        <v>3.6209999999999999E-2</v>
      </c>
      <c r="Z11" s="5" t="s">
        <v>27</v>
      </c>
      <c r="AA11" s="6" t="s">
        <v>29</v>
      </c>
      <c r="AB11" s="10">
        <v>2.6970000000000001E-2</v>
      </c>
      <c r="AC11" s="5" t="s">
        <v>27</v>
      </c>
      <c r="AD11" s="6" t="s">
        <v>29</v>
      </c>
      <c r="AE11" s="11">
        <v>6.8739999999999996E-2</v>
      </c>
      <c r="AF11" s="5" t="s">
        <v>27</v>
      </c>
      <c r="AG11" s="6" t="s">
        <v>29</v>
      </c>
      <c r="AH11" s="10">
        <v>4.3020000000000003E-2</v>
      </c>
      <c r="AI11" s="5" t="s">
        <v>27</v>
      </c>
      <c r="AJ11" s="6" t="s">
        <v>29</v>
      </c>
      <c r="AK11" s="10">
        <v>-8.94E-3</v>
      </c>
      <c r="AL11" s="5" t="s">
        <v>27</v>
      </c>
      <c r="AM11" s="6" t="s">
        <v>29</v>
      </c>
      <c r="AN11" s="10">
        <v>-3.8460000000000001E-2</v>
      </c>
      <c r="AO11" s="5" t="s">
        <v>27</v>
      </c>
      <c r="AP11" s="6" t="s">
        <v>29</v>
      </c>
      <c r="AQ11" s="10">
        <v>-0.22408</v>
      </c>
    </row>
    <row r="12" spans="1:43" ht="17" thickBot="1" x14ac:dyDescent="0.25">
      <c r="A12" s="60" t="s">
        <v>30</v>
      </c>
      <c r="B12" s="7" t="s">
        <v>31</v>
      </c>
      <c r="C12" s="8" t="s">
        <v>25</v>
      </c>
      <c r="D12" s="10">
        <v>-3.8949999999999999E-2</v>
      </c>
      <c r="E12" s="7" t="s">
        <v>31</v>
      </c>
      <c r="F12" s="8" t="s">
        <v>25</v>
      </c>
      <c r="G12" s="10">
        <v>5.1589999999999997E-2</v>
      </c>
      <c r="H12" s="7" t="s">
        <v>31</v>
      </c>
      <c r="I12" s="8" t="s">
        <v>25</v>
      </c>
      <c r="J12" s="10">
        <v>-2.6499999999999999E-2</v>
      </c>
      <c r="K12" s="7" t="s">
        <v>31</v>
      </c>
      <c r="L12" s="8" t="s">
        <v>25</v>
      </c>
      <c r="M12" s="10">
        <v>-9.2700000000000005E-3</v>
      </c>
      <c r="N12" s="7" t="s">
        <v>31</v>
      </c>
      <c r="O12" s="8" t="s">
        <v>25</v>
      </c>
      <c r="P12" s="10">
        <v>8.8410000000000002E-2</v>
      </c>
      <c r="Q12" s="7" t="s">
        <v>31</v>
      </c>
      <c r="R12" s="8" t="s">
        <v>25</v>
      </c>
      <c r="S12" s="10">
        <v>-1.06E-3</v>
      </c>
      <c r="T12" s="7" t="s">
        <v>31</v>
      </c>
      <c r="U12" s="8" t="s">
        <v>25</v>
      </c>
      <c r="V12" s="10">
        <v>2.0539999999999999E-2</v>
      </c>
      <c r="W12" s="7" t="s">
        <v>31</v>
      </c>
      <c r="X12" s="8" t="s">
        <v>25</v>
      </c>
      <c r="Y12" s="10">
        <v>-5.0659999999999997E-2</v>
      </c>
      <c r="Z12" s="7" t="s">
        <v>31</v>
      </c>
      <c r="AA12" s="8" t="s">
        <v>25</v>
      </c>
      <c r="AB12" s="11">
        <v>-7.0809999999999998E-2</v>
      </c>
      <c r="AC12" s="7" t="s">
        <v>31</v>
      </c>
      <c r="AD12" s="8" t="s">
        <v>25</v>
      </c>
      <c r="AE12" s="10">
        <v>3.46E-3</v>
      </c>
      <c r="AF12" s="7" t="s">
        <v>31</v>
      </c>
      <c r="AG12" s="8" t="s">
        <v>25</v>
      </c>
      <c r="AH12" s="11">
        <v>0.10344</v>
      </c>
      <c r="AI12" s="7" t="s">
        <v>31</v>
      </c>
      <c r="AJ12" s="8" t="s">
        <v>25</v>
      </c>
      <c r="AK12" s="10">
        <v>-2.214E-2</v>
      </c>
      <c r="AL12" s="7" t="s">
        <v>31</v>
      </c>
      <c r="AM12" s="8" t="s">
        <v>25</v>
      </c>
      <c r="AN12" s="10">
        <v>-1.234E-2</v>
      </c>
      <c r="AO12" s="7" t="s">
        <v>31</v>
      </c>
      <c r="AP12" s="8" t="s">
        <v>25</v>
      </c>
      <c r="AQ12" s="10">
        <v>-0.20769000000000001</v>
      </c>
    </row>
    <row r="13" spans="1:43" ht="17" thickBot="1" x14ac:dyDescent="0.25">
      <c r="A13" s="58"/>
      <c r="B13" s="7" t="s">
        <v>31</v>
      </c>
      <c r="C13" s="8" t="s">
        <v>19</v>
      </c>
      <c r="D13" s="10">
        <v>-5.1580000000000001E-2</v>
      </c>
      <c r="E13" s="7" t="s">
        <v>31</v>
      </c>
      <c r="F13" s="8" t="s">
        <v>19</v>
      </c>
      <c r="G13" s="10">
        <v>5.1769999999999997E-2</v>
      </c>
      <c r="H13" s="7" t="s">
        <v>31</v>
      </c>
      <c r="I13" s="8" t="s">
        <v>19</v>
      </c>
      <c r="J13" s="10">
        <v>-4.6240000000000003E-2</v>
      </c>
      <c r="K13" s="7" t="s">
        <v>31</v>
      </c>
      <c r="L13" s="8" t="s">
        <v>19</v>
      </c>
      <c r="M13" s="9">
        <v>0.18698000000000001</v>
      </c>
      <c r="N13" s="7" t="s">
        <v>31</v>
      </c>
      <c r="O13" s="8" t="s">
        <v>19</v>
      </c>
      <c r="P13" s="9">
        <v>0.16277</v>
      </c>
      <c r="Q13" s="7" t="s">
        <v>31</v>
      </c>
      <c r="R13" s="8" t="s">
        <v>19</v>
      </c>
      <c r="S13" s="10">
        <v>3.0620000000000001E-2</v>
      </c>
      <c r="T13" s="7" t="s">
        <v>31</v>
      </c>
      <c r="U13" s="8" t="s">
        <v>19</v>
      </c>
      <c r="V13" s="11">
        <v>5.9089999999999997E-2</v>
      </c>
      <c r="W13" s="7" t="s">
        <v>31</v>
      </c>
      <c r="X13" s="8" t="s">
        <v>19</v>
      </c>
      <c r="Y13" s="10">
        <v>2.52E-2</v>
      </c>
      <c r="Z13" s="7" t="s">
        <v>31</v>
      </c>
      <c r="AA13" s="8" t="s">
        <v>19</v>
      </c>
      <c r="AB13" s="10">
        <v>-6.6600000000000001E-3</v>
      </c>
      <c r="AC13" s="7" t="s">
        <v>31</v>
      </c>
      <c r="AD13" s="8" t="s">
        <v>19</v>
      </c>
      <c r="AE13" s="10">
        <v>2.8559999999999999E-2</v>
      </c>
      <c r="AF13" s="7" t="s">
        <v>31</v>
      </c>
      <c r="AG13" s="8" t="s">
        <v>19</v>
      </c>
      <c r="AH13" s="10">
        <v>-2.65E-3</v>
      </c>
      <c r="AI13" s="7" t="s">
        <v>31</v>
      </c>
      <c r="AJ13" s="8" t="s">
        <v>19</v>
      </c>
      <c r="AK13" s="10">
        <v>-1.3820000000000001E-2</v>
      </c>
      <c r="AL13" s="7" t="s">
        <v>31</v>
      </c>
      <c r="AM13" s="8" t="s">
        <v>19</v>
      </c>
      <c r="AN13" s="10">
        <v>-0.1172</v>
      </c>
      <c r="AO13" s="7" t="s">
        <v>31</v>
      </c>
      <c r="AP13" s="8" t="s">
        <v>19</v>
      </c>
      <c r="AQ13" s="9">
        <v>-0.38764999999999999</v>
      </c>
    </row>
    <row r="14" spans="1:43" ht="17" thickBot="1" x14ac:dyDescent="0.25">
      <c r="A14" s="58"/>
      <c r="B14" s="7" t="s">
        <v>32</v>
      </c>
      <c r="C14" s="8" t="s">
        <v>26</v>
      </c>
      <c r="D14" s="9">
        <v>6.1850000000000002E-2</v>
      </c>
      <c r="E14" s="7" t="s">
        <v>32</v>
      </c>
      <c r="F14" s="8" t="s">
        <v>26</v>
      </c>
      <c r="G14" s="10">
        <v>-9.8890000000000006E-2</v>
      </c>
      <c r="H14" s="7" t="s">
        <v>32</v>
      </c>
      <c r="I14" s="8" t="s">
        <v>26</v>
      </c>
      <c r="J14" s="10">
        <v>-0.10861999999999999</v>
      </c>
      <c r="K14" s="7" t="s">
        <v>32</v>
      </c>
      <c r="L14" s="8" t="s">
        <v>26</v>
      </c>
      <c r="M14" s="10">
        <v>0.12536</v>
      </c>
      <c r="N14" s="7" t="s">
        <v>32</v>
      </c>
      <c r="O14" s="8" t="s">
        <v>26</v>
      </c>
      <c r="P14" s="11">
        <v>-9.4200000000000006E-2</v>
      </c>
      <c r="Q14" s="7" t="s">
        <v>32</v>
      </c>
      <c r="R14" s="8" t="s">
        <v>26</v>
      </c>
      <c r="S14" s="10">
        <v>-4.2160000000000003E-2</v>
      </c>
      <c r="T14" s="7" t="s">
        <v>32</v>
      </c>
      <c r="U14" s="8" t="s">
        <v>26</v>
      </c>
      <c r="V14" s="9">
        <v>-6.9440000000000002E-2</v>
      </c>
      <c r="W14" s="7" t="s">
        <v>32</v>
      </c>
      <c r="X14" s="8" t="s">
        <v>26</v>
      </c>
      <c r="Y14" s="10">
        <v>4.2790000000000002E-2</v>
      </c>
      <c r="Z14" s="7" t="s">
        <v>32</v>
      </c>
      <c r="AA14" s="8" t="s">
        <v>26</v>
      </c>
      <c r="AB14" s="9">
        <v>8.2979999999999998E-2</v>
      </c>
      <c r="AC14" s="7" t="s">
        <v>32</v>
      </c>
      <c r="AD14" s="8" t="s">
        <v>26</v>
      </c>
      <c r="AE14" s="9">
        <v>0.10428999999999999</v>
      </c>
      <c r="AF14" s="7" t="s">
        <v>32</v>
      </c>
      <c r="AG14" s="8" t="s">
        <v>26</v>
      </c>
      <c r="AH14" s="10">
        <v>4.4299999999999999E-3</v>
      </c>
      <c r="AI14" s="7" t="s">
        <v>32</v>
      </c>
      <c r="AJ14" s="8" t="s">
        <v>26</v>
      </c>
      <c r="AK14" s="9">
        <v>3.3610000000000001E-2</v>
      </c>
      <c r="AL14" s="7" t="s">
        <v>32</v>
      </c>
      <c r="AM14" s="8" t="s">
        <v>26</v>
      </c>
      <c r="AN14" s="10">
        <v>-2.9080000000000002E-2</v>
      </c>
      <c r="AO14" s="7" t="s">
        <v>32</v>
      </c>
      <c r="AP14" s="8" t="s">
        <v>26</v>
      </c>
      <c r="AQ14" s="10">
        <v>0.24726999999999999</v>
      </c>
    </row>
    <row r="15" spans="1:43" ht="17" thickBot="1" x14ac:dyDescent="0.25">
      <c r="A15" s="58"/>
      <c r="B15" s="7" t="s">
        <v>32</v>
      </c>
      <c r="C15" s="8" t="s">
        <v>20</v>
      </c>
      <c r="D15" s="9">
        <v>7.8990000000000005E-2</v>
      </c>
      <c r="E15" s="7" t="s">
        <v>32</v>
      </c>
      <c r="F15" s="8" t="s">
        <v>20</v>
      </c>
      <c r="G15" s="10">
        <v>-3.0380000000000001E-2</v>
      </c>
      <c r="H15" s="7" t="s">
        <v>32</v>
      </c>
      <c r="I15" s="8" t="s">
        <v>20</v>
      </c>
      <c r="J15" s="10">
        <v>-0.12028999999999999</v>
      </c>
      <c r="K15" s="7" t="s">
        <v>32</v>
      </c>
      <c r="L15" s="8" t="s">
        <v>20</v>
      </c>
      <c r="M15" s="10">
        <v>8.8919999999999999E-2</v>
      </c>
      <c r="N15" s="7" t="s">
        <v>32</v>
      </c>
      <c r="O15" s="8" t="s">
        <v>20</v>
      </c>
      <c r="P15" s="9">
        <v>-0.11867</v>
      </c>
      <c r="Q15" s="7" t="s">
        <v>32</v>
      </c>
      <c r="R15" s="8" t="s">
        <v>20</v>
      </c>
      <c r="S15" s="10">
        <v>-1.4239999999999999E-2</v>
      </c>
      <c r="T15" s="7" t="s">
        <v>32</v>
      </c>
      <c r="U15" s="8" t="s">
        <v>20</v>
      </c>
      <c r="V15" s="10">
        <v>-3.3210000000000003E-2</v>
      </c>
      <c r="W15" s="7" t="s">
        <v>32</v>
      </c>
      <c r="X15" s="8" t="s">
        <v>20</v>
      </c>
      <c r="Y15" s="10">
        <v>-1.4370000000000001E-2</v>
      </c>
      <c r="Z15" s="7" t="s">
        <v>32</v>
      </c>
      <c r="AA15" s="8" t="s">
        <v>20</v>
      </c>
      <c r="AB15" s="10">
        <v>7.8140000000000001E-2</v>
      </c>
      <c r="AC15" s="7" t="s">
        <v>32</v>
      </c>
      <c r="AD15" s="8" t="s">
        <v>20</v>
      </c>
      <c r="AE15" s="9">
        <v>9.8650000000000002E-2</v>
      </c>
      <c r="AF15" s="7" t="s">
        <v>32</v>
      </c>
      <c r="AG15" s="8" t="s">
        <v>20</v>
      </c>
      <c r="AH15" s="10">
        <v>-2.5899999999999999E-2</v>
      </c>
      <c r="AI15" s="7" t="s">
        <v>32</v>
      </c>
      <c r="AJ15" s="8" t="s">
        <v>20</v>
      </c>
      <c r="AK15" s="10">
        <v>2.0629999999999999E-2</v>
      </c>
      <c r="AL15" s="7" t="s">
        <v>32</v>
      </c>
      <c r="AM15" s="8" t="s">
        <v>20</v>
      </c>
      <c r="AN15" s="10">
        <v>0.12715000000000001</v>
      </c>
      <c r="AO15" s="7" t="s">
        <v>32</v>
      </c>
      <c r="AP15" s="8" t="s">
        <v>20</v>
      </c>
      <c r="AQ15" s="9">
        <v>0.47058</v>
      </c>
    </row>
    <row r="16" spans="1:43" ht="17" thickBot="1" x14ac:dyDescent="0.25">
      <c r="A16" s="58"/>
      <c r="B16" s="7" t="s">
        <v>33</v>
      </c>
      <c r="C16" s="8" t="s">
        <v>25</v>
      </c>
      <c r="D16" s="11">
        <v>-8.7179999999999994E-2</v>
      </c>
      <c r="E16" s="7" t="s">
        <v>33</v>
      </c>
      <c r="F16" s="8" t="s">
        <v>25</v>
      </c>
      <c r="G16" s="10">
        <v>-0.12146</v>
      </c>
      <c r="H16" s="7" t="s">
        <v>33</v>
      </c>
      <c r="I16" s="8" t="s">
        <v>25</v>
      </c>
      <c r="J16" s="9">
        <v>0.27304</v>
      </c>
      <c r="K16" s="7" t="s">
        <v>33</v>
      </c>
      <c r="L16" s="8" t="s">
        <v>25</v>
      </c>
      <c r="M16" s="9">
        <v>-0.27023000000000003</v>
      </c>
      <c r="N16" s="7" t="s">
        <v>33</v>
      </c>
      <c r="O16" s="8" t="s">
        <v>25</v>
      </c>
      <c r="P16" s="10">
        <v>1.857E-2</v>
      </c>
      <c r="Q16" s="7" t="s">
        <v>33</v>
      </c>
      <c r="R16" s="8" t="s">
        <v>25</v>
      </c>
      <c r="S16" s="10">
        <v>5.8700000000000002E-3</v>
      </c>
      <c r="T16" s="7" t="s">
        <v>33</v>
      </c>
      <c r="U16" s="8" t="s">
        <v>25</v>
      </c>
      <c r="V16" s="9">
        <v>7.4429999999999996E-2</v>
      </c>
      <c r="W16" s="7" t="s">
        <v>33</v>
      </c>
      <c r="X16" s="8" t="s">
        <v>25</v>
      </c>
      <c r="Y16" s="9">
        <v>-0.1154</v>
      </c>
      <c r="Z16" s="7" t="s">
        <v>33</v>
      </c>
      <c r="AA16" s="8" t="s">
        <v>25</v>
      </c>
      <c r="AB16" s="10">
        <v>-3.1699999999999999E-2</v>
      </c>
      <c r="AC16" s="7" t="s">
        <v>33</v>
      </c>
      <c r="AD16" s="8" t="s">
        <v>25</v>
      </c>
      <c r="AE16" s="9">
        <v>-0.18981000000000001</v>
      </c>
      <c r="AF16" s="7" t="s">
        <v>33</v>
      </c>
      <c r="AG16" s="8" t="s">
        <v>25</v>
      </c>
      <c r="AH16" s="10">
        <v>-5.867E-2</v>
      </c>
      <c r="AI16" s="7" t="s">
        <v>33</v>
      </c>
      <c r="AJ16" s="8" t="s">
        <v>25</v>
      </c>
      <c r="AK16" s="10">
        <v>-1.6999999999999999E-3</v>
      </c>
      <c r="AL16" s="7" t="s">
        <v>33</v>
      </c>
      <c r="AM16" s="8" t="s">
        <v>25</v>
      </c>
      <c r="AN16" s="9">
        <v>0.18310999999999999</v>
      </c>
      <c r="AO16" s="7" t="s">
        <v>33</v>
      </c>
      <c r="AP16" s="8" t="s">
        <v>25</v>
      </c>
      <c r="AQ16" s="10">
        <v>-4.4080000000000001E-2</v>
      </c>
    </row>
    <row r="17" spans="1:43" ht="17" thickBot="1" x14ac:dyDescent="0.25">
      <c r="A17" s="58"/>
      <c r="B17" s="7" t="s">
        <v>33</v>
      </c>
      <c r="C17" s="8" t="s">
        <v>20</v>
      </c>
      <c r="D17" s="10">
        <v>-3.9419999999999997E-2</v>
      </c>
      <c r="E17" s="7" t="s">
        <v>33</v>
      </c>
      <c r="F17" s="8" t="s">
        <v>20</v>
      </c>
      <c r="G17" s="10">
        <v>-6.207E-2</v>
      </c>
      <c r="H17" s="7" t="s">
        <v>33</v>
      </c>
      <c r="I17" s="8" t="s">
        <v>20</v>
      </c>
      <c r="J17" s="10">
        <v>0.16794999999999999</v>
      </c>
      <c r="K17" s="7" t="s">
        <v>33</v>
      </c>
      <c r="L17" s="8" t="s">
        <v>20</v>
      </c>
      <c r="M17" s="9">
        <v>-0.25152999999999998</v>
      </c>
      <c r="N17" s="7" t="s">
        <v>33</v>
      </c>
      <c r="O17" s="8" t="s">
        <v>20</v>
      </c>
      <c r="P17" s="10">
        <v>-8.9929999999999996E-2</v>
      </c>
      <c r="Q17" s="7" t="s">
        <v>33</v>
      </c>
      <c r="R17" s="8" t="s">
        <v>20</v>
      </c>
      <c r="S17" s="10">
        <v>-2.1260000000000001E-2</v>
      </c>
      <c r="T17" s="7" t="s">
        <v>33</v>
      </c>
      <c r="U17" s="8" t="s">
        <v>20</v>
      </c>
      <c r="V17" s="10">
        <v>1.6879999999999999E-2</v>
      </c>
      <c r="W17" s="7" t="s">
        <v>33</v>
      </c>
      <c r="X17" s="8" t="s">
        <v>20</v>
      </c>
      <c r="Y17" s="10">
        <v>-6.2210000000000001E-2</v>
      </c>
      <c r="Z17" s="7" t="s">
        <v>33</v>
      </c>
      <c r="AA17" s="8" t="s">
        <v>20</v>
      </c>
      <c r="AB17" s="10">
        <v>1.7469999999999999E-2</v>
      </c>
      <c r="AC17" s="7" t="s">
        <v>33</v>
      </c>
      <c r="AD17" s="8" t="s">
        <v>20</v>
      </c>
      <c r="AE17" s="9">
        <v>-0.14641999999999999</v>
      </c>
      <c r="AF17" s="7" t="s">
        <v>33</v>
      </c>
      <c r="AG17" s="8" t="s">
        <v>20</v>
      </c>
      <c r="AH17" s="11">
        <v>-0.10067</v>
      </c>
      <c r="AI17" s="7" t="s">
        <v>33</v>
      </c>
      <c r="AJ17" s="8" t="s">
        <v>20</v>
      </c>
      <c r="AK17" s="10">
        <v>1.8499999999999999E-2</v>
      </c>
      <c r="AL17" s="7" t="s">
        <v>33</v>
      </c>
      <c r="AM17" s="8" t="s">
        <v>20</v>
      </c>
      <c r="AN17" s="10">
        <v>0.12631000000000001</v>
      </c>
      <c r="AO17" s="7" t="s">
        <v>33</v>
      </c>
      <c r="AP17" s="8" t="s">
        <v>20</v>
      </c>
      <c r="AQ17" s="10">
        <v>0.11852</v>
      </c>
    </row>
    <row r="18" spans="1:43" ht="17" thickBot="1" x14ac:dyDescent="0.25">
      <c r="A18" s="58"/>
      <c r="B18" s="7" t="s">
        <v>34</v>
      </c>
      <c r="C18" s="8" t="s">
        <v>26</v>
      </c>
      <c r="D18" s="9">
        <v>0.13345000000000001</v>
      </c>
      <c r="E18" s="7" t="s">
        <v>34</v>
      </c>
      <c r="F18" s="8" t="s">
        <v>26</v>
      </c>
      <c r="G18" s="10">
        <v>-0.16170999999999999</v>
      </c>
      <c r="H18" s="7" t="s">
        <v>34</v>
      </c>
      <c r="I18" s="8" t="s">
        <v>26</v>
      </c>
      <c r="J18" s="10">
        <v>-0.34265000000000001</v>
      </c>
      <c r="K18" s="7" t="s">
        <v>34</v>
      </c>
      <c r="L18" s="8" t="s">
        <v>26</v>
      </c>
      <c r="M18" s="10">
        <v>1.1220000000000001E-2</v>
      </c>
      <c r="N18" s="7" t="s">
        <v>34</v>
      </c>
      <c r="O18" s="8" t="s">
        <v>26</v>
      </c>
      <c r="P18" s="9">
        <v>-0.20349999999999999</v>
      </c>
      <c r="Q18" s="7" t="s">
        <v>34</v>
      </c>
      <c r="R18" s="8" t="s">
        <v>26</v>
      </c>
      <c r="S18" s="10">
        <v>2.9999999999999997E-4</v>
      </c>
      <c r="T18" s="7" t="s">
        <v>34</v>
      </c>
      <c r="U18" s="8" t="s">
        <v>26</v>
      </c>
      <c r="V18" s="10">
        <v>-8.5510000000000003E-2</v>
      </c>
      <c r="W18" s="7" t="s">
        <v>34</v>
      </c>
      <c r="X18" s="8" t="s">
        <v>26</v>
      </c>
      <c r="Y18" s="9">
        <v>0.17152000000000001</v>
      </c>
      <c r="Z18" s="7" t="s">
        <v>34</v>
      </c>
      <c r="AA18" s="8" t="s">
        <v>26</v>
      </c>
      <c r="AB18" s="10">
        <v>2.7959999999999999E-2</v>
      </c>
      <c r="AC18" s="7" t="s">
        <v>34</v>
      </c>
      <c r="AD18" s="8" t="s">
        <v>26</v>
      </c>
      <c r="AE18" s="10">
        <v>5.5219999999999998E-2</v>
      </c>
      <c r="AF18" s="7" t="s">
        <v>34</v>
      </c>
      <c r="AG18" s="8" t="s">
        <v>26</v>
      </c>
      <c r="AH18" s="9">
        <v>0.16603000000000001</v>
      </c>
      <c r="AI18" s="7" t="s">
        <v>34</v>
      </c>
      <c r="AJ18" s="8" t="s">
        <v>26</v>
      </c>
      <c r="AK18" s="10">
        <v>2.2849999999999999E-2</v>
      </c>
      <c r="AL18" s="7" t="s">
        <v>34</v>
      </c>
      <c r="AM18" s="8" t="s">
        <v>26</v>
      </c>
      <c r="AN18" s="11">
        <v>-0.16211</v>
      </c>
      <c r="AO18" s="7" t="s">
        <v>34</v>
      </c>
      <c r="AP18" s="8" t="s">
        <v>26</v>
      </c>
      <c r="AQ18" s="10">
        <v>-0.13722000000000001</v>
      </c>
    </row>
    <row r="19" spans="1:43" ht="17" thickBot="1" x14ac:dyDescent="0.25">
      <c r="A19" s="58"/>
      <c r="B19" s="7" t="s">
        <v>34</v>
      </c>
      <c r="C19" s="8" t="s">
        <v>19</v>
      </c>
      <c r="D19" s="10">
        <v>2.554E-2</v>
      </c>
      <c r="E19" s="7" t="s">
        <v>34</v>
      </c>
      <c r="F19" s="8" t="s">
        <v>19</v>
      </c>
      <c r="G19" s="10">
        <v>-1.5140000000000001E-2</v>
      </c>
      <c r="H19" s="7" t="s">
        <v>34</v>
      </c>
      <c r="I19" s="8" t="s">
        <v>19</v>
      </c>
      <c r="J19" s="10">
        <v>-0.13364000000000001</v>
      </c>
      <c r="K19" s="7" t="s">
        <v>34</v>
      </c>
      <c r="L19" s="8" t="s">
        <v>19</v>
      </c>
      <c r="M19" s="10">
        <v>6.2280000000000002E-2</v>
      </c>
      <c r="N19" s="7" t="s">
        <v>34</v>
      </c>
      <c r="O19" s="8" t="s">
        <v>19</v>
      </c>
      <c r="P19" s="10">
        <v>-6.6930000000000003E-2</v>
      </c>
      <c r="Q19" s="7" t="s">
        <v>34</v>
      </c>
      <c r="R19" s="8" t="s">
        <v>19</v>
      </c>
      <c r="S19" s="10">
        <v>-1.374E-2</v>
      </c>
      <c r="T19" s="7" t="s">
        <v>34</v>
      </c>
      <c r="U19" s="8" t="s">
        <v>19</v>
      </c>
      <c r="V19" s="10">
        <v>-4.5940000000000002E-2</v>
      </c>
      <c r="W19" s="7" t="s">
        <v>34</v>
      </c>
      <c r="X19" s="8" t="s">
        <v>19</v>
      </c>
      <c r="Y19" s="11">
        <v>0.10304000000000001</v>
      </c>
      <c r="Z19" s="7" t="s">
        <v>34</v>
      </c>
      <c r="AA19" s="8" t="s">
        <v>19</v>
      </c>
      <c r="AB19" s="10">
        <v>3.8600000000000002E-2</v>
      </c>
      <c r="AC19" s="7" t="s">
        <v>34</v>
      </c>
      <c r="AD19" s="8" t="s">
        <v>19</v>
      </c>
      <c r="AE19" s="10">
        <v>3.4360000000000002E-2</v>
      </c>
      <c r="AF19" s="7" t="s">
        <v>34</v>
      </c>
      <c r="AG19" s="8" t="s">
        <v>19</v>
      </c>
      <c r="AH19" s="11">
        <v>9.8519999999999996E-2</v>
      </c>
      <c r="AI19" s="7" t="s">
        <v>34</v>
      </c>
      <c r="AJ19" s="8" t="s">
        <v>19</v>
      </c>
      <c r="AK19" s="10">
        <v>4.8399999999999997E-3</v>
      </c>
      <c r="AL19" s="7" t="s">
        <v>34</v>
      </c>
      <c r="AM19" s="8" t="s">
        <v>19</v>
      </c>
      <c r="AN19" s="10">
        <v>-6.4219999999999999E-2</v>
      </c>
      <c r="AO19" s="7" t="s">
        <v>34</v>
      </c>
      <c r="AP19" s="8" t="s">
        <v>19</v>
      </c>
      <c r="AQ19" s="10">
        <v>-8.8819999999999996E-2</v>
      </c>
    </row>
    <row r="20" spans="1:43" ht="17" thickBot="1" x14ac:dyDescent="0.25">
      <c r="A20" s="58"/>
      <c r="B20" s="7" t="s">
        <v>35</v>
      </c>
      <c r="C20" s="8" t="s">
        <v>25</v>
      </c>
      <c r="D20" s="10">
        <v>-8.5299999999999994E-3</v>
      </c>
      <c r="E20" s="7" t="s">
        <v>35</v>
      </c>
      <c r="F20" s="8" t="s">
        <v>25</v>
      </c>
      <c r="G20" s="10">
        <v>0.16965</v>
      </c>
      <c r="H20" s="7" t="s">
        <v>35</v>
      </c>
      <c r="I20" s="8" t="s">
        <v>25</v>
      </c>
      <c r="J20" s="10">
        <v>0.11579</v>
      </c>
      <c r="K20" s="7" t="s">
        <v>35</v>
      </c>
      <c r="L20" s="8" t="s">
        <v>25</v>
      </c>
      <c r="M20" s="11">
        <v>-0.20660999999999999</v>
      </c>
      <c r="N20" s="7" t="s">
        <v>35</v>
      </c>
      <c r="O20" s="8" t="s">
        <v>25</v>
      </c>
      <c r="P20" s="10">
        <v>3.2809999999999999E-2</v>
      </c>
      <c r="Q20" s="7" t="s">
        <v>35</v>
      </c>
      <c r="R20" s="8" t="s">
        <v>25</v>
      </c>
      <c r="S20" s="11">
        <v>-8.3710000000000007E-2</v>
      </c>
      <c r="T20" s="7" t="s">
        <v>35</v>
      </c>
      <c r="U20" s="8" t="s">
        <v>25</v>
      </c>
      <c r="V20" s="10">
        <v>7.4900000000000001E-3</v>
      </c>
      <c r="W20" s="7" t="s">
        <v>35</v>
      </c>
      <c r="X20" s="8" t="s">
        <v>25</v>
      </c>
      <c r="Y20" s="10">
        <v>-9.3270000000000006E-2</v>
      </c>
      <c r="Z20" s="7" t="s">
        <v>35</v>
      </c>
      <c r="AA20" s="8" t="s">
        <v>25</v>
      </c>
      <c r="AB20" s="9">
        <v>-0.14052999999999999</v>
      </c>
      <c r="AC20" s="7" t="s">
        <v>35</v>
      </c>
      <c r="AD20" s="8" t="s">
        <v>25</v>
      </c>
      <c r="AE20" s="10">
        <v>-4.6539999999999998E-2</v>
      </c>
      <c r="AF20" s="7" t="s">
        <v>35</v>
      </c>
      <c r="AG20" s="8" t="s">
        <v>25</v>
      </c>
      <c r="AH20" s="10">
        <v>0.10052999999999999</v>
      </c>
      <c r="AI20" s="7" t="s">
        <v>35</v>
      </c>
      <c r="AJ20" s="8" t="s">
        <v>25</v>
      </c>
      <c r="AK20" s="10">
        <v>-1.6990000000000002E-2</v>
      </c>
      <c r="AL20" s="7" t="s">
        <v>35</v>
      </c>
      <c r="AM20" s="8" t="s">
        <v>25</v>
      </c>
      <c r="AN20" s="11">
        <v>0.13120999999999999</v>
      </c>
      <c r="AO20" s="7" t="s">
        <v>35</v>
      </c>
      <c r="AP20" s="8" t="s">
        <v>25</v>
      </c>
      <c r="AQ20" s="10">
        <v>6.6E-3</v>
      </c>
    </row>
    <row r="21" spans="1:43" ht="17" thickBot="1" x14ac:dyDescent="0.25">
      <c r="A21" s="58"/>
      <c r="B21" s="7" t="s">
        <v>35</v>
      </c>
      <c r="C21" s="8" t="s">
        <v>22</v>
      </c>
      <c r="D21" s="10">
        <v>1.9630000000000002E-2</v>
      </c>
      <c r="E21" s="7" t="s">
        <v>35</v>
      </c>
      <c r="F21" s="8" t="s">
        <v>22</v>
      </c>
      <c r="G21" s="11">
        <v>0.20943999999999999</v>
      </c>
      <c r="H21" s="7" t="s">
        <v>35</v>
      </c>
      <c r="I21" s="8" t="s">
        <v>22</v>
      </c>
      <c r="J21" s="10">
        <v>9.6390000000000003E-2</v>
      </c>
      <c r="K21" s="7" t="s">
        <v>35</v>
      </c>
      <c r="L21" s="8" t="s">
        <v>22</v>
      </c>
      <c r="M21" s="10">
        <v>-1.1089999999999999E-2</v>
      </c>
      <c r="N21" s="7" t="s">
        <v>35</v>
      </c>
      <c r="O21" s="8" t="s">
        <v>22</v>
      </c>
      <c r="P21" s="10">
        <v>6.7780000000000007E-2</v>
      </c>
      <c r="Q21" s="7" t="s">
        <v>35</v>
      </c>
      <c r="R21" s="8" t="s">
        <v>22</v>
      </c>
      <c r="S21" s="11">
        <v>-6.3070000000000001E-2</v>
      </c>
      <c r="T21" s="7" t="s">
        <v>35</v>
      </c>
      <c r="U21" s="8" t="s">
        <v>22</v>
      </c>
      <c r="V21" s="10">
        <v>-3.882E-2</v>
      </c>
      <c r="W21" s="7" t="s">
        <v>35</v>
      </c>
      <c r="X21" s="8" t="s">
        <v>22</v>
      </c>
      <c r="Y21" s="10">
        <v>-7.9740000000000005E-2</v>
      </c>
      <c r="Z21" s="7" t="s">
        <v>35</v>
      </c>
      <c r="AA21" s="8" t="s">
        <v>22</v>
      </c>
      <c r="AB21" s="10">
        <v>-4.5310000000000003E-2</v>
      </c>
      <c r="AC21" s="7" t="s">
        <v>35</v>
      </c>
      <c r="AD21" s="8" t="s">
        <v>22</v>
      </c>
      <c r="AE21" s="10">
        <v>1.217E-2</v>
      </c>
      <c r="AF21" s="7" t="s">
        <v>35</v>
      </c>
      <c r="AG21" s="8" t="s">
        <v>22</v>
      </c>
      <c r="AH21" s="10">
        <v>6.028E-2</v>
      </c>
      <c r="AI21" s="7" t="s">
        <v>35</v>
      </c>
      <c r="AJ21" s="8" t="s">
        <v>22</v>
      </c>
      <c r="AK21" s="10">
        <v>-1.9779999999999999E-2</v>
      </c>
      <c r="AL21" s="7" t="s">
        <v>35</v>
      </c>
      <c r="AM21" s="8" t="s">
        <v>22</v>
      </c>
      <c r="AN21" s="10">
        <v>7.9780000000000004E-2</v>
      </c>
      <c r="AO21" s="7" t="s">
        <v>35</v>
      </c>
      <c r="AP21" s="8" t="s">
        <v>22</v>
      </c>
      <c r="AQ21" s="10">
        <v>8.9099999999999999E-2</v>
      </c>
    </row>
    <row r="22" spans="1:43" ht="17" thickBot="1" x14ac:dyDescent="0.25">
      <c r="A22" s="58"/>
      <c r="B22" s="7" t="s">
        <v>36</v>
      </c>
      <c r="C22" s="8" t="s">
        <v>26</v>
      </c>
      <c r="D22" s="10">
        <v>2.1839999999999998E-2</v>
      </c>
      <c r="E22" s="7" t="s">
        <v>36</v>
      </c>
      <c r="F22" s="8" t="s">
        <v>26</v>
      </c>
      <c r="G22" s="10">
        <v>-0.14793999999999999</v>
      </c>
      <c r="H22" s="7" t="s">
        <v>36</v>
      </c>
      <c r="I22" s="8" t="s">
        <v>26</v>
      </c>
      <c r="J22" s="10">
        <v>-1.482E-2</v>
      </c>
      <c r="K22" s="7" t="s">
        <v>36</v>
      </c>
      <c r="L22" s="8" t="s">
        <v>26</v>
      </c>
      <c r="M22" s="10">
        <v>-2.445E-2</v>
      </c>
      <c r="N22" s="7" t="s">
        <v>36</v>
      </c>
      <c r="O22" s="8" t="s">
        <v>26</v>
      </c>
      <c r="P22" s="10">
        <v>-7.1650000000000005E-2</v>
      </c>
      <c r="Q22" s="7" t="s">
        <v>36</v>
      </c>
      <c r="R22" s="8" t="s">
        <v>26</v>
      </c>
      <c r="S22" s="10">
        <v>-1.9E-2</v>
      </c>
      <c r="T22" s="7" t="s">
        <v>36</v>
      </c>
      <c r="U22" s="8" t="s">
        <v>26</v>
      </c>
      <c r="V22" s="9">
        <v>-0.10335999999999999</v>
      </c>
      <c r="W22" s="7" t="s">
        <v>36</v>
      </c>
      <c r="X22" s="8" t="s">
        <v>26</v>
      </c>
      <c r="Y22" s="10">
        <v>1.7000000000000001E-2</v>
      </c>
      <c r="Z22" s="7" t="s">
        <v>36</v>
      </c>
      <c r="AA22" s="8" t="s">
        <v>26</v>
      </c>
      <c r="AB22" s="10">
        <v>-1.306E-2</v>
      </c>
      <c r="AC22" s="7" t="s">
        <v>36</v>
      </c>
      <c r="AD22" s="8" t="s">
        <v>26</v>
      </c>
      <c r="AE22" s="10">
        <v>5.9110000000000003E-2</v>
      </c>
      <c r="AF22" s="7" t="s">
        <v>36</v>
      </c>
      <c r="AG22" s="8" t="s">
        <v>26</v>
      </c>
      <c r="AH22" s="10">
        <v>3.0630000000000001E-2</v>
      </c>
      <c r="AI22" s="7" t="s">
        <v>36</v>
      </c>
      <c r="AJ22" s="8" t="s">
        <v>26</v>
      </c>
      <c r="AK22" s="10">
        <v>1.9859999999999999E-2</v>
      </c>
      <c r="AL22" s="7" t="s">
        <v>36</v>
      </c>
      <c r="AM22" s="8" t="s">
        <v>26</v>
      </c>
      <c r="AN22" s="10">
        <v>-0.12318</v>
      </c>
      <c r="AO22" s="7" t="s">
        <v>36</v>
      </c>
      <c r="AP22" s="8" t="s">
        <v>26</v>
      </c>
      <c r="AQ22" s="10">
        <v>-2.8879999999999999E-2</v>
      </c>
    </row>
    <row r="23" spans="1:43" ht="17" thickBot="1" x14ac:dyDescent="0.25">
      <c r="A23" s="58"/>
      <c r="B23" s="7" t="s">
        <v>36</v>
      </c>
      <c r="C23" s="8" t="s">
        <v>23</v>
      </c>
      <c r="D23" s="10">
        <v>2.1350000000000001E-2</v>
      </c>
      <c r="E23" s="7" t="s">
        <v>36</v>
      </c>
      <c r="F23" s="8" t="s">
        <v>23</v>
      </c>
      <c r="G23" s="10">
        <v>4.036E-2</v>
      </c>
      <c r="H23" s="7" t="s">
        <v>36</v>
      </c>
      <c r="I23" s="8" t="s">
        <v>23</v>
      </c>
      <c r="J23" s="10">
        <v>8.448E-2</v>
      </c>
      <c r="K23" s="7" t="s">
        <v>36</v>
      </c>
      <c r="L23" s="8" t="s">
        <v>23</v>
      </c>
      <c r="M23" s="10">
        <v>-6.2149999999999997E-2</v>
      </c>
      <c r="N23" s="7" t="s">
        <v>36</v>
      </c>
      <c r="O23" s="8" t="s">
        <v>23</v>
      </c>
      <c r="P23" s="9">
        <v>-0.11693000000000001</v>
      </c>
      <c r="Q23" s="7" t="s">
        <v>36</v>
      </c>
      <c r="R23" s="8" t="s">
        <v>23</v>
      </c>
      <c r="S23" s="10">
        <v>4.5100000000000001E-3</v>
      </c>
      <c r="T23" s="7" t="s">
        <v>36</v>
      </c>
      <c r="U23" s="8" t="s">
        <v>23</v>
      </c>
      <c r="V23" s="10">
        <v>-6.4579999999999999E-2</v>
      </c>
      <c r="W23" s="7" t="s">
        <v>36</v>
      </c>
      <c r="X23" s="8" t="s">
        <v>23</v>
      </c>
      <c r="Y23" s="10">
        <v>-6.6339999999999996E-2</v>
      </c>
      <c r="Z23" s="7" t="s">
        <v>36</v>
      </c>
      <c r="AA23" s="8" t="s">
        <v>23</v>
      </c>
      <c r="AB23" s="10">
        <v>-3.2559999999999999E-2</v>
      </c>
      <c r="AC23" s="7" t="s">
        <v>36</v>
      </c>
      <c r="AD23" s="8" t="s">
        <v>23</v>
      </c>
      <c r="AE23" s="10">
        <v>6.5390000000000004E-2</v>
      </c>
      <c r="AF23" s="7" t="s">
        <v>36</v>
      </c>
      <c r="AG23" s="8" t="s">
        <v>23</v>
      </c>
      <c r="AH23" s="10">
        <v>8.72E-2</v>
      </c>
      <c r="AI23" s="7" t="s">
        <v>36</v>
      </c>
      <c r="AJ23" s="8" t="s">
        <v>23</v>
      </c>
      <c r="AK23" s="10">
        <v>2.0420000000000001E-2</v>
      </c>
      <c r="AL23" s="7" t="s">
        <v>36</v>
      </c>
      <c r="AM23" s="8" t="s">
        <v>23</v>
      </c>
      <c r="AN23" s="10">
        <v>-5.1880000000000003E-2</v>
      </c>
      <c r="AO23" s="7" t="s">
        <v>36</v>
      </c>
      <c r="AP23" s="8" t="s">
        <v>23</v>
      </c>
      <c r="AQ23" s="10">
        <v>-3.8449999999999998E-2</v>
      </c>
    </row>
    <row r="24" spans="1:43" ht="17" thickBot="1" x14ac:dyDescent="0.25">
      <c r="A24" s="58"/>
      <c r="B24" s="7" t="s">
        <v>37</v>
      </c>
      <c r="C24" s="8" t="s">
        <v>25</v>
      </c>
      <c r="D24" s="9">
        <v>-0.1066</v>
      </c>
      <c r="E24" s="7" t="s">
        <v>37</v>
      </c>
      <c r="F24" s="8" t="s">
        <v>25</v>
      </c>
      <c r="G24" s="11">
        <v>-0.16664000000000001</v>
      </c>
      <c r="H24" s="7" t="s">
        <v>37</v>
      </c>
      <c r="I24" s="8" t="s">
        <v>25</v>
      </c>
      <c r="J24" s="10">
        <v>0.11388</v>
      </c>
      <c r="K24" s="7" t="s">
        <v>37</v>
      </c>
      <c r="L24" s="8" t="s">
        <v>25</v>
      </c>
      <c r="M24" s="10">
        <v>-8.0750000000000002E-2</v>
      </c>
      <c r="N24" s="7" t="s">
        <v>37</v>
      </c>
      <c r="O24" s="8" t="s">
        <v>25</v>
      </c>
      <c r="P24" s="10">
        <v>7.1800000000000003E-2</v>
      </c>
      <c r="Q24" s="7" t="s">
        <v>37</v>
      </c>
      <c r="R24" s="8" t="s">
        <v>25</v>
      </c>
      <c r="S24" s="11">
        <v>7.5969999999999996E-2</v>
      </c>
      <c r="T24" s="7" t="s">
        <v>37</v>
      </c>
      <c r="U24" s="8" t="s">
        <v>25</v>
      </c>
      <c r="V24" s="9">
        <v>6.5680000000000002E-2</v>
      </c>
      <c r="W24" s="7" t="s">
        <v>37</v>
      </c>
      <c r="X24" s="8" t="s">
        <v>25</v>
      </c>
      <c r="Y24" s="10">
        <v>-5.8540000000000002E-2</v>
      </c>
      <c r="Z24" s="7" t="s">
        <v>37</v>
      </c>
      <c r="AA24" s="8" t="s">
        <v>25</v>
      </c>
      <c r="AB24" s="10">
        <v>2.639E-2</v>
      </c>
      <c r="AC24" s="7" t="s">
        <v>37</v>
      </c>
      <c r="AD24" s="8" t="s">
        <v>25</v>
      </c>
      <c r="AE24" s="9">
        <v>-0.1018</v>
      </c>
      <c r="AF24" s="7" t="s">
        <v>37</v>
      </c>
      <c r="AG24" s="8" t="s">
        <v>25</v>
      </c>
      <c r="AH24" s="10">
        <v>-1.503E-2</v>
      </c>
      <c r="AI24" s="7" t="s">
        <v>37</v>
      </c>
      <c r="AJ24" s="8" t="s">
        <v>25</v>
      </c>
      <c r="AK24" s="10">
        <v>-1.0580000000000001E-2</v>
      </c>
      <c r="AL24" s="7" t="s">
        <v>37</v>
      </c>
      <c r="AM24" s="8" t="s">
        <v>25</v>
      </c>
      <c r="AN24" s="10">
        <v>3.1379999999999998E-2</v>
      </c>
      <c r="AO24" s="7" t="s">
        <v>37</v>
      </c>
      <c r="AP24" s="8" t="s">
        <v>25</v>
      </c>
      <c r="AQ24" s="11">
        <v>-0.22406999999999999</v>
      </c>
    </row>
    <row r="25" spans="1:43" ht="17" thickBot="1" x14ac:dyDescent="0.25">
      <c r="A25" s="58"/>
      <c r="B25" s="7" t="s">
        <v>37</v>
      </c>
      <c r="C25" s="8" t="s">
        <v>23</v>
      </c>
      <c r="D25" s="9">
        <v>-0.11319</v>
      </c>
      <c r="E25" s="7" t="s">
        <v>37</v>
      </c>
      <c r="F25" s="8" t="s">
        <v>23</v>
      </c>
      <c r="G25" s="10">
        <v>-7.8009999999999996E-2</v>
      </c>
      <c r="H25" s="7" t="s">
        <v>37</v>
      </c>
      <c r="I25" s="8" t="s">
        <v>23</v>
      </c>
      <c r="J25" s="10">
        <v>-4.7669999999999997E-2</v>
      </c>
      <c r="K25" s="7" t="s">
        <v>37</v>
      </c>
      <c r="L25" s="8" t="s">
        <v>23</v>
      </c>
      <c r="M25" s="10">
        <v>-8.4580000000000002E-2</v>
      </c>
      <c r="N25" s="7" t="s">
        <v>37</v>
      </c>
      <c r="O25" s="8" t="s">
        <v>23</v>
      </c>
      <c r="P25" s="10">
        <v>9.4400000000000005E-3</v>
      </c>
      <c r="Q25" s="7" t="s">
        <v>37</v>
      </c>
      <c r="R25" s="8" t="s">
        <v>23</v>
      </c>
      <c r="S25" s="11">
        <v>8.4390000000000007E-2</v>
      </c>
      <c r="T25" s="7" t="s">
        <v>37</v>
      </c>
      <c r="U25" s="8" t="s">
        <v>23</v>
      </c>
      <c r="V25" s="9">
        <v>8.7349999999999997E-2</v>
      </c>
      <c r="W25" s="7" t="s">
        <v>37</v>
      </c>
      <c r="X25" s="8" t="s">
        <v>23</v>
      </c>
      <c r="Y25" s="10">
        <v>-1.7809999999999999E-2</v>
      </c>
      <c r="Z25" s="7" t="s">
        <v>37</v>
      </c>
      <c r="AA25" s="8" t="s">
        <v>23</v>
      </c>
      <c r="AB25" s="10">
        <v>3.2219999999999999E-2</v>
      </c>
      <c r="AC25" s="7" t="s">
        <v>37</v>
      </c>
      <c r="AD25" s="8" t="s">
        <v>23</v>
      </c>
      <c r="AE25" s="10">
        <v>-5.6849999999999998E-2</v>
      </c>
      <c r="AF25" s="7" t="s">
        <v>37</v>
      </c>
      <c r="AG25" s="8" t="s">
        <v>23</v>
      </c>
      <c r="AH25" s="10">
        <v>-1.6639999999999999E-2</v>
      </c>
      <c r="AI25" s="7" t="s">
        <v>37</v>
      </c>
      <c r="AJ25" s="8" t="s">
        <v>23</v>
      </c>
      <c r="AK25" s="10">
        <v>-1.8180000000000002E-2</v>
      </c>
      <c r="AL25" s="7" t="s">
        <v>37</v>
      </c>
      <c r="AM25" s="8" t="s">
        <v>23</v>
      </c>
      <c r="AN25" s="10">
        <v>-6.8140000000000006E-2</v>
      </c>
      <c r="AO25" s="7" t="s">
        <v>37</v>
      </c>
      <c r="AP25" s="8" t="s">
        <v>23</v>
      </c>
      <c r="AQ25" s="10">
        <v>-0.20363000000000001</v>
      </c>
    </row>
    <row r="26" spans="1:43" ht="17" thickBot="1" x14ac:dyDescent="0.25">
      <c r="A26" s="58"/>
      <c r="B26" s="7" t="s">
        <v>38</v>
      </c>
      <c r="C26" s="8" t="s">
        <v>26</v>
      </c>
      <c r="D26" s="9">
        <v>0.13583999999999999</v>
      </c>
      <c r="E26" s="7" t="s">
        <v>38</v>
      </c>
      <c r="F26" s="8" t="s">
        <v>26</v>
      </c>
      <c r="G26" s="10">
        <v>-8.3479999999999999E-2</v>
      </c>
      <c r="H26" s="7" t="s">
        <v>38</v>
      </c>
      <c r="I26" s="8" t="s">
        <v>26</v>
      </c>
      <c r="J26" s="11">
        <v>-0.31517000000000001</v>
      </c>
      <c r="K26" s="7" t="s">
        <v>38</v>
      </c>
      <c r="L26" s="8" t="s">
        <v>26</v>
      </c>
      <c r="M26" s="9">
        <v>0.21129000000000001</v>
      </c>
      <c r="N26" s="7" t="s">
        <v>38</v>
      </c>
      <c r="O26" s="8" t="s">
        <v>26</v>
      </c>
      <c r="P26" s="9">
        <v>-0.17038</v>
      </c>
      <c r="Q26" s="7" t="s">
        <v>38</v>
      </c>
      <c r="R26" s="8" t="s">
        <v>26</v>
      </c>
      <c r="S26" s="10">
        <v>-4.3040000000000002E-2</v>
      </c>
      <c r="T26" s="7" t="s">
        <v>38</v>
      </c>
      <c r="U26" s="8" t="s">
        <v>26</v>
      </c>
      <c r="V26" s="10">
        <v>-4.5109999999999997E-2</v>
      </c>
      <c r="W26" s="7" t="s">
        <v>38</v>
      </c>
      <c r="X26" s="8" t="s">
        <v>26</v>
      </c>
      <c r="Y26" s="9">
        <v>0.13177</v>
      </c>
      <c r="Z26" s="7" t="s">
        <v>38</v>
      </c>
      <c r="AA26" s="8" t="s">
        <v>26</v>
      </c>
      <c r="AB26" s="9">
        <v>0.14716000000000001</v>
      </c>
      <c r="AC26" s="7" t="s">
        <v>38</v>
      </c>
      <c r="AD26" s="8" t="s">
        <v>26</v>
      </c>
      <c r="AE26" s="9">
        <v>0.12288</v>
      </c>
      <c r="AF26" s="7" t="s">
        <v>38</v>
      </c>
      <c r="AG26" s="8" t="s">
        <v>26</v>
      </c>
      <c r="AH26" s="10">
        <v>6.0229999999999999E-2</v>
      </c>
      <c r="AI26" s="7" t="s">
        <v>38</v>
      </c>
      <c r="AJ26" s="8" t="s">
        <v>26</v>
      </c>
      <c r="AK26" s="9">
        <v>4.1349999999999998E-2</v>
      </c>
      <c r="AL26" s="7" t="s">
        <v>38</v>
      </c>
      <c r="AM26" s="8" t="s">
        <v>26</v>
      </c>
      <c r="AN26" s="10">
        <v>-5.77E-3</v>
      </c>
      <c r="AO26" s="7" t="s">
        <v>38</v>
      </c>
      <c r="AP26" s="8" t="s">
        <v>26</v>
      </c>
      <c r="AQ26" s="10">
        <v>0.31862000000000001</v>
      </c>
    </row>
    <row r="27" spans="1:43" ht="17" thickBot="1" x14ac:dyDescent="0.25">
      <c r="A27" s="58"/>
      <c r="B27" s="7" t="s">
        <v>38</v>
      </c>
      <c r="C27" s="8" t="s">
        <v>22</v>
      </c>
      <c r="D27" s="9">
        <v>0.13056000000000001</v>
      </c>
      <c r="E27" s="7" t="s">
        <v>38</v>
      </c>
      <c r="F27" s="8" t="s">
        <v>22</v>
      </c>
      <c r="G27" s="10">
        <v>-8.2409999999999997E-2</v>
      </c>
      <c r="H27" s="7" t="s">
        <v>38</v>
      </c>
      <c r="I27" s="8" t="s">
        <v>22</v>
      </c>
      <c r="J27" s="10">
        <v>-8.2339999999999997E-2</v>
      </c>
      <c r="K27" s="7" t="s">
        <v>38</v>
      </c>
      <c r="L27" s="8" t="s">
        <v>22</v>
      </c>
      <c r="M27" s="10">
        <v>0.10979</v>
      </c>
      <c r="N27" s="7" t="s">
        <v>38</v>
      </c>
      <c r="O27" s="8" t="s">
        <v>22</v>
      </c>
      <c r="P27" s="10">
        <v>-6.164E-2</v>
      </c>
      <c r="Q27" s="7" t="s">
        <v>38</v>
      </c>
      <c r="R27" s="8" t="s">
        <v>22</v>
      </c>
      <c r="S27" s="10">
        <v>3.5220000000000001E-2</v>
      </c>
      <c r="T27" s="7" t="s">
        <v>38</v>
      </c>
      <c r="U27" s="8" t="s">
        <v>22</v>
      </c>
      <c r="V27" s="10">
        <v>-2.947E-2</v>
      </c>
      <c r="W27" s="7" t="s">
        <v>38</v>
      </c>
      <c r="X27" s="8" t="s">
        <v>22</v>
      </c>
      <c r="Y27" s="10">
        <v>9.8330000000000001E-2</v>
      </c>
      <c r="Z27" s="7" t="s">
        <v>38</v>
      </c>
      <c r="AA27" s="8" t="s">
        <v>22</v>
      </c>
      <c r="AB27" s="10">
        <v>0.1084</v>
      </c>
      <c r="AC27" s="7" t="s">
        <v>38</v>
      </c>
      <c r="AD27" s="8" t="s">
        <v>22</v>
      </c>
      <c r="AE27" s="10">
        <v>9.0109999999999996E-2</v>
      </c>
      <c r="AF27" s="7" t="s">
        <v>38</v>
      </c>
      <c r="AG27" s="8" t="s">
        <v>22</v>
      </c>
      <c r="AH27" s="10">
        <v>-2.9340000000000001E-2</v>
      </c>
      <c r="AI27" s="7" t="s">
        <v>38</v>
      </c>
      <c r="AJ27" s="8" t="s">
        <v>22</v>
      </c>
      <c r="AK27" s="9">
        <v>4.9059999999999999E-2</v>
      </c>
      <c r="AL27" s="7" t="s">
        <v>38</v>
      </c>
      <c r="AM27" s="8" t="s">
        <v>22</v>
      </c>
      <c r="AN27" s="10">
        <v>-0.15174000000000001</v>
      </c>
      <c r="AO27" s="7" t="s">
        <v>38</v>
      </c>
      <c r="AP27" s="8" t="s">
        <v>22</v>
      </c>
      <c r="AQ27" s="9">
        <v>0.61521000000000003</v>
      </c>
    </row>
    <row r="28" spans="1:43" ht="17" thickBot="1" x14ac:dyDescent="0.25">
      <c r="A28" s="58"/>
      <c r="B28" s="7" t="s">
        <v>39</v>
      </c>
      <c r="C28" s="8" t="s">
        <v>25</v>
      </c>
      <c r="D28" s="10">
        <v>-3.2370000000000003E-2</v>
      </c>
      <c r="E28" s="7" t="s">
        <v>39</v>
      </c>
      <c r="F28" s="8" t="s">
        <v>25</v>
      </c>
      <c r="G28" s="9">
        <v>-0.19500000000000001</v>
      </c>
      <c r="H28" s="7" t="s">
        <v>39</v>
      </c>
      <c r="I28" s="8" t="s">
        <v>25</v>
      </c>
      <c r="J28" s="10">
        <v>7.9469999999999999E-2</v>
      </c>
      <c r="K28" s="7" t="s">
        <v>39</v>
      </c>
      <c r="L28" s="8" t="s">
        <v>25</v>
      </c>
      <c r="M28" s="9">
        <v>-0.28071000000000002</v>
      </c>
      <c r="N28" s="7" t="s">
        <v>39</v>
      </c>
      <c r="O28" s="8" t="s">
        <v>25</v>
      </c>
      <c r="P28" s="10">
        <v>-3.8289999999999998E-2</v>
      </c>
      <c r="Q28" s="7" t="s">
        <v>39</v>
      </c>
      <c r="R28" s="8" t="s">
        <v>25</v>
      </c>
      <c r="S28" s="10">
        <v>-5.3400000000000001E-3</v>
      </c>
      <c r="T28" s="7" t="s">
        <v>39</v>
      </c>
      <c r="U28" s="8" t="s">
        <v>25</v>
      </c>
      <c r="V28" s="11">
        <v>5.8560000000000001E-2</v>
      </c>
      <c r="W28" s="7" t="s">
        <v>39</v>
      </c>
      <c r="X28" s="8" t="s">
        <v>25</v>
      </c>
      <c r="Y28" s="9">
        <v>-0.12324</v>
      </c>
      <c r="Z28" s="7" t="s">
        <v>39</v>
      </c>
      <c r="AA28" s="8" t="s">
        <v>25</v>
      </c>
      <c r="AB28" s="10">
        <v>-5.8290000000000002E-2</v>
      </c>
      <c r="AC28" s="7" t="s">
        <v>39</v>
      </c>
      <c r="AD28" s="8" t="s">
        <v>25</v>
      </c>
      <c r="AE28" s="9">
        <v>-0.13541</v>
      </c>
      <c r="AF28" s="7" t="s">
        <v>39</v>
      </c>
      <c r="AG28" s="8" t="s">
        <v>25</v>
      </c>
      <c r="AH28" s="10">
        <v>1.8450000000000001E-2</v>
      </c>
      <c r="AI28" s="7" t="s">
        <v>39</v>
      </c>
      <c r="AJ28" s="8" t="s">
        <v>25</v>
      </c>
      <c r="AK28" s="10">
        <v>-6.7000000000000002E-4</v>
      </c>
      <c r="AL28" s="7" t="s">
        <v>39</v>
      </c>
      <c r="AM28" s="8" t="s">
        <v>25</v>
      </c>
      <c r="AN28" s="10">
        <v>6.5699999999999995E-2</v>
      </c>
      <c r="AO28" s="7" t="s">
        <v>39</v>
      </c>
      <c r="AP28" s="8" t="s">
        <v>25</v>
      </c>
      <c r="AQ28" s="10">
        <v>4.0719999999999999E-2</v>
      </c>
    </row>
    <row r="29" spans="1:43" ht="17" thickBot="1" x14ac:dyDescent="0.25">
      <c r="A29" s="58"/>
      <c r="B29" s="7" t="s">
        <v>39</v>
      </c>
      <c r="C29" s="8" t="s">
        <v>28</v>
      </c>
      <c r="D29" s="10">
        <v>-2.0379999999999999E-2</v>
      </c>
      <c r="E29" s="7" t="s">
        <v>39</v>
      </c>
      <c r="F29" s="8" t="s">
        <v>28</v>
      </c>
      <c r="G29" s="10">
        <v>-5.28E-2</v>
      </c>
      <c r="H29" s="7" t="s">
        <v>39</v>
      </c>
      <c r="I29" s="8" t="s">
        <v>28</v>
      </c>
      <c r="J29" s="10">
        <v>7.6109999999999997E-2</v>
      </c>
      <c r="K29" s="7" t="s">
        <v>39</v>
      </c>
      <c r="L29" s="8" t="s">
        <v>28</v>
      </c>
      <c r="M29" s="9">
        <v>-0.28228999999999999</v>
      </c>
      <c r="N29" s="7" t="s">
        <v>39</v>
      </c>
      <c r="O29" s="8" t="s">
        <v>28</v>
      </c>
      <c r="P29" s="10">
        <v>-7.9990000000000006E-2</v>
      </c>
      <c r="Q29" s="7" t="s">
        <v>39</v>
      </c>
      <c r="R29" s="8" t="s">
        <v>28</v>
      </c>
      <c r="S29" s="10">
        <v>-2.308E-2</v>
      </c>
      <c r="T29" s="7" t="s">
        <v>39</v>
      </c>
      <c r="U29" s="8" t="s">
        <v>28</v>
      </c>
      <c r="V29" s="9">
        <v>7.1230000000000002E-2</v>
      </c>
      <c r="W29" s="7" t="s">
        <v>39</v>
      </c>
      <c r="X29" s="8" t="s">
        <v>28</v>
      </c>
      <c r="Y29" s="10">
        <v>-8.4610000000000005E-2</v>
      </c>
      <c r="Z29" s="7" t="s">
        <v>39</v>
      </c>
      <c r="AA29" s="8" t="s">
        <v>28</v>
      </c>
      <c r="AB29" s="10">
        <v>-6.9809999999999997E-2</v>
      </c>
      <c r="AC29" s="7" t="s">
        <v>39</v>
      </c>
      <c r="AD29" s="8" t="s">
        <v>28</v>
      </c>
      <c r="AE29" s="9">
        <v>-0.17777000000000001</v>
      </c>
      <c r="AF29" s="7" t="s">
        <v>39</v>
      </c>
      <c r="AG29" s="8" t="s">
        <v>28</v>
      </c>
      <c r="AH29" s="10">
        <v>-4.7570000000000001E-2</v>
      </c>
      <c r="AI29" s="7" t="s">
        <v>39</v>
      </c>
      <c r="AJ29" s="8" t="s">
        <v>28</v>
      </c>
      <c r="AK29" s="10">
        <v>6.77E-3</v>
      </c>
      <c r="AL29" s="7" t="s">
        <v>39</v>
      </c>
      <c r="AM29" s="8" t="s">
        <v>28</v>
      </c>
      <c r="AN29" s="10">
        <v>7.8100000000000003E-2</v>
      </c>
      <c r="AO29" s="7" t="s">
        <v>39</v>
      </c>
      <c r="AP29" s="8" t="s">
        <v>28</v>
      </c>
      <c r="AQ29" s="10">
        <v>5.2940000000000001E-2</v>
      </c>
    </row>
    <row r="30" spans="1:43" ht="17" thickBot="1" x14ac:dyDescent="0.25">
      <c r="A30" s="58"/>
      <c r="B30" s="7" t="s">
        <v>40</v>
      </c>
      <c r="C30" s="8" t="s">
        <v>26</v>
      </c>
      <c r="D30" s="9">
        <v>0.15528</v>
      </c>
      <c r="E30" s="7" t="s">
        <v>40</v>
      </c>
      <c r="F30" s="8" t="s">
        <v>26</v>
      </c>
      <c r="G30" s="10">
        <v>-0.16006000000000001</v>
      </c>
      <c r="H30" s="7" t="s">
        <v>40</v>
      </c>
      <c r="I30" s="8" t="s">
        <v>26</v>
      </c>
      <c r="J30" s="10">
        <v>0.10082000000000001</v>
      </c>
      <c r="K30" s="7" t="s">
        <v>40</v>
      </c>
      <c r="L30" s="8" t="s">
        <v>26</v>
      </c>
      <c r="M30" s="10">
        <v>-0.10915</v>
      </c>
      <c r="N30" s="7" t="s">
        <v>40</v>
      </c>
      <c r="O30" s="8" t="s">
        <v>26</v>
      </c>
      <c r="P30" s="9">
        <v>-0.21471000000000001</v>
      </c>
      <c r="Q30" s="7" t="s">
        <v>40</v>
      </c>
      <c r="R30" s="8" t="s">
        <v>26</v>
      </c>
      <c r="S30" s="10">
        <v>-0.12078</v>
      </c>
      <c r="T30" s="7" t="s">
        <v>40</v>
      </c>
      <c r="U30" s="8" t="s">
        <v>26</v>
      </c>
      <c r="V30" s="10">
        <v>-4.2659999999999997E-2</v>
      </c>
      <c r="W30" s="7" t="s">
        <v>40</v>
      </c>
      <c r="X30" s="8" t="s">
        <v>26</v>
      </c>
      <c r="Y30" s="10">
        <v>7.9310000000000005E-2</v>
      </c>
      <c r="Z30" s="7" t="s">
        <v>40</v>
      </c>
      <c r="AA30" s="8" t="s">
        <v>26</v>
      </c>
      <c r="AB30" s="10">
        <v>0.11267000000000001</v>
      </c>
      <c r="AC30" s="7" t="s">
        <v>40</v>
      </c>
      <c r="AD30" s="8" t="s">
        <v>26</v>
      </c>
      <c r="AE30" s="10">
        <v>-1.6330000000000001E-2</v>
      </c>
      <c r="AF30" s="7" t="s">
        <v>40</v>
      </c>
      <c r="AG30" s="8" t="s">
        <v>26</v>
      </c>
      <c r="AH30" s="10">
        <v>-3.2200000000000002E-3</v>
      </c>
      <c r="AI30" s="7" t="s">
        <v>40</v>
      </c>
      <c r="AJ30" s="8" t="s">
        <v>26</v>
      </c>
      <c r="AK30" s="11">
        <v>5.0509999999999999E-2</v>
      </c>
      <c r="AL30" s="7" t="s">
        <v>40</v>
      </c>
      <c r="AM30" s="8" t="s">
        <v>26</v>
      </c>
      <c r="AN30" s="10">
        <v>-0.17924000000000001</v>
      </c>
      <c r="AO30" s="7" t="s">
        <v>40</v>
      </c>
      <c r="AP30" s="8" t="s">
        <v>26</v>
      </c>
      <c r="AQ30" s="10">
        <v>0.12881000000000001</v>
      </c>
    </row>
    <row r="31" spans="1:43" ht="17" thickBot="1" x14ac:dyDescent="0.25">
      <c r="A31" s="58"/>
      <c r="B31" s="7" t="s">
        <v>40</v>
      </c>
      <c r="C31" s="8" t="s">
        <v>29</v>
      </c>
      <c r="D31" s="10">
        <v>8.4839999999999999E-2</v>
      </c>
      <c r="E31" s="7" t="s">
        <v>40</v>
      </c>
      <c r="F31" s="8" t="s">
        <v>29</v>
      </c>
      <c r="G31" s="10">
        <v>2.8129999999999999E-2</v>
      </c>
      <c r="H31" s="7" t="s">
        <v>40</v>
      </c>
      <c r="I31" s="8" t="s">
        <v>29</v>
      </c>
      <c r="J31" s="10">
        <v>-0.19508</v>
      </c>
      <c r="K31" s="7" t="s">
        <v>40</v>
      </c>
      <c r="L31" s="8" t="s">
        <v>29</v>
      </c>
      <c r="M31" s="10">
        <v>0.10263</v>
      </c>
      <c r="N31" s="7" t="s">
        <v>40</v>
      </c>
      <c r="O31" s="8" t="s">
        <v>29</v>
      </c>
      <c r="P31" s="11">
        <v>-0.16064999999999999</v>
      </c>
      <c r="Q31" s="7" t="s">
        <v>40</v>
      </c>
      <c r="R31" s="8" t="s">
        <v>29</v>
      </c>
      <c r="S31" s="10">
        <v>-2.7050000000000001E-2</v>
      </c>
      <c r="T31" s="7" t="s">
        <v>40</v>
      </c>
      <c r="U31" s="8" t="s">
        <v>29</v>
      </c>
      <c r="V31" s="11">
        <v>-9.8519999999999996E-2</v>
      </c>
      <c r="W31" s="7" t="s">
        <v>40</v>
      </c>
      <c r="X31" s="8" t="s">
        <v>29</v>
      </c>
      <c r="Y31" s="10">
        <v>8.3589999999999998E-2</v>
      </c>
      <c r="Z31" s="7" t="s">
        <v>40</v>
      </c>
      <c r="AA31" s="8" t="s">
        <v>29</v>
      </c>
      <c r="AB31" s="10">
        <v>8.7139999999999995E-2</v>
      </c>
      <c r="AC31" s="7" t="s">
        <v>40</v>
      </c>
      <c r="AD31" s="8" t="s">
        <v>29</v>
      </c>
      <c r="AE31" s="10">
        <v>1.7049999999999999E-2</v>
      </c>
      <c r="AF31" s="7" t="s">
        <v>40</v>
      </c>
      <c r="AG31" s="8" t="s">
        <v>29</v>
      </c>
      <c r="AH31" s="10">
        <v>6.6189999999999999E-2</v>
      </c>
      <c r="AI31" s="7" t="s">
        <v>40</v>
      </c>
      <c r="AJ31" s="8" t="s">
        <v>29</v>
      </c>
      <c r="AK31" s="10">
        <v>4.6940000000000003E-2</v>
      </c>
      <c r="AL31" s="7" t="s">
        <v>40</v>
      </c>
      <c r="AM31" s="8" t="s">
        <v>29</v>
      </c>
      <c r="AN31" s="9">
        <v>-0.21601000000000001</v>
      </c>
      <c r="AO31" s="7" t="s">
        <v>40</v>
      </c>
      <c r="AP31" s="8" t="s">
        <v>29</v>
      </c>
      <c r="AQ31" s="10">
        <v>5.8189999999999999E-2</v>
      </c>
    </row>
    <row r="32" spans="1:43" ht="17" thickBot="1" x14ac:dyDescent="0.25">
      <c r="A32" s="58"/>
      <c r="B32" s="7" t="s">
        <v>41</v>
      </c>
      <c r="C32" s="8" t="s">
        <v>25</v>
      </c>
      <c r="D32" s="9">
        <v>-0.10072</v>
      </c>
      <c r="E32" s="7" t="s">
        <v>41</v>
      </c>
      <c r="F32" s="8" t="s">
        <v>25</v>
      </c>
      <c r="G32" s="9">
        <v>0.24487</v>
      </c>
      <c r="H32" s="7" t="s">
        <v>41</v>
      </c>
      <c r="I32" s="8" t="s">
        <v>25</v>
      </c>
      <c r="J32" s="10">
        <v>0.13170000000000001</v>
      </c>
      <c r="K32" s="7" t="s">
        <v>41</v>
      </c>
      <c r="L32" s="8" t="s">
        <v>25</v>
      </c>
      <c r="M32" s="10">
        <v>0.12798999999999999</v>
      </c>
      <c r="N32" s="7" t="s">
        <v>41</v>
      </c>
      <c r="O32" s="8" t="s">
        <v>25</v>
      </c>
      <c r="P32" s="9">
        <v>0.20816999999999999</v>
      </c>
      <c r="Q32" s="7" t="s">
        <v>41</v>
      </c>
      <c r="R32" s="8" t="s">
        <v>25</v>
      </c>
      <c r="S32" s="10">
        <v>1.294E-2</v>
      </c>
      <c r="T32" s="7" t="s">
        <v>41</v>
      </c>
      <c r="U32" s="8" t="s">
        <v>25</v>
      </c>
      <c r="V32" s="10">
        <v>1.9890000000000001E-2</v>
      </c>
      <c r="W32" s="7" t="s">
        <v>41</v>
      </c>
      <c r="X32" s="8" t="s">
        <v>25</v>
      </c>
      <c r="Y32" s="10">
        <v>-8.5599999999999999E-3</v>
      </c>
      <c r="Z32" s="7" t="s">
        <v>41</v>
      </c>
      <c r="AA32" s="8" t="s">
        <v>25</v>
      </c>
      <c r="AB32" s="10">
        <v>-4.8129999999999999E-2</v>
      </c>
      <c r="AC32" s="7" t="s">
        <v>41</v>
      </c>
      <c r="AD32" s="8" t="s">
        <v>25</v>
      </c>
      <c r="AE32" s="10">
        <v>9.6500000000000006E-3</v>
      </c>
      <c r="AF32" s="7" t="s">
        <v>41</v>
      </c>
      <c r="AG32" s="8" t="s">
        <v>25</v>
      </c>
      <c r="AH32" s="10">
        <v>6.0269999999999997E-2</v>
      </c>
      <c r="AI32" s="7" t="s">
        <v>41</v>
      </c>
      <c r="AJ32" s="8" t="s">
        <v>25</v>
      </c>
      <c r="AK32" s="10">
        <v>-3.32E-2</v>
      </c>
      <c r="AL32" s="7" t="s">
        <v>41</v>
      </c>
      <c r="AM32" s="8" t="s">
        <v>25</v>
      </c>
      <c r="AN32" s="10">
        <v>7.7229999999999993E-2</v>
      </c>
      <c r="AO32" s="7" t="s">
        <v>41</v>
      </c>
      <c r="AP32" s="8" t="s">
        <v>25</v>
      </c>
      <c r="AQ32" s="9">
        <v>-0.41388999999999998</v>
      </c>
    </row>
    <row r="33" spans="1:43" ht="17" thickBot="1" x14ac:dyDescent="0.25">
      <c r="A33" s="58"/>
      <c r="B33" s="7" t="s">
        <v>41</v>
      </c>
      <c r="C33" s="8" t="s">
        <v>29</v>
      </c>
      <c r="D33" s="11">
        <v>-7.5980000000000006E-2</v>
      </c>
      <c r="E33" s="7" t="s">
        <v>41</v>
      </c>
      <c r="F33" s="8" t="s">
        <v>29</v>
      </c>
      <c r="G33" s="9">
        <v>0.30319000000000002</v>
      </c>
      <c r="H33" s="7" t="s">
        <v>41</v>
      </c>
      <c r="I33" s="8" t="s">
        <v>29</v>
      </c>
      <c r="J33" s="10">
        <v>-3.2800000000000003E-2</v>
      </c>
      <c r="K33" s="7" t="s">
        <v>41</v>
      </c>
      <c r="L33" s="8" t="s">
        <v>29</v>
      </c>
      <c r="M33" s="9">
        <v>0.32594000000000001</v>
      </c>
      <c r="N33" s="7" t="s">
        <v>41</v>
      </c>
      <c r="O33" s="8" t="s">
        <v>29</v>
      </c>
      <c r="P33" s="9">
        <v>0.20907000000000001</v>
      </c>
      <c r="Q33" s="7" t="s">
        <v>41</v>
      </c>
      <c r="R33" s="8" t="s">
        <v>29</v>
      </c>
      <c r="S33" s="10">
        <v>3.056E-2</v>
      </c>
      <c r="T33" s="7" t="s">
        <v>41</v>
      </c>
      <c r="U33" s="8" t="s">
        <v>29</v>
      </c>
      <c r="V33" s="10">
        <v>-1.1480000000000001E-2</v>
      </c>
      <c r="W33" s="7" t="s">
        <v>41</v>
      </c>
      <c r="X33" s="8" t="s">
        <v>29</v>
      </c>
      <c r="Y33" s="10">
        <v>1.7590000000000001E-2</v>
      </c>
      <c r="Z33" s="7" t="s">
        <v>41</v>
      </c>
      <c r="AA33" s="8" t="s">
        <v>29</v>
      </c>
      <c r="AB33" s="10">
        <v>3.3300000000000001E-3</v>
      </c>
      <c r="AC33" s="7" t="s">
        <v>41</v>
      </c>
      <c r="AD33" s="8" t="s">
        <v>29</v>
      </c>
      <c r="AE33" s="9">
        <v>8.9050000000000004E-2</v>
      </c>
      <c r="AF33" s="7" t="s">
        <v>41</v>
      </c>
      <c r="AG33" s="8" t="s">
        <v>29</v>
      </c>
      <c r="AH33" s="10">
        <v>3.3910000000000003E-2</v>
      </c>
      <c r="AI33" s="7" t="s">
        <v>41</v>
      </c>
      <c r="AJ33" s="8" t="s">
        <v>29</v>
      </c>
      <c r="AK33" s="11">
        <v>-3.0890000000000001E-2</v>
      </c>
      <c r="AL33" s="7" t="s">
        <v>41</v>
      </c>
      <c r="AM33" s="8" t="s">
        <v>29</v>
      </c>
      <c r="AN33" s="10">
        <v>3.1289999999999998E-2</v>
      </c>
      <c r="AO33" s="7" t="s">
        <v>41</v>
      </c>
      <c r="AP33" s="8" t="s">
        <v>29</v>
      </c>
      <c r="AQ33" s="9">
        <v>-0.33496999999999999</v>
      </c>
    </row>
    <row r="34" spans="1:43" ht="17" thickBot="1" x14ac:dyDescent="0.25">
      <c r="A34" s="58"/>
      <c r="B34" s="7" t="s">
        <v>42</v>
      </c>
      <c r="C34" s="8" t="s">
        <v>26</v>
      </c>
      <c r="D34" s="11">
        <v>5.4350000000000002E-2</v>
      </c>
      <c r="E34" s="7" t="s">
        <v>42</v>
      </c>
      <c r="F34" s="8" t="s">
        <v>26</v>
      </c>
      <c r="G34" s="10">
        <v>-9.9449999999999997E-2</v>
      </c>
      <c r="H34" s="7" t="s">
        <v>42</v>
      </c>
      <c r="I34" s="8" t="s">
        <v>26</v>
      </c>
      <c r="J34" s="9">
        <v>-0.26107000000000002</v>
      </c>
      <c r="K34" s="7" t="s">
        <v>42</v>
      </c>
      <c r="L34" s="8" t="s">
        <v>26</v>
      </c>
      <c r="M34" s="9">
        <v>0.16672999999999999</v>
      </c>
      <c r="N34" s="7" t="s">
        <v>42</v>
      </c>
      <c r="O34" s="8" t="s">
        <v>26</v>
      </c>
      <c r="P34" s="10">
        <v>-9.035E-2</v>
      </c>
      <c r="Q34" s="7" t="s">
        <v>42</v>
      </c>
      <c r="R34" s="8" t="s">
        <v>26</v>
      </c>
      <c r="S34" s="10">
        <v>-5.4000000000000001E-4</v>
      </c>
      <c r="T34" s="7" t="s">
        <v>42</v>
      </c>
      <c r="U34" s="8" t="s">
        <v>26</v>
      </c>
      <c r="V34" s="9">
        <v>-8.4169999999999995E-2</v>
      </c>
      <c r="W34" s="7" t="s">
        <v>42</v>
      </c>
      <c r="X34" s="8" t="s">
        <v>26</v>
      </c>
      <c r="Y34" s="10">
        <v>7.4490000000000001E-2</v>
      </c>
      <c r="Z34" s="7" t="s">
        <v>42</v>
      </c>
      <c r="AA34" s="8" t="s">
        <v>26</v>
      </c>
      <c r="AB34" s="10">
        <v>5.3859999999999998E-2</v>
      </c>
      <c r="AC34" s="7" t="s">
        <v>42</v>
      </c>
      <c r="AD34" s="8" t="s">
        <v>26</v>
      </c>
      <c r="AE34" s="9">
        <v>0.12889</v>
      </c>
      <c r="AF34" s="7" t="s">
        <v>42</v>
      </c>
      <c r="AG34" s="8" t="s">
        <v>26</v>
      </c>
      <c r="AH34" s="10">
        <v>6.2609999999999999E-2</v>
      </c>
      <c r="AI34" s="7" t="s">
        <v>42</v>
      </c>
      <c r="AJ34" s="8" t="s">
        <v>26</v>
      </c>
      <c r="AK34" s="11">
        <v>2.41E-2</v>
      </c>
      <c r="AL34" s="7" t="s">
        <v>42</v>
      </c>
      <c r="AM34" s="8" t="s">
        <v>26</v>
      </c>
      <c r="AN34" s="10">
        <v>-2.3189999999999999E-2</v>
      </c>
      <c r="AO34" s="7" t="s">
        <v>42</v>
      </c>
      <c r="AP34" s="8" t="s">
        <v>26</v>
      </c>
      <c r="AQ34" s="10">
        <v>0.15583</v>
      </c>
    </row>
    <row r="35" spans="1:43" ht="17" thickBot="1" x14ac:dyDescent="0.25">
      <c r="A35" s="58"/>
      <c r="B35" s="7" t="s">
        <v>42</v>
      </c>
      <c r="C35" s="8" t="s">
        <v>28</v>
      </c>
      <c r="D35" s="9">
        <v>6.6650000000000001E-2</v>
      </c>
      <c r="E35" s="7" t="s">
        <v>42</v>
      </c>
      <c r="F35" s="8" t="s">
        <v>28</v>
      </c>
      <c r="G35" s="10">
        <v>4.4540000000000003E-2</v>
      </c>
      <c r="H35" s="7" t="s">
        <v>42</v>
      </c>
      <c r="I35" s="8" t="s">
        <v>28</v>
      </c>
      <c r="J35" s="10">
        <v>3.4399999999999999E-3</v>
      </c>
      <c r="K35" s="7" t="s">
        <v>42</v>
      </c>
      <c r="L35" s="8" t="s">
        <v>28</v>
      </c>
      <c r="M35" s="10">
        <v>5.1409999999999997E-2</v>
      </c>
      <c r="N35" s="7" t="s">
        <v>42</v>
      </c>
      <c r="O35" s="8" t="s">
        <v>28</v>
      </c>
      <c r="P35" s="11">
        <v>-9.2259999999999995E-2</v>
      </c>
      <c r="Q35" s="7" t="s">
        <v>42</v>
      </c>
      <c r="R35" s="8" t="s">
        <v>28</v>
      </c>
      <c r="S35" s="10">
        <v>-5.169E-2</v>
      </c>
      <c r="T35" s="7" t="s">
        <v>42</v>
      </c>
      <c r="U35" s="8" t="s">
        <v>28</v>
      </c>
      <c r="V35" s="10">
        <v>-5.4309999999999997E-2</v>
      </c>
      <c r="W35" s="7" t="s">
        <v>42</v>
      </c>
      <c r="X35" s="8" t="s">
        <v>28</v>
      </c>
      <c r="Y35" s="10">
        <v>1.9640000000000001E-2</v>
      </c>
      <c r="Z35" s="7" t="s">
        <v>42</v>
      </c>
      <c r="AA35" s="8" t="s">
        <v>28</v>
      </c>
      <c r="AB35" s="10">
        <v>3.934E-2</v>
      </c>
      <c r="AC35" s="7" t="s">
        <v>42</v>
      </c>
      <c r="AD35" s="8" t="s">
        <v>28</v>
      </c>
      <c r="AE35" s="9">
        <v>0.10786999999999999</v>
      </c>
      <c r="AF35" s="7" t="s">
        <v>42</v>
      </c>
      <c r="AG35" s="8" t="s">
        <v>28</v>
      </c>
      <c r="AH35" s="10">
        <v>4.614E-2</v>
      </c>
      <c r="AI35" s="7" t="s">
        <v>42</v>
      </c>
      <c r="AJ35" s="8" t="s">
        <v>28</v>
      </c>
      <c r="AK35" s="11">
        <v>2.8289999999999999E-2</v>
      </c>
      <c r="AL35" s="7" t="s">
        <v>42</v>
      </c>
      <c r="AM35" s="8" t="s">
        <v>28</v>
      </c>
      <c r="AN35" s="10">
        <v>4.8739999999999999E-2</v>
      </c>
      <c r="AO35" s="7" t="s">
        <v>42</v>
      </c>
      <c r="AP35" s="8" t="s">
        <v>28</v>
      </c>
      <c r="AQ35" s="10">
        <v>0.25136999999999998</v>
      </c>
    </row>
    <row r="36" spans="1:43" ht="17" thickBot="1" x14ac:dyDescent="0.25">
      <c r="A36" s="58"/>
      <c r="B36" s="7" t="s">
        <v>43</v>
      </c>
      <c r="C36" s="8" t="s">
        <v>19</v>
      </c>
      <c r="D36" s="10">
        <v>-5.663E-2</v>
      </c>
      <c r="E36" s="7" t="s">
        <v>43</v>
      </c>
      <c r="F36" s="8" t="s">
        <v>19</v>
      </c>
      <c r="G36" s="10">
        <v>8.8080000000000006E-2</v>
      </c>
      <c r="H36" s="7" t="s">
        <v>43</v>
      </c>
      <c r="I36" s="8" t="s">
        <v>19</v>
      </c>
      <c r="J36" s="10">
        <v>-1.883E-2</v>
      </c>
      <c r="K36" s="7" t="s">
        <v>43</v>
      </c>
      <c r="L36" s="8" t="s">
        <v>19</v>
      </c>
      <c r="M36" s="10">
        <v>0.1711</v>
      </c>
      <c r="N36" s="7" t="s">
        <v>43</v>
      </c>
      <c r="O36" s="8" t="s">
        <v>19</v>
      </c>
      <c r="P36" s="9">
        <v>0.16300999999999999</v>
      </c>
      <c r="Q36" s="7" t="s">
        <v>43</v>
      </c>
      <c r="R36" s="8" t="s">
        <v>19</v>
      </c>
      <c r="S36" s="10">
        <v>8.0599999999999995E-3</v>
      </c>
      <c r="T36" s="7" t="s">
        <v>43</v>
      </c>
      <c r="U36" s="8" t="s">
        <v>19</v>
      </c>
      <c r="V36" s="10">
        <v>6.2630000000000005E-2</v>
      </c>
      <c r="W36" s="7" t="s">
        <v>43</v>
      </c>
      <c r="X36" s="8" t="s">
        <v>19</v>
      </c>
      <c r="Y36" s="10">
        <v>0.10296</v>
      </c>
      <c r="Z36" s="7" t="s">
        <v>43</v>
      </c>
      <c r="AA36" s="8" t="s">
        <v>19</v>
      </c>
      <c r="AB36" s="10">
        <v>-4.3770000000000003E-2</v>
      </c>
      <c r="AC36" s="7" t="s">
        <v>43</v>
      </c>
      <c r="AD36" s="8" t="s">
        <v>19</v>
      </c>
      <c r="AE36" s="10">
        <v>1.6729999999999998E-2</v>
      </c>
      <c r="AF36" s="7" t="s">
        <v>43</v>
      </c>
      <c r="AG36" s="8" t="s">
        <v>19</v>
      </c>
      <c r="AH36" s="10">
        <v>-7.5199999999999998E-3</v>
      </c>
      <c r="AI36" s="7" t="s">
        <v>43</v>
      </c>
      <c r="AJ36" s="8" t="s">
        <v>19</v>
      </c>
      <c r="AK36" s="10">
        <v>-8.1200000000000005E-3</v>
      </c>
      <c r="AL36" s="7" t="s">
        <v>43</v>
      </c>
      <c r="AM36" s="8" t="s">
        <v>19</v>
      </c>
      <c r="AN36" s="10">
        <v>-0.10360999999999999</v>
      </c>
      <c r="AO36" s="7" t="s">
        <v>43</v>
      </c>
      <c r="AP36" s="8" t="s">
        <v>19</v>
      </c>
      <c r="AQ36" s="9">
        <v>-0.41366999999999998</v>
      </c>
    </row>
    <row r="37" spans="1:43" ht="17" thickBot="1" x14ac:dyDescent="0.25">
      <c r="A37" s="58"/>
      <c r="B37" s="7" t="s">
        <v>43</v>
      </c>
      <c r="C37" s="8" t="s">
        <v>22</v>
      </c>
      <c r="D37" s="10">
        <v>4.3400000000000001E-2</v>
      </c>
      <c r="E37" s="7" t="s">
        <v>43</v>
      </c>
      <c r="F37" s="8" t="s">
        <v>22</v>
      </c>
      <c r="G37" s="10">
        <v>0.13655999999999999</v>
      </c>
      <c r="H37" s="7" t="s">
        <v>43</v>
      </c>
      <c r="I37" s="8" t="s">
        <v>22</v>
      </c>
      <c r="J37" s="10">
        <v>7.1029999999999996E-2</v>
      </c>
      <c r="K37" s="7" t="s">
        <v>43</v>
      </c>
      <c r="L37" s="8" t="s">
        <v>22</v>
      </c>
      <c r="M37" s="10">
        <v>8.9109999999999995E-2</v>
      </c>
      <c r="N37" s="7" t="s">
        <v>43</v>
      </c>
      <c r="O37" s="8" t="s">
        <v>22</v>
      </c>
      <c r="P37" s="10">
        <v>0.10571</v>
      </c>
      <c r="Q37" s="7" t="s">
        <v>43</v>
      </c>
      <c r="R37" s="8" t="s">
        <v>22</v>
      </c>
      <c r="S37" s="10">
        <v>-4.2880000000000001E-2</v>
      </c>
      <c r="T37" s="7" t="s">
        <v>43</v>
      </c>
      <c r="U37" s="8" t="s">
        <v>22</v>
      </c>
      <c r="V37" s="10">
        <v>-5.747E-2</v>
      </c>
      <c r="W37" s="7" t="s">
        <v>43</v>
      </c>
      <c r="X37" s="8" t="s">
        <v>22</v>
      </c>
      <c r="Y37" s="10">
        <v>-7.5599999999999999E-3</v>
      </c>
      <c r="Z37" s="7" t="s">
        <v>43</v>
      </c>
      <c r="AA37" s="8" t="s">
        <v>22</v>
      </c>
      <c r="AB37" s="10">
        <v>1.8010000000000002E-2</v>
      </c>
      <c r="AC37" s="7" t="s">
        <v>43</v>
      </c>
      <c r="AD37" s="8" t="s">
        <v>22</v>
      </c>
      <c r="AE37" s="10">
        <v>3.2039999999999999E-2</v>
      </c>
      <c r="AF37" s="7" t="s">
        <v>43</v>
      </c>
      <c r="AG37" s="8" t="s">
        <v>22</v>
      </c>
      <c r="AH37" s="10">
        <v>8.2900000000000001E-2</v>
      </c>
      <c r="AI37" s="7" t="s">
        <v>43</v>
      </c>
      <c r="AJ37" s="8" t="s">
        <v>22</v>
      </c>
      <c r="AK37" s="10">
        <v>-6.8399999999999997E-3</v>
      </c>
      <c r="AL37" s="7" t="s">
        <v>43</v>
      </c>
      <c r="AM37" s="8" t="s">
        <v>22</v>
      </c>
      <c r="AN37" s="10">
        <v>-6.4649999999999999E-2</v>
      </c>
      <c r="AO37" s="7" t="s">
        <v>43</v>
      </c>
      <c r="AP37" s="8" t="s">
        <v>22</v>
      </c>
      <c r="AQ37" s="10">
        <v>3.63E-3</v>
      </c>
    </row>
    <row r="38" spans="1:43" ht="17" thickBot="1" x14ac:dyDescent="0.25">
      <c r="A38" s="58"/>
      <c r="B38" s="7" t="s">
        <v>44</v>
      </c>
      <c r="C38" s="8" t="s">
        <v>20</v>
      </c>
      <c r="D38" s="10">
        <v>-5.0090000000000003E-2</v>
      </c>
      <c r="E38" s="7" t="s">
        <v>44</v>
      </c>
      <c r="F38" s="8" t="s">
        <v>20</v>
      </c>
      <c r="G38" s="10">
        <v>-0.10224999999999999</v>
      </c>
      <c r="H38" s="7" t="s">
        <v>44</v>
      </c>
      <c r="I38" s="8" t="s">
        <v>20</v>
      </c>
      <c r="J38" s="11">
        <v>0.18376000000000001</v>
      </c>
      <c r="K38" s="7" t="s">
        <v>44</v>
      </c>
      <c r="L38" s="8" t="s">
        <v>20</v>
      </c>
      <c r="M38" s="10">
        <v>-9.3410000000000007E-2</v>
      </c>
      <c r="N38" s="7" t="s">
        <v>44</v>
      </c>
      <c r="O38" s="8" t="s">
        <v>20</v>
      </c>
      <c r="P38" s="10">
        <v>-7.5910000000000005E-2</v>
      </c>
      <c r="Q38" s="7" t="s">
        <v>44</v>
      </c>
      <c r="R38" s="8" t="s">
        <v>20</v>
      </c>
      <c r="S38" s="10">
        <v>3.1009999999999999E-2</v>
      </c>
      <c r="T38" s="7" t="s">
        <v>44</v>
      </c>
      <c r="U38" s="8" t="s">
        <v>20</v>
      </c>
      <c r="V38" s="10">
        <v>-4.0719999999999999E-2</v>
      </c>
      <c r="W38" s="7" t="s">
        <v>44</v>
      </c>
      <c r="X38" s="8" t="s">
        <v>20</v>
      </c>
      <c r="Y38" s="10">
        <v>-6.1469999999999997E-2</v>
      </c>
      <c r="Z38" s="7" t="s">
        <v>44</v>
      </c>
      <c r="AA38" s="8" t="s">
        <v>20</v>
      </c>
      <c r="AB38" s="10">
        <v>4.6379999999999998E-2</v>
      </c>
      <c r="AC38" s="7" t="s">
        <v>44</v>
      </c>
      <c r="AD38" s="8" t="s">
        <v>20</v>
      </c>
      <c r="AE38" s="10">
        <v>-4.2049999999999997E-2</v>
      </c>
      <c r="AF38" s="7" t="s">
        <v>44</v>
      </c>
      <c r="AG38" s="8" t="s">
        <v>20</v>
      </c>
      <c r="AH38" s="10">
        <v>-3.2469999999999999E-2</v>
      </c>
      <c r="AI38" s="7" t="s">
        <v>44</v>
      </c>
      <c r="AJ38" s="8" t="s">
        <v>20</v>
      </c>
      <c r="AK38" s="10">
        <v>2.1069999999999998E-2</v>
      </c>
      <c r="AL38" s="7" t="s">
        <v>44</v>
      </c>
      <c r="AM38" s="8" t="s">
        <v>20</v>
      </c>
      <c r="AN38" s="10">
        <v>2.8060000000000002E-2</v>
      </c>
      <c r="AO38" s="7" t="s">
        <v>44</v>
      </c>
      <c r="AP38" s="8" t="s">
        <v>20</v>
      </c>
      <c r="AQ38" s="10">
        <v>9.3219999999999997E-2</v>
      </c>
    </row>
    <row r="39" spans="1:43" ht="17" thickBot="1" x14ac:dyDescent="0.25">
      <c r="A39" s="58"/>
      <c r="B39" s="7" t="s">
        <v>44</v>
      </c>
      <c r="C39" s="8" t="s">
        <v>23</v>
      </c>
      <c r="D39" s="11">
        <v>-6.2609999999999999E-2</v>
      </c>
      <c r="E39" s="7" t="s">
        <v>44</v>
      </c>
      <c r="F39" s="8" t="s">
        <v>23</v>
      </c>
      <c r="G39" s="10">
        <v>-9.5070000000000002E-2</v>
      </c>
      <c r="H39" s="7" t="s">
        <v>44</v>
      </c>
      <c r="I39" s="8" t="s">
        <v>23</v>
      </c>
      <c r="J39" s="10">
        <v>8.9410000000000003E-2</v>
      </c>
      <c r="K39" s="7" t="s">
        <v>44</v>
      </c>
      <c r="L39" s="8" t="s">
        <v>23</v>
      </c>
      <c r="M39" s="11">
        <v>-0.15512000000000001</v>
      </c>
      <c r="N39" s="7" t="s">
        <v>44</v>
      </c>
      <c r="O39" s="8" t="s">
        <v>23</v>
      </c>
      <c r="P39" s="9">
        <v>-0.10018000000000001</v>
      </c>
      <c r="Q39" s="7" t="s">
        <v>44</v>
      </c>
      <c r="R39" s="8" t="s">
        <v>23</v>
      </c>
      <c r="S39" s="10">
        <v>7.3730000000000004E-2</v>
      </c>
      <c r="T39" s="7" t="s">
        <v>44</v>
      </c>
      <c r="U39" s="8" t="s">
        <v>23</v>
      </c>
      <c r="V39" s="10">
        <v>2.1049999999999999E-2</v>
      </c>
      <c r="W39" s="7" t="s">
        <v>44</v>
      </c>
      <c r="X39" s="8" t="s">
        <v>23</v>
      </c>
      <c r="Y39" s="10">
        <v>-6.5780000000000005E-2</v>
      </c>
      <c r="Z39" s="7" t="s">
        <v>44</v>
      </c>
      <c r="AA39" s="8" t="s">
        <v>23</v>
      </c>
      <c r="AB39" s="10">
        <v>2.581E-2</v>
      </c>
      <c r="AC39" s="7" t="s">
        <v>44</v>
      </c>
      <c r="AD39" s="8" t="s">
        <v>23</v>
      </c>
      <c r="AE39" s="10">
        <v>-3.2980000000000002E-2</v>
      </c>
      <c r="AF39" s="7" t="s">
        <v>44</v>
      </c>
      <c r="AG39" s="8" t="s">
        <v>23</v>
      </c>
      <c r="AH39" s="10">
        <v>-1.9769999999999999E-2</v>
      </c>
      <c r="AI39" s="7" t="s">
        <v>44</v>
      </c>
      <c r="AJ39" s="8" t="s">
        <v>23</v>
      </c>
      <c r="AK39" s="10">
        <v>2.1069999999999998E-2</v>
      </c>
      <c r="AL39" s="7" t="s">
        <v>44</v>
      </c>
      <c r="AM39" s="8" t="s">
        <v>23</v>
      </c>
      <c r="AN39" s="10">
        <v>-5.5500000000000002E-3</v>
      </c>
      <c r="AO39" s="7" t="s">
        <v>44</v>
      </c>
      <c r="AP39" s="8" t="s">
        <v>23</v>
      </c>
      <c r="AQ39" s="10">
        <v>2.1309999999999999E-2</v>
      </c>
    </row>
    <row r="40" spans="1:43" ht="17" thickBot="1" x14ac:dyDescent="0.25">
      <c r="A40" s="58"/>
      <c r="B40" s="7" t="s">
        <v>45</v>
      </c>
      <c r="C40" s="8" t="s">
        <v>19</v>
      </c>
      <c r="D40" s="10">
        <v>-1.549E-2</v>
      </c>
      <c r="E40" s="7" t="s">
        <v>45</v>
      </c>
      <c r="F40" s="8" t="s">
        <v>19</v>
      </c>
      <c r="G40" s="10">
        <v>-9.11E-3</v>
      </c>
      <c r="H40" s="7" t="s">
        <v>45</v>
      </c>
      <c r="I40" s="8" t="s">
        <v>19</v>
      </c>
      <c r="J40" s="10">
        <v>-0.10723000000000001</v>
      </c>
      <c r="K40" s="7" t="s">
        <v>45</v>
      </c>
      <c r="L40" s="8" t="s">
        <v>19</v>
      </c>
      <c r="M40" s="10">
        <v>0.15089</v>
      </c>
      <c r="N40" s="7" t="s">
        <v>45</v>
      </c>
      <c r="O40" s="8" t="s">
        <v>19</v>
      </c>
      <c r="P40" s="10">
        <v>6.898E-2</v>
      </c>
      <c r="Q40" s="7" t="s">
        <v>45</v>
      </c>
      <c r="R40" s="8" t="s">
        <v>19</v>
      </c>
      <c r="S40" s="10">
        <v>3.3430000000000001E-2</v>
      </c>
      <c r="T40" s="7" t="s">
        <v>45</v>
      </c>
      <c r="U40" s="8" t="s">
        <v>19</v>
      </c>
      <c r="V40" s="10">
        <v>1.3010000000000001E-2</v>
      </c>
      <c r="W40" s="7" t="s">
        <v>45</v>
      </c>
      <c r="X40" s="8" t="s">
        <v>19</v>
      </c>
      <c r="Y40" s="10">
        <v>-1.5089999999999999E-2</v>
      </c>
      <c r="Z40" s="7" t="s">
        <v>45</v>
      </c>
      <c r="AA40" s="8" t="s">
        <v>19</v>
      </c>
      <c r="AB40" s="10">
        <v>4.614E-2</v>
      </c>
      <c r="AC40" s="7" t="s">
        <v>45</v>
      </c>
      <c r="AD40" s="8" t="s">
        <v>19</v>
      </c>
      <c r="AE40" s="10">
        <v>4.1880000000000001E-2</v>
      </c>
      <c r="AF40" s="7" t="s">
        <v>45</v>
      </c>
      <c r="AG40" s="8" t="s">
        <v>19</v>
      </c>
      <c r="AH40" s="10">
        <v>4.3069999999999997E-2</v>
      </c>
      <c r="AI40" s="7" t="s">
        <v>45</v>
      </c>
      <c r="AJ40" s="8" t="s">
        <v>19</v>
      </c>
      <c r="AK40" s="10">
        <v>-1.149E-2</v>
      </c>
      <c r="AL40" s="7" t="s">
        <v>45</v>
      </c>
      <c r="AM40" s="8" t="s">
        <v>19</v>
      </c>
      <c r="AN40" s="10">
        <v>-0.1082</v>
      </c>
      <c r="AO40" s="7" t="s">
        <v>45</v>
      </c>
      <c r="AP40" s="8" t="s">
        <v>19</v>
      </c>
      <c r="AQ40" s="10">
        <v>-0.24181</v>
      </c>
    </row>
    <row r="41" spans="1:43" ht="17" thickBot="1" x14ac:dyDescent="0.25">
      <c r="A41" s="58"/>
      <c r="B41" s="7" t="s">
        <v>45</v>
      </c>
      <c r="C41" s="8" t="s">
        <v>23</v>
      </c>
      <c r="D41" s="11">
        <v>-7.0370000000000002E-2</v>
      </c>
      <c r="E41" s="7" t="s">
        <v>45</v>
      </c>
      <c r="F41" s="8" t="s">
        <v>23</v>
      </c>
      <c r="G41" s="10">
        <v>3.4909999999999997E-2</v>
      </c>
      <c r="H41" s="7" t="s">
        <v>45</v>
      </c>
      <c r="I41" s="8" t="s">
        <v>23</v>
      </c>
      <c r="J41" s="10">
        <v>-0.11244</v>
      </c>
      <c r="K41" s="7" t="s">
        <v>45</v>
      </c>
      <c r="L41" s="8" t="s">
        <v>23</v>
      </c>
      <c r="M41" s="10">
        <v>1.908E-2</v>
      </c>
      <c r="N41" s="7" t="s">
        <v>45</v>
      </c>
      <c r="O41" s="8" t="s">
        <v>23</v>
      </c>
      <c r="P41" s="10">
        <v>4.5130000000000003E-2</v>
      </c>
      <c r="Q41" s="7" t="s">
        <v>45</v>
      </c>
      <c r="R41" s="8" t="s">
        <v>23</v>
      </c>
      <c r="S41" s="10">
        <v>3.5299999999999998E-2</v>
      </c>
      <c r="T41" s="7" t="s">
        <v>45</v>
      </c>
      <c r="U41" s="8" t="s">
        <v>23</v>
      </c>
      <c r="V41" s="10">
        <v>5.0209999999999998E-2</v>
      </c>
      <c r="W41" s="7" t="s">
        <v>45</v>
      </c>
      <c r="X41" s="8" t="s">
        <v>23</v>
      </c>
      <c r="Y41" s="10">
        <v>3.0799999999999998E-3</v>
      </c>
      <c r="Z41" s="7" t="s">
        <v>45</v>
      </c>
      <c r="AA41" s="8" t="s">
        <v>23</v>
      </c>
      <c r="AB41" s="10">
        <v>-1.0330000000000001E-2</v>
      </c>
      <c r="AC41" s="7" t="s">
        <v>45</v>
      </c>
      <c r="AD41" s="8" t="s">
        <v>23</v>
      </c>
      <c r="AE41" s="10">
        <v>9.0500000000000008E-3</v>
      </c>
      <c r="AF41" s="7" t="s">
        <v>45</v>
      </c>
      <c r="AG41" s="8" t="s">
        <v>23</v>
      </c>
      <c r="AH41" s="10">
        <v>6.7949999999999997E-2</v>
      </c>
      <c r="AI41" s="7" t="s">
        <v>45</v>
      </c>
      <c r="AJ41" s="8" t="s">
        <v>23</v>
      </c>
      <c r="AK41" s="9">
        <v>-3.6130000000000002E-2</v>
      </c>
      <c r="AL41" s="7" t="s">
        <v>45</v>
      </c>
      <c r="AM41" s="8" t="s">
        <v>23</v>
      </c>
      <c r="AN41" s="10">
        <v>-0.13199</v>
      </c>
      <c r="AO41" s="7" t="s">
        <v>45</v>
      </c>
      <c r="AP41" s="8" t="s">
        <v>23</v>
      </c>
      <c r="AQ41" s="9">
        <v>-0.35008</v>
      </c>
    </row>
    <row r="42" spans="1:43" ht="17" thickBot="1" x14ac:dyDescent="0.25">
      <c r="A42" s="58"/>
      <c r="B42" s="7" t="s">
        <v>46</v>
      </c>
      <c r="C42" s="8" t="s">
        <v>20</v>
      </c>
      <c r="D42" s="9">
        <v>0.10338</v>
      </c>
      <c r="E42" s="7" t="s">
        <v>46</v>
      </c>
      <c r="F42" s="8" t="s">
        <v>20</v>
      </c>
      <c r="G42" s="10">
        <v>1.8620000000000001E-2</v>
      </c>
      <c r="H42" s="7" t="s">
        <v>46</v>
      </c>
      <c r="I42" s="8" t="s">
        <v>20</v>
      </c>
      <c r="J42" s="10">
        <v>-0.1681</v>
      </c>
      <c r="K42" s="7" t="s">
        <v>46</v>
      </c>
      <c r="L42" s="8" t="s">
        <v>20</v>
      </c>
      <c r="M42" s="10">
        <v>-5.5780000000000003E-2</v>
      </c>
      <c r="N42" s="7" t="s">
        <v>46</v>
      </c>
      <c r="O42" s="8" t="s">
        <v>20</v>
      </c>
      <c r="P42" s="11">
        <v>-0.13761000000000001</v>
      </c>
      <c r="Q42" s="7" t="s">
        <v>46</v>
      </c>
      <c r="R42" s="8" t="s">
        <v>20</v>
      </c>
      <c r="S42" s="11">
        <v>-7.2989999999999999E-2</v>
      </c>
      <c r="T42" s="7" t="s">
        <v>46</v>
      </c>
      <c r="U42" s="8" t="s">
        <v>20</v>
      </c>
      <c r="V42" s="10">
        <v>2.7150000000000001E-2</v>
      </c>
      <c r="W42" s="7" t="s">
        <v>46</v>
      </c>
      <c r="X42" s="8" t="s">
        <v>20</v>
      </c>
      <c r="Y42" s="10">
        <v>-1.027E-2</v>
      </c>
      <c r="Z42" s="7" t="s">
        <v>46</v>
      </c>
      <c r="AA42" s="8" t="s">
        <v>20</v>
      </c>
      <c r="AB42" s="10">
        <v>5.1520000000000003E-2</v>
      </c>
      <c r="AC42" s="7" t="s">
        <v>46</v>
      </c>
      <c r="AD42" s="8" t="s">
        <v>20</v>
      </c>
      <c r="AE42" s="10">
        <v>5.2399999999999999E-3</v>
      </c>
      <c r="AF42" s="7" t="s">
        <v>46</v>
      </c>
      <c r="AG42" s="8" t="s">
        <v>20</v>
      </c>
      <c r="AH42" s="10">
        <v>-9.5769999999999994E-2</v>
      </c>
      <c r="AI42" s="7" t="s">
        <v>46</v>
      </c>
      <c r="AJ42" s="8" t="s">
        <v>20</v>
      </c>
      <c r="AK42" s="10">
        <v>1.7919999999999998E-2</v>
      </c>
      <c r="AL42" s="7" t="s">
        <v>46</v>
      </c>
      <c r="AM42" s="8" t="s">
        <v>20</v>
      </c>
      <c r="AN42" s="9">
        <v>0.23904</v>
      </c>
      <c r="AO42" s="7" t="s">
        <v>46</v>
      </c>
      <c r="AP42" s="8" t="s">
        <v>20</v>
      </c>
      <c r="AQ42" s="9">
        <v>0.53578999999999999</v>
      </c>
    </row>
    <row r="43" spans="1:43" ht="17" thickBot="1" x14ac:dyDescent="0.25">
      <c r="A43" s="58"/>
      <c r="B43" s="7" t="s">
        <v>46</v>
      </c>
      <c r="C43" s="8" t="s">
        <v>22</v>
      </c>
      <c r="D43" s="9">
        <v>8.9279999999999998E-2</v>
      </c>
      <c r="E43" s="7" t="s">
        <v>46</v>
      </c>
      <c r="F43" s="8" t="s">
        <v>22</v>
      </c>
      <c r="G43" s="10">
        <v>2.7300000000000001E-2</v>
      </c>
      <c r="H43" s="7" t="s">
        <v>46</v>
      </c>
      <c r="I43" s="8" t="s">
        <v>22</v>
      </c>
      <c r="J43" s="10">
        <v>-5.2659999999999998E-2</v>
      </c>
      <c r="K43" s="7" t="s">
        <v>46</v>
      </c>
      <c r="L43" s="8" t="s">
        <v>22</v>
      </c>
      <c r="M43" s="10">
        <v>2.265E-2</v>
      </c>
      <c r="N43" s="7" t="s">
        <v>46</v>
      </c>
      <c r="O43" s="8" t="s">
        <v>22</v>
      </c>
      <c r="P43" s="10">
        <v>-5.6489999999999999E-2</v>
      </c>
      <c r="Q43" s="7" t="s">
        <v>46</v>
      </c>
      <c r="R43" s="8" t="s">
        <v>22</v>
      </c>
      <c r="S43" s="10">
        <v>-7.9399999999999991E-3</v>
      </c>
      <c r="T43" s="7" t="s">
        <v>46</v>
      </c>
      <c r="U43" s="8" t="s">
        <v>22</v>
      </c>
      <c r="V43" s="10">
        <v>-1.0120000000000001E-2</v>
      </c>
      <c r="W43" s="7" t="s">
        <v>46</v>
      </c>
      <c r="X43" s="8" t="s">
        <v>22</v>
      </c>
      <c r="Y43" s="10">
        <v>-1.487E-2</v>
      </c>
      <c r="Z43" s="7" t="s">
        <v>46</v>
      </c>
      <c r="AA43" s="8" t="s">
        <v>22</v>
      </c>
      <c r="AB43" s="10">
        <v>5.3E-3</v>
      </c>
      <c r="AC43" s="7" t="s">
        <v>46</v>
      </c>
      <c r="AD43" s="8" t="s">
        <v>22</v>
      </c>
      <c r="AE43" s="10">
        <v>5.0430000000000003E-2</v>
      </c>
      <c r="AF43" s="7" t="s">
        <v>46</v>
      </c>
      <c r="AG43" s="8" t="s">
        <v>22</v>
      </c>
      <c r="AH43" s="10">
        <v>-2.8559999999999999E-2</v>
      </c>
      <c r="AI43" s="7" t="s">
        <v>46</v>
      </c>
      <c r="AJ43" s="8" t="s">
        <v>22</v>
      </c>
      <c r="AK43" s="10">
        <v>2.1520000000000001E-2</v>
      </c>
      <c r="AL43" s="7" t="s">
        <v>46</v>
      </c>
      <c r="AM43" s="8" t="s">
        <v>22</v>
      </c>
      <c r="AN43" s="10">
        <v>1.4959999999999999E-2</v>
      </c>
      <c r="AO43" s="7" t="s">
        <v>46</v>
      </c>
      <c r="AP43" s="8" t="s">
        <v>22</v>
      </c>
      <c r="AQ43" s="9">
        <v>0.53147999999999995</v>
      </c>
    </row>
    <row r="44" spans="1:43" ht="17" thickBot="1" x14ac:dyDescent="0.25">
      <c r="A44" s="58"/>
      <c r="B44" s="7" t="s">
        <v>47</v>
      </c>
      <c r="C44" s="8" t="s">
        <v>28</v>
      </c>
      <c r="D44" s="10">
        <v>6.7499999999999999E-3</v>
      </c>
      <c r="E44" s="7" t="s">
        <v>47</v>
      </c>
      <c r="F44" s="8" t="s">
        <v>28</v>
      </c>
      <c r="G44" s="10">
        <v>-8.3300000000000006E-3</v>
      </c>
      <c r="H44" s="7" t="s">
        <v>47</v>
      </c>
      <c r="I44" s="8" t="s">
        <v>28</v>
      </c>
      <c r="J44" s="10">
        <v>-3.6339999999999997E-2</v>
      </c>
      <c r="K44" s="7" t="s">
        <v>47</v>
      </c>
      <c r="L44" s="8" t="s">
        <v>28</v>
      </c>
      <c r="M44" s="10">
        <v>-0.11179</v>
      </c>
      <c r="N44" s="7" t="s">
        <v>47</v>
      </c>
      <c r="O44" s="8" t="s">
        <v>28</v>
      </c>
      <c r="P44" s="10">
        <v>-6.2740000000000004E-2</v>
      </c>
      <c r="Q44" s="7" t="s">
        <v>47</v>
      </c>
      <c r="R44" s="8" t="s">
        <v>28</v>
      </c>
      <c r="S44" s="10">
        <v>-8.1799999999999998E-3</v>
      </c>
      <c r="T44" s="7" t="s">
        <v>47</v>
      </c>
      <c r="U44" s="8" t="s">
        <v>28</v>
      </c>
      <c r="V44" s="10">
        <v>-2.044E-2</v>
      </c>
      <c r="W44" s="7" t="s">
        <v>47</v>
      </c>
      <c r="X44" s="8" t="s">
        <v>28</v>
      </c>
      <c r="Y44" s="10">
        <v>3.1379999999999998E-2</v>
      </c>
      <c r="Z44" s="7" t="s">
        <v>47</v>
      </c>
      <c r="AA44" s="8" t="s">
        <v>28</v>
      </c>
      <c r="AB44" s="10">
        <v>-4.2700000000000004E-3</v>
      </c>
      <c r="AC44" s="7" t="s">
        <v>47</v>
      </c>
      <c r="AD44" s="8" t="s">
        <v>28</v>
      </c>
      <c r="AE44" s="10">
        <v>-2.1219999999999999E-2</v>
      </c>
      <c r="AF44" s="7" t="s">
        <v>47</v>
      </c>
      <c r="AG44" s="8" t="s">
        <v>28</v>
      </c>
      <c r="AH44" s="11">
        <v>9.9750000000000005E-2</v>
      </c>
      <c r="AI44" s="7" t="s">
        <v>47</v>
      </c>
      <c r="AJ44" s="8" t="s">
        <v>28</v>
      </c>
      <c r="AK44" s="10">
        <v>2.81E-3</v>
      </c>
      <c r="AL44" s="7" t="s">
        <v>47</v>
      </c>
      <c r="AM44" s="8" t="s">
        <v>28</v>
      </c>
      <c r="AN44" s="10">
        <v>-0.10499</v>
      </c>
      <c r="AO44" s="7" t="s">
        <v>47</v>
      </c>
      <c r="AP44" s="8" t="s">
        <v>28</v>
      </c>
      <c r="AQ44" s="11">
        <v>-0.20302999999999999</v>
      </c>
    </row>
    <row r="45" spans="1:43" ht="17" thickBot="1" x14ac:dyDescent="0.25">
      <c r="A45" s="58"/>
      <c r="B45" s="7" t="s">
        <v>47</v>
      </c>
      <c r="C45" s="8" t="s">
        <v>19</v>
      </c>
      <c r="D45" s="10">
        <v>8.8900000000000003E-3</v>
      </c>
      <c r="E45" s="7" t="s">
        <v>47</v>
      </c>
      <c r="F45" s="8" t="s">
        <v>19</v>
      </c>
      <c r="G45" s="10">
        <v>-5.552E-2</v>
      </c>
      <c r="H45" s="7" t="s">
        <v>47</v>
      </c>
      <c r="I45" s="8" t="s">
        <v>19</v>
      </c>
      <c r="J45" s="10">
        <v>5.2720000000000003E-2</v>
      </c>
      <c r="K45" s="7" t="s">
        <v>47</v>
      </c>
      <c r="L45" s="8" t="s">
        <v>19</v>
      </c>
      <c r="M45" s="10">
        <v>-4.3950000000000003E-2</v>
      </c>
      <c r="N45" s="7" t="s">
        <v>47</v>
      </c>
      <c r="O45" s="8" t="s">
        <v>19</v>
      </c>
      <c r="P45" s="10">
        <v>3.0710000000000001E-2</v>
      </c>
      <c r="Q45" s="7" t="s">
        <v>47</v>
      </c>
      <c r="R45" s="8" t="s">
        <v>19</v>
      </c>
      <c r="S45" s="10">
        <v>1.392E-2</v>
      </c>
      <c r="T45" s="7" t="s">
        <v>47</v>
      </c>
      <c r="U45" s="8" t="s">
        <v>19</v>
      </c>
      <c r="V45" s="10">
        <v>1.8669999999999999E-2</v>
      </c>
      <c r="W45" s="7" t="s">
        <v>47</v>
      </c>
      <c r="X45" s="8" t="s">
        <v>19</v>
      </c>
      <c r="Y45" s="10">
        <v>-5.6529999999999997E-2</v>
      </c>
      <c r="Z45" s="7" t="s">
        <v>47</v>
      </c>
      <c r="AA45" s="8" t="s">
        <v>19</v>
      </c>
      <c r="AB45" s="10">
        <v>-4.02E-2</v>
      </c>
      <c r="AC45" s="7" t="s">
        <v>47</v>
      </c>
      <c r="AD45" s="8" t="s">
        <v>19</v>
      </c>
      <c r="AE45" s="10">
        <v>-2.5860000000000001E-2</v>
      </c>
      <c r="AF45" s="7" t="s">
        <v>47</v>
      </c>
      <c r="AG45" s="8" t="s">
        <v>19</v>
      </c>
      <c r="AH45" s="10">
        <v>4.2139999999999997E-2</v>
      </c>
      <c r="AI45" s="7" t="s">
        <v>47</v>
      </c>
      <c r="AJ45" s="8" t="s">
        <v>19</v>
      </c>
      <c r="AK45" s="10">
        <v>2.9999999999999997E-4</v>
      </c>
      <c r="AL45" s="7" t="s">
        <v>47</v>
      </c>
      <c r="AM45" s="8" t="s">
        <v>19</v>
      </c>
      <c r="AN45" s="10">
        <v>-7.1840000000000001E-2</v>
      </c>
      <c r="AO45" s="7" t="s">
        <v>47</v>
      </c>
      <c r="AP45" s="8" t="s">
        <v>19</v>
      </c>
      <c r="AQ45" s="10">
        <v>-0.17007</v>
      </c>
    </row>
    <row r="46" spans="1:43" ht="17" thickBot="1" x14ac:dyDescent="0.25">
      <c r="A46" s="58"/>
      <c r="B46" s="7" t="s">
        <v>48</v>
      </c>
      <c r="C46" s="8" t="s">
        <v>29</v>
      </c>
      <c r="D46" s="10">
        <v>-1.379E-2</v>
      </c>
      <c r="E46" s="7" t="s">
        <v>48</v>
      </c>
      <c r="F46" s="8" t="s">
        <v>29</v>
      </c>
      <c r="G46" s="10">
        <v>0.14807000000000001</v>
      </c>
      <c r="H46" s="7" t="s">
        <v>48</v>
      </c>
      <c r="I46" s="8" t="s">
        <v>29</v>
      </c>
      <c r="J46" s="10">
        <v>1.566E-2</v>
      </c>
      <c r="K46" s="7" t="s">
        <v>48</v>
      </c>
      <c r="L46" s="8" t="s">
        <v>29</v>
      </c>
      <c r="M46" s="10">
        <v>-4.4720000000000003E-2</v>
      </c>
      <c r="N46" s="7" t="s">
        <v>48</v>
      </c>
      <c r="O46" s="8" t="s">
        <v>29</v>
      </c>
      <c r="P46" s="10">
        <v>-5.611E-2</v>
      </c>
      <c r="Q46" s="7" t="s">
        <v>48</v>
      </c>
      <c r="R46" s="8" t="s">
        <v>29</v>
      </c>
      <c r="S46" s="10">
        <v>-2.32E-3</v>
      </c>
      <c r="T46" s="7" t="s">
        <v>48</v>
      </c>
      <c r="U46" s="8" t="s">
        <v>29</v>
      </c>
      <c r="V46" s="10">
        <v>-4.2909999999999997E-2</v>
      </c>
      <c r="W46" s="7" t="s">
        <v>48</v>
      </c>
      <c r="X46" s="8" t="s">
        <v>29</v>
      </c>
      <c r="Y46" s="10">
        <v>6.9190000000000002E-2</v>
      </c>
      <c r="Z46" s="7" t="s">
        <v>48</v>
      </c>
      <c r="AA46" s="8" t="s">
        <v>29</v>
      </c>
      <c r="AB46" s="10">
        <v>6.4960000000000004E-2</v>
      </c>
      <c r="AC46" s="7" t="s">
        <v>48</v>
      </c>
      <c r="AD46" s="8" t="s">
        <v>29</v>
      </c>
      <c r="AE46" s="10">
        <v>-8.3800000000000003E-3</v>
      </c>
      <c r="AF46" s="7" t="s">
        <v>48</v>
      </c>
      <c r="AG46" s="8" t="s">
        <v>29</v>
      </c>
      <c r="AH46" s="10">
        <v>9.7699999999999992E-3</v>
      </c>
      <c r="AI46" s="7" t="s">
        <v>48</v>
      </c>
      <c r="AJ46" s="8" t="s">
        <v>29</v>
      </c>
      <c r="AK46" s="10">
        <v>1.6740000000000001E-2</v>
      </c>
      <c r="AL46" s="7" t="s">
        <v>48</v>
      </c>
      <c r="AM46" s="8" t="s">
        <v>29</v>
      </c>
      <c r="AN46" s="10">
        <v>-3.3520000000000001E-2</v>
      </c>
      <c r="AO46" s="7" t="s">
        <v>48</v>
      </c>
      <c r="AP46" s="8" t="s">
        <v>29</v>
      </c>
      <c r="AQ46" s="10">
        <v>-8.0099999999999998E-3</v>
      </c>
    </row>
    <row r="47" spans="1:43" ht="17" thickBot="1" x14ac:dyDescent="0.25">
      <c r="A47" s="58"/>
      <c r="B47" s="7" t="s">
        <v>48</v>
      </c>
      <c r="C47" s="8" t="s">
        <v>20</v>
      </c>
      <c r="D47" s="10">
        <v>-6.0699999999999999E-3</v>
      </c>
      <c r="E47" s="7" t="s">
        <v>48</v>
      </c>
      <c r="F47" s="8" t="s">
        <v>20</v>
      </c>
      <c r="G47" s="10">
        <v>-6.207E-2</v>
      </c>
      <c r="H47" s="7" t="s">
        <v>48</v>
      </c>
      <c r="I47" s="8" t="s">
        <v>20</v>
      </c>
      <c r="J47" s="10">
        <v>0.15557000000000001</v>
      </c>
      <c r="K47" s="7" t="s">
        <v>48</v>
      </c>
      <c r="L47" s="8" t="s">
        <v>20</v>
      </c>
      <c r="M47" s="10">
        <v>-4.6059999999999997E-2</v>
      </c>
      <c r="N47" s="7" t="s">
        <v>48</v>
      </c>
      <c r="O47" s="8" t="s">
        <v>20</v>
      </c>
      <c r="P47" s="10">
        <v>-3.015E-2</v>
      </c>
      <c r="Q47" s="7" t="s">
        <v>48</v>
      </c>
      <c r="R47" s="8" t="s">
        <v>20</v>
      </c>
      <c r="S47" s="10">
        <v>-5.6689999999999997E-2</v>
      </c>
      <c r="T47" s="7" t="s">
        <v>48</v>
      </c>
      <c r="U47" s="8" t="s">
        <v>20</v>
      </c>
      <c r="V47" s="10">
        <v>-2.2280000000000001E-2</v>
      </c>
      <c r="W47" s="7" t="s">
        <v>48</v>
      </c>
      <c r="X47" s="8" t="s">
        <v>20</v>
      </c>
      <c r="Y47" s="10">
        <v>-1.541E-2</v>
      </c>
      <c r="Z47" s="7" t="s">
        <v>48</v>
      </c>
      <c r="AA47" s="8" t="s">
        <v>20</v>
      </c>
      <c r="AB47" s="10">
        <v>1.1480000000000001E-2</v>
      </c>
      <c r="AC47" s="7" t="s">
        <v>48</v>
      </c>
      <c r="AD47" s="8" t="s">
        <v>20</v>
      </c>
      <c r="AE47" s="10">
        <v>-1.7099999999999999E-3</v>
      </c>
      <c r="AF47" s="7" t="s">
        <v>48</v>
      </c>
      <c r="AG47" s="8" t="s">
        <v>20</v>
      </c>
      <c r="AH47" s="10">
        <v>1.9499999999999999E-3</v>
      </c>
      <c r="AI47" s="7" t="s">
        <v>48</v>
      </c>
      <c r="AJ47" s="8" t="s">
        <v>20</v>
      </c>
      <c r="AK47" s="10">
        <v>3.31E-3</v>
      </c>
      <c r="AL47" s="7" t="s">
        <v>48</v>
      </c>
      <c r="AM47" s="8" t="s">
        <v>20</v>
      </c>
      <c r="AN47" s="10">
        <v>-0.14374000000000001</v>
      </c>
      <c r="AO47" s="7" t="s">
        <v>48</v>
      </c>
      <c r="AP47" s="8" t="s">
        <v>20</v>
      </c>
      <c r="AQ47" s="10">
        <v>-0.10102999999999999</v>
      </c>
    </row>
    <row r="48" spans="1:43" ht="17" thickBot="1" x14ac:dyDescent="0.25">
      <c r="A48" s="58"/>
      <c r="B48" s="7" t="s">
        <v>49</v>
      </c>
      <c r="C48" s="8" t="s">
        <v>28</v>
      </c>
      <c r="D48" s="10">
        <v>2.342E-2</v>
      </c>
      <c r="E48" s="7" t="s">
        <v>49</v>
      </c>
      <c r="F48" s="8" t="s">
        <v>28</v>
      </c>
      <c r="G48" s="10">
        <v>-1.3220000000000001E-2</v>
      </c>
      <c r="H48" s="7" t="s">
        <v>49</v>
      </c>
      <c r="I48" s="8" t="s">
        <v>28</v>
      </c>
      <c r="J48" s="10">
        <v>9.9400000000000002E-2</v>
      </c>
      <c r="K48" s="7" t="s">
        <v>49</v>
      </c>
      <c r="L48" s="8" t="s">
        <v>28</v>
      </c>
      <c r="M48" s="11">
        <v>-0.15866</v>
      </c>
      <c r="N48" s="7" t="s">
        <v>49</v>
      </c>
      <c r="O48" s="8" t="s">
        <v>28</v>
      </c>
      <c r="P48" s="11">
        <v>-0.10022</v>
      </c>
      <c r="Q48" s="7" t="s">
        <v>49</v>
      </c>
      <c r="R48" s="8" t="s">
        <v>28</v>
      </c>
      <c r="S48" s="10">
        <v>-5.3359999999999998E-2</v>
      </c>
      <c r="T48" s="7" t="s">
        <v>49</v>
      </c>
      <c r="U48" s="8" t="s">
        <v>28</v>
      </c>
      <c r="V48" s="10">
        <v>4.3069999999999997E-2</v>
      </c>
      <c r="W48" s="7" t="s">
        <v>49</v>
      </c>
      <c r="X48" s="8" t="s">
        <v>28</v>
      </c>
      <c r="Y48" s="10">
        <v>-8.7800000000000003E-2</v>
      </c>
      <c r="Z48" s="7" t="s">
        <v>49</v>
      </c>
      <c r="AA48" s="8" t="s">
        <v>28</v>
      </c>
      <c r="AB48" s="10">
        <v>-3.5880000000000002E-2</v>
      </c>
      <c r="AC48" s="7" t="s">
        <v>49</v>
      </c>
      <c r="AD48" s="8" t="s">
        <v>28</v>
      </c>
      <c r="AE48" s="11">
        <v>-7.9020000000000007E-2</v>
      </c>
      <c r="AF48" s="7" t="s">
        <v>49</v>
      </c>
      <c r="AG48" s="8" t="s">
        <v>28</v>
      </c>
      <c r="AH48" s="10">
        <v>-7.9149999999999998E-2</v>
      </c>
      <c r="AI48" s="7" t="s">
        <v>49</v>
      </c>
      <c r="AJ48" s="8" t="s">
        <v>28</v>
      </c>
      <c r="AK48" s="10">
        <v>2.4709999999999999E-2</v>
      </c>
      <c r="AL48" s="7" t="s">
        <v>49</v>
      </c>
      <c r="AM48" s="8" t="s">
        <v>28</v>
      </c>
      <c r="AN48" s="9">
        <v>0.17927999999999999</v>
      </c>
      <c r="AO48" s="7" t="s">
        <v>49</v>
      </c>
      <c r="AP48" s="8" t="s">
        <v>28</v>
      </c>
      <c r="AQ48" s="9">
        <v>0.36469000000000001</v>
      </c>
    </row>
    <row r="49" spans="1:43" ht="17" thickBot="1" x14ac:dyDescent="0.25">
      <c r="A49" s="58"/>
      <c r="B49" s="7" t="s">
        <v>49</v>
      </c>
      <c r="C49" s="8" t="s">
        <v>20</v>
      </c>
      <c r="D49" s="10">
        <v>3.218E-2</v>
      </c>
      <c r="E49" s="7" t="s">
        <v>49</v>
      </c>
      <c r="F49" s="8" t="s">
        <v>20</v>
      </c>
      <c r="G49" s="10">
        <v>-3.9530000000000003E-2</v>
      </c>
      <c r="H49" s="7" t="s">
        <v>49</v>
      </c>
      <c r="I49" s="8" t="s">
        <v>20</v>
      </c>
      <c r="J49" s="10">
        <v>-3.2340000000000001E-2</v>
      </c>
      <c r="K49" s="7" t="s">
        <v>49</v>
      </c>
      <c r="L49" s="8" t="s">
        <v>20</v>
      </c>
      <c r="M49" s="10">
        <v>-8.7050000000000002E-2</v>
      </c>
      <c r="N49" s="7" t="s">
        <v>49</v>
      </c>
      <c r="O49" s="8" t="s">
        <v>20</v>
      </c>
      <c r="P49" s="9">
        <v>-0.13295999999999999</v>
      </c>
      <c r="Q49" s="7" t="s">
        <v>49</v>
      </c>
      <c r="R49" s="8" t="s">
        <v>20</v>
      </c>
      <c r="S49" s="10">
        <v>-2.8800000000000002E-3</v>
      </c>
      <c r="T49" s="7" t="s">
        <v>49</v>
      </c>
      <c r="U49" s="8" t="s">
        <v>20</v>
      </c>
      <c r="V49" s="10">
        <v>-3.9500000000000004E-3</v>
      </c>
      <c r="W49" s="7" t="s">
        <v>49</v>
      </c>
      <c r="X49" s="8" t="s">
        <v>20</v>
      </c>
      <c r="Y49" s="10">
        <v>-4.5870000000000001E-2</v>
      </c>
      <c r="Z49" s="7" t="s">
        <v>49</v>
      </c>
      <c r="AA49" s="8" t="s">
        <v>20</v>
      </c>
      <c r="AB49" s="10">
        <v>6.2869999999999995E-2</v>
      </c>
      <c r="AC49" s="7" t="s">
        <v>49</v>
      </c>
      <c r="AD49" s="8" t="s">
        <v>20</v>
      </c>
      <c r="AE49" s="10">
        <v>-2.681E-2</v>
      </c>
      <c r="AF49" s="7" t="s">
        <v>49</v>
      </c>
      <c r="AG49" s="8" t="s">
        <v>20</v>
      </c>
      <c r="AH49" s="10">
        <v>-8.6269999999999999E-2</v>
      </c>
      <c r="AI49" s="7" t="s">
        <v>49</v>
      </c>
      <c r="AJ49" s="8" t="s">
        <v>20</v>
      </c>
      <c r="AK49" s="10">
        <v>2.5760000000000002E-2</v>
      </c>
      <c r="AL49" s="7" t="s">
        <v>49</v>
      </c>
      <c r="AM49" s="8" t="s">
        <v>20</v>
      </c>
      <c r="AN49" s="9">
        <v>0.22892999999999999</v>
      </c>
      <c r="AO49" s="7" t="s">
        <v>49</v>
      </c>
      <c r="AP49" s="8" t="s">
        <v>20</v>
      </c>
      <c r="AQ49" s="9">
        <v>0.45180999999999999</v>
      </c>
    </row>
    <row r="50" spans="1:43" ht="17" thickBot="1" x14ac:dyDescent="0.25">
      <c r="A50" s="58"/>
      <c r="B50" s="7" t="s">
        <v>50</v>
      </c>
      <c r="C50" s="8" t="s">
        <v>29</v>
      </c>
      <c r="D50" s="10">
        <v>-4.3630000000000002E-2</v>
      </c>
      <c r="E50" s="7" t="s">
        <v>50</v>
      </c>
      <c r="F50" s="8" t="s">
        <v>29</v>
      </c>
      <c r="G50" s="9">
        <v>0.28552</v>
      </c>
      <c r="H50" s="7" t="s">
        <v>50</v>
      </c>
      <c r="I50" s="8" t="s">
        <v>29</v>
      </c>
      <c r="J50" s="10">
        <v>-0.15139</v>
      </c>
      <c r="K50" s="7" t="s">
        <v>50</v>
      </c>
      <c r="L50" s="8" t="s">
        <v>29</v>
      </c>
      <c r="M50" s="9">
        <v>0.50070000000000003</v>
      </c>
      <c r="N50" s="7" t="s">
        <v>50</v>
      </c>
      <c r="O50" s="8" t="s">
        <v>29</v>
      </c>
      <c r="P50" s="9">
        <v>0.22911999999999999</v>
      </c>
      <c r="Q50" s="7" t="s">
        <v>50</v>
      </c>
      <c r="R50" s="8" t="s">
        <v>29</v>
      </c>
      <c r="S50" s="10">
        <v>2.716E-2</v>
      </c>
      <c r="T50" s="7" t="s">
        <v>50</v>
      </c>
      <c r="U50" s="8" t="s">
        <v>29</v>
      </c>
      <c r="V50" s="10">
        <v>-3.0710000000000001E-2</v>
      </c>
      <c r="W50" s="7" t="s">
        <v>50</v>
      </c>
      <c r="X50" s="8" t="s">
        <v>29</v>
      </c>
      <c r="Y50" s="10">
        <v>1.072E-2</v>
      </c>
      <c r="Z50" s="7" t="s">
        <v>50</v>
      </c>
      <c r="AA50" s="8" t="s">
        <v>29</v>
      </c>
      <c r="AB50" s="10">
        <v>-2.3900000000000002E-3</v>
      </c>
      <c r="AC50" s="7" t="s">
        <v>50</v>
      </c>
      <c r="AD50" s="8" t="s">
        <v>29</v>
      </c>
      <c r="AE50" s="9">
        <v>0.12833</v>
      </c>
      <c r="AF50" s="7" t="s">
        <v>50</v>
      </c>
      <c r="AG50" s="8" t="s">
        <v>29</v>
      </c>
      <c r="AH50" s="10">
        <v>6.8709999999999993E-2</v>
      </c>
      <c r="AI50" s="7" t="s">
        <v>50</v>
      </c>
      <c r="AJ50" s="8" t="s">
        <v>29</v>
      </c>
      <c r="AK50" s="10">
        <v>-2.878E-2</v>
      </c>
      <c r="AL50" s="7" t="s">
        <v>50</v>
      </c>
      <c r="AM50" s="8" t="s">
        <v>29</v>
      </c>
      <c r="AN50" s="10">
        <v>-4.2279999999999998E-2</v>
      </c>
      <c r="AO50" s="7" t="s">
        <v>50</v>
      </c>
      <c r="AP50" s="8" t="s">
        <v>29</v>
      </c>
      <c r="AQ50" s="11">
        <v>-0.39104</v>
      </c>
    </row>
    <row r="51" spans="1:43" ht="17" thickBot="1" x14ac:dyDescent="0.25">
      <c r="A51" s="58"/>
      <c r="B51" s="7" t="s">
        <v>50</v>
      </c>
      <c r="C51" s="8" t="s">
        <v>19</v>
      </c>
      <c r="D51" s="11">
        <v>-9.5490000000000005E-2</v>
      </c>
      <c r="E51" s="7" t="s">
        <v>50</v>
      </c>
      <c r="F51" s="8" t="s">
        <v>19</v>
      </c>
      <c r="G51" s="10">
        <v>0.16461999999999999</v>
      </c>
      <c r="H51" s="7" t="s">
        <v>50</v>
      </c>
      <c r="I51" s="8" t="s">
        <v>19</v>
      </c>
      <c r="J51" s="9">
        <v>-0.22489000000000001</v>
      </c>
      <c r="K51" s="7" t="s">
        <v>50</v>
      </c>
      <c r="L51" s="8" t="s">
        <v>19</v>
      </c>
      <c r="M51" s="9">
        <v>0.43953999999999999</v>
      </c>
      <c r="N51" s="7" t="s">
        <v>50</v>
      </c>
      <c r="O51" s="8" t="s">
        <v>19</v>
      </c>
      <c r="P51" s="9">
        <v>0.22800999999999999</v>
      </c>
      <c r="Q51" s="7" t="s">
        <v>50</v>
      </c>
      <c r="R51" s="8" t="s">
        <v>19</v>
      </c>
      <c r="S51" s="10">
        <v>3.1210000000000002E-2</v>
      </c>
      <c r="T51" s="7" t="s">
        <v>50</v>
      </c>
      <c r="U51" s="8" t="s">
        <v>19</v>
      </c>
      <c r="V51" s="10">
        <v>6.1690000000000002E-2</v>
      </c>
      <c r="W51" s="7" t="s">
        <v>50</v>
      </c>
      <c r="X51" s="8" t="s">
        <v>19</v>
      </c>
      <c r="Y51" s="11">
        <v>0.17557</v>
      </c>
      <c r="Z51" s="7" t="s">
        <v>50</v>
      </c>
      <c r="AA51" s="8" t="s">
        <v>19</v>
      </c>
      <c r="AB51" s="10">
        <v>6.1699999999999998E-2</v>
      </c>
      <c r="AC51" s="7" t="s">
        <v>50</v>
      </c>
      <c r="AD51" s="8" t="s">
        <v>19</v>
      </c>
      <c r="AE51" s="9">
        <v>0.10568</v>
      </c>
      <c r="AF51" s="7" t="s">
        <v>50</v>
      </c>
      <c r="AG51" s="8" t="s">
        <v>19</v>
      </c>
      <c r="AH51" s="10">
        <v>-1.315E-2</v>
      </c>
      <c r="AI51" s="7" t="s">
        <v>50</v>
      </c>
      <c r="AJ51" s="8" t="s">
        <v>19</v>
      </c>
      <c r="AK51" s="10">
        <v>-2.3740000000000001E-2</v>
      </c>
      <c r="AL51" s="7" t="s">
        <v>50</v>
      </c>
      <c r="AM51" s="8" t="s">
        <v>19</v>
      </c>
      <c r="AN51" s="10">
        <v>-0.15257000000000001</v>
      </c>
      <c r="AO51" s="7" t="s">
        <v>50</v>
      </c>
      <c r="AP51" s="8" t="s">
        <v>19</v>
      </c>
      <c r="AQ51" s="9">
        <v>-0.53493999999999997</v>
      </c>
    </row>
    <row r="52" spans="1:43" ht="17" thickBot="1" x14ac:dyDescent="0.25">
      <c r="A52" s="58"/>
      <c r="B52" s="7" t="s">
        <v>51</v>
      </c>
      <c r="C52" s="8" t="s">
        <v>28</v>
      </c>
      <c r="D52" s="11">
        <v>6.8229999999999999E-2</v>
      </c>
      <c r="E52" s="7" t="s">
        <v>51</v>
      </c>
      <c r="F52" s="8" t="s">
        <v>28</v>
      </c>
      <c r="G52" s="10">
        <v>1.481E-2</v>
      </c>
      <c r="H52" s="7" t="s">
        <v>51</v>
      </c>
      <c r="I52" s="8" t="s">
        <v>28</v>
      </c>
      <c r="J52" s="10">
        <v>-4.7699999999999999E-3</v>
      </c>
      <c r="K52" s="7" t="s">
        <v>51</v>
      </c>
      <c r="L52" s="8" t="s">
        <v>28</v>
      </c>
      <c r="M52" s="11">
        <v>-0.18315000000000001</v>
      </c>
      <c r="N52" s="7" t="s">
        <v>51</v>
      </c>
      <c r="O52" s="8" t="s">
        <v>28</v>
      </c>
      <c r="P52" s="9">
        <v>-0.12839</v>
      </c>
      <c r="Q52" s="7" t="s">
        <v>51</v>
      </c>
      <c r="R52" s="8" t="s">
        <v>28</v>
      </c>
      <c r="S52" s="10">
        <v>-5.7970000000000001E-2</v>
      </c>
      <c r="T52" s="7" t="s">
        <v>51</v>
      </c>
      <c r="U52" s="8" t="s">
        <v>28</v>
      </c>
      <c r="V52" s="10">
        <v>1.511E-2</v>
      </c>
      <c r="W52" s="7" t="s">
        <v>51</v>
      </c>
      <c r="X52" s="8" t="s">
        <v>28</v>
      </c>
      <c r="Y52" s="10">
        <v>-1.848E-2</v>
      </c>
      <c r="Z52" s="7" t="s">
        <v>51</v>
      </c>
      <c r="AA52" s="8" t="s">
        <v>28</v>
      </c>
      <c r="AB52" s="10">
        <v>-6.8169999999999994E-2</v>
      </c>
      <c r="AC52" s="7" t="s">
        <v>51</v>
      </c>
      <c r="AD52" s="8" t="s">
        <v>28</v>
      </c>
      <c r="AE52" s="10">
        <v>-6.676E-2</v>
      </c>
      <c r="AF52" s="7" t="s">
        <v>51</v>
      </c>
      <c r="AG52" s="8" t="s">
        <v>28</v>
      </c>
      <c r="AH52" s="10">
        <v>-3.1370000000000002E-2</v>
      </c>
      <c r="AI52" s="7" t="s">
        <v>51</v>
      </c>
      <c r="AJ52" s="8" t="s">
        <v>28</v>
      </c>
      <c r="AK52" s="10">
        <v>2.96E-3</v>
      </c>
      <c r="AL52" s="7" t="s">
        <v>51</v>
      </c>
      <c r="AM52" s="8" t="s">
        <v>28</v>
      </c>
      <c r="AN52" s="10">
        <v>0.10045</v>
      </c>
      <c r="AO52" s="7" t="s">
        <v>51</v>
      </c>
      <c r="AP52" s="8" t="s">
        <v>28</v>
      </c>
      <c r="AQ52" s="9">
        <v>0.42380000000000001</v>
      </c>
    </row>
    <row r="53" spans="1:43" ht="17" thickBot="1" x14ac:dyDescent="0.25">
      <c r="A53" s="58"/>
      <c r="B53" s="7" t="s">
        <v>51</v>
      </c>
      <c r="C53" s="8" t="s">
        <v>22</v>
      </c>
      <c r="D53" s="11">
        <v>5.6710000000000003E-2</v>
      </c>
      <c r="E53" s="7" t="s">
        <v>51</v>
      </c>
      <c r="F53" s="8" t="s">
        <v>22</v>
      </c>
      <c r="G53" s="10">
        <v>-3.354E-2</v>
      </c>
      <c r="H53" s="7" t="s">
        <v>51</v>
      </c>
      <c r="I53" s="8" t="s">
        <v>22</v>
      </c>
      <c r="J53" s="10">
        <v>-5.0619999999999998E-2</v>
      </c>
      <c r="K53" s="7" t="s">
        <v>51</v>
      </c>
      <c r="L53" s="8" t="s">
        <v>22</v>
      </c>
      <c r="M53" s="10">
        <v>-5.772E-2</v>
      </c>
      <c r="N53" s="7" t="s">
        <v>51</v>
      </c>
      <c r="O53" s="8" t="s">
        <v>22</v>
      </c>
      <c r="P53" s="10">
        <v>-4.3810000000000002E-2</v>
      </c>
      <c r="Q53" s="7" t="s">
        <v>51</v>
      </c>
      <c r="R53" s="8" t="s">
        <v>22</v>
      </c>
      <c r="S53" s="10">
        <v>1.209E-2</v>
      </c>
      <c r="T53" s="7" t="s">
        <v>51</v>
      </c>
      <c r="U53" s="8" t="s">
        <v>22</v>
      </c>
      <c r="V53" s="10">
        <v>-1.9140000000000001E-2</v>
      </c>
      <c r="W53" s="7" t="s">
        <v>51</v>
      </c>
      <c r="X53" s="8" t="s">
        <v>22</v>
      </c>
      <c r="Y53" s="10">
        <v>-8.3499999999999998E-3</v>
      </c>
      <c r="Z53" s="7" t="s">
        <v>51</v>
      </c>
      <c r="AA53" s="8" t="s">
        <v>22</v>
      </c>
      <c r="AB53" s="10">
        <v>3.7269999999999998E-2</v>
      </c>
      <c r="AC53" s="7" t="s">
        <v>51</v>
      </c>
      <c r="AD53" s="8" t="s">
        <v>22</v>
      </c>
      <c r="AE53" s="10">
        <v>1.474E-2</v>
      </c>
      <c r="AF53" s="7" t="s">
        <v>51</v>
      </c>
      <c r="AG53" s="8" t="s">
        <v>22</v>
      </c>
      <c r="AH53" s="10">
        <v>3.7780000000000001E-2</v>
      </c>
      <c r="AI53" s="7" t="s">
        <v>51</v>
      </c>
      <c r="AJ53" s="8" t="s">
        <v>22</v>
      </c>
      <c r="AK53" s="10">
        <v>1.23E-2</v>
      </c>
      <c r="AL53" s="7" t="s">
        <v>51</v>
      </c>
      <c r="AM53" s="8" t="s">
        <v>22</v>
      </c>
      <c r="AN53" s="10">
        <v>1.6500000000000001E-2</v>
      </c>
      <c r="AO53" s="7" t="s">
        <v>51</v>
      </c>
      <c r="AP53" s="8" t="s">
        <v>22</v>
      </c>
      <c r="AQ53" s="9">
        <v>0.52012999999999998</v>
      </c>
    </row>
    <row r="54" spans="1:43" ht="17" thickBot="1" x14ac:dyDescent="0.25">
      <c r="A54" s="58"/>
      <c r="B54" s="7" t="s">
        <v>52</v>
      </c>
      <c r="C54" s="8" t="s">
        <v>29</v>
      </c>
      <c r="D54" s="9">
        <v>-0.10213</v>
      </c>
      <c r="E54" s="7" t="s">
        <v>52</v>
      </c>
      <c r="F54" s="8" t="s">
        <v>29</v>
      </c>
      <c r="G54" s="10">
        <v>0.10806</v>
      </c>
      <c r="H54" s="7" t="s">
        <v>52</v>
      </c>
      <c r="I54" s="8" t="s">
        <v>29</v>
      </c>
      <c r="J54" s="10">
        <v>-0.15634000000000001</v>
      </c>
      <c r="K54" s="7" t="s">
        <v>52</v>
      </c>
      <c r="L54" s="8" t="s">
        <v>29</v>
      </c>
      <c r="M54" s="10">
        <v>0.20139000000000001</v>
      </c>
      <c r="N54" s="7" t="s">
        <v>52</v>
      </c>
      <c r="O54" s="8" t="s">
        <v>29</v>
      </c>
      <c r="P54" s="10">
        <v>5.3600000000000002E-3</v>
      </c>
      <c r="Q54" s="7" t="s">
        <v>52</v>
      </c>
      <c r="R54" s="8" t="s">
        <v>29</v>
      </c>
      <c r="S54" s="10">
        <v>6.241E-2</v>
      </c>
      <c r="T54" s="7" t="s">
        <v>52</v>
      </c>
      <c r="U54" s="8" t="s">
        <v>29</v>
      </c>
      <c r="V54" s="10">
        <v>-3.4720000000000001E-2</v>
      </c>
      <c r="W54" s="7" t="s">
        <v>52</v>
      </c>
      <c r="X54" s="8" t="s">
        <v>29</v>
      </c>
      <c r="Y54" s="10">
        <v>7.4279999999999999E-2</v>
      </c>
      <c r="Z54" s="7" t="s">
        <v>52</v>
      </c>
      <c r="AA54" s="8" t="s">
        <v>29</v>
      </c>
      <c r="AB54" s="10">
        <v>8.0310000000000006E-2</v>
      </c>
      <c r="AC54" s="7" t="s">
        <v>52</v>
      </c>
      <c r="AD54" s="8" t="s">
        <v>29</v>
      </c>
      <c r="AE54" s="10">
        <v>8.0280000000000004E-2</v>
      </c>
      <c r="AF54" s="7" t="s">
        <v>52</v>
      </c>
      <c r="AG54" s="8" t="s">
        <v>29</v>
      </c>
      <c r="AH54" s="10">
        <v>5.6099999999999997E-2</v>
      </c>
      <c r="AI54" s="7" t="s">
        <v>52</v>
      </c>
      <c r="AJ54" s="8" t="s">
        <v>29</v>
      </c>
      <c r="AK54" s="9">
        <v>-3.3919999999999999E-2</v>
      </c>
      <c r="AL54" s="7" t="s">
        <v>52</v>
      </c>
      <c r="AM54" s="8" t="s">
        <v>29</v>
      </c>
      <c r="AN54" s="10">
        <v>-5.6120000000000003E-2</v>
      </c>
      <c r="AO54" s="7" t="s">
        <v>52</v>
      </c>
      <c r="AP54" s="8" t="s">
        <v>29</v>
      </c>
      <c r="AQ54" s="10">
        <v>-0.23801</v>
      </c>
    </row>
    <row r="55" spans="1:43" ht="17" thickBot="1" x14ac:dyDescent="0.25">
      <c r="A55" s="58"/>
      <c r="B55" s="7" t="s">
        <v>52</v>
      </c>
      <c r="C55" s="8" t="s">
        <v>23</v>
      </c>
      <c r="D55" s="9">
        <v>-0.14282</v>
      </c>
      <c r="E55" s="7" t="s">
        <v>52</v>
      </c>
      <c r="F55" s="8" t="s">
        <v>23</v>
      </c>
      <c r="G55" s="10">
        <v>-5.8869999999999999E-2</v>
      </c>
      <c r="H55" s="7" t="s">
        <v>52</v>
      </c>
      <c r="I55" s="8" t="s">
        <v>23</v>
      </c>
      <c r="J55" s="10">
        <v>-0.18664</v>
      </c>
      <c r="K55" s="7" t="s">
        <v>52</v>
      </c>
      <c r="L55" s="8" t="s">
        <v>23</v>
      </c>
      <c r="M55" s="10">
        <v>6.8470000000000003E-2</v>
      </c>
      <c r="N55" s="7" t="s">
        <v>52</v>
      </c>
      <c r="O55" s="8" t="s">
        <v>23</v>
      </c>
      <c r="P55" s="10">
        <v>-2.5699999999999998E-3</v>
      </c>
      <c r="Q55" s="7" t="s">
        <v>52</v>
      </c>
      <c r="R55" s="8" t="s">
        <v>23</v>
      </c>
      <c r="S55" s="10">
        <v>6.6280000000000006E-2</v>
      </c>
      <c r="T55" s="7" t="s">
        <v>52</v>
      </c>
      <c r="U55" s="8" t="s">
        <v>23</v>
      </c>
      <c r="V55" s="10">
        <v>1.9189999999999999E-2</v>
      </c>
      <c r="W55" s="7" t="s">
        <v>52</v>
      </c>
      <c r="X55" s="8" t="s">
        <v>23</v>
      </c>
      <c r="Y55" s="10">
        <v>5.722E-2</v>
      </c>
      <c r="Z55" s="7" t="s">
        <v>52</v>
      </c>
      <c r="AA55" s="8" t="s">
        <v>23</v>
      </c>
      <c r="AB55" s="10">
        <v>3.0030000000000001E-2</v>
      </c>
      <c r="AC55" s="7" t="s">
        <v>52</v>
      </c>
      <c r="AD55" s="8" t="s">
        <v>23</v>
      </c>
      <c r="AE55" s="10">
        <v>2.775E-2</v>
      </c>
      <c r="AF55" s="7" t="s">
        <v>52</v>
      </c>
      <c r="AG55" s="8" t="s">
        <v>23</v>
      </c>
      <c r="AH55" s="10">
        <v>0.11675000000000001</v>
      </c>
      <c r="AI55" s="7" t="s">
        <v>52</v>
      </c>
      <c r="AJ55" s="8" t="s">
        <v>23</v>
      </c>
      <c r="AK55" s="9">
        <v>-5.1139999999999998E-2</v>
      </c>
      <c r="AL55" s="7" t="s">
        <v>52</v>
      </c>
      <c r="AM55" s="8" t="s">
        <v>23</v>
      </c>
      <c r="AN55" s="11">
        <v>-0.20865</v>
      </c>
      <c r="AO55" s="7" t="s">
        <v>52</v>
      </c>
      <c r="AP55" s="8" t="s">
        <v>23</v>
      </c>
      <c r="AQ55" s="10">
        <v>-0.12157</v>
      </c>
    </row>
    <row r="56" spans="1:43" ht="17" thickBot="1" x14ac:dyDescent="0.25">
      <c r="A56" s="58"/>
      <c r="B56" s="7" t="s">
        <v>53</v>
      </c>
      <c r="C56" s="8" t="s">
        <v>28</v>
      </c>
      <c r="D56" s="10">
        <v>-2.1559999999999999E-2</v>
      </c>
      <c r="E56" s="7" t="s">
        <v>53</v>
      </c>
      <c r="F56" s="8" t="s">
        <v>28</v>
      </c>
      <c r="G56" s="10">
        <v>-3.0669999999999999E-2</v>
      </c>
      <c r="H56" s="7" t="s">
        <v>53</v>
      </c>
      <c r="I56" s="8" t="s">
        <v>28</v>
      </c>
      <c r="J56" s="10">
        <v>8.2220000000000001E-2</v>
      </c>
      <c r="K56" s="7" t="s">
        <v>53</v>
      </c>
      <c r="L56" s="8" t="s">
        <v>28</v>
      </c>
      <c r="M56" s="10">
        <v>-0.10773000000000001</v>
      </c>
      <c r="N56" s="7" t="s">
        <v>53</v>
      </c>
      <c r="O56" s="8" t="s">
        <v>28</v>
      </c>
      <c r="P56" s="10">
        <v>-5.3109999999999997E-2</v>
      </c>
      <c r="Q56" s="7" t="s">
        <v>53</v>
      </c>
      <c r="R56" s="8" t="s">
        <v>28</v>
      </c>
      <c r="S56" s="10">
        <v>-1.84E-2</v>
      </c>
      <c r="T56" s="7" t="s">
        <v>53</v>
      </c>
      <c r="U56" s="8" t="s">
        <v>28</v>
      </c>
      <c r="V56" s="10">
        <v>1.9560000000000001E-2</v>
      </c>
      <c r="W56" s="7" t="s">
        <v>53</v>
      </c>
      <c r="X56" s="8" t="s">
        <v>28</v>
      </c>
      <c r="Y56" s="10">
        <v>-5.6239999999999998E-2</v>
      </c>
      <c r="Z56" s="7" t="s">
        <v>53</v>
      </c>
      <c r="AA56" s="8" t="s">
        <v>28</v>
      </c>
      <c r="AB56" s="10">
        <v>1.0200000000000001E-2</v>
      </c>
      <c r="AC56" s="7" t="s">
        <v>53</v>
      </c>
      <c r="AD56" s="8" t="s">
        <v>28</v>
      </c>
      <c r="AE56" s="10">
        <v>-4.7820000000000001E-2</v>
      </c>
      <c r="AF56" s="7" t="s">
        <v>53</v>
      </c>
      <c r="AG56" s="8" t="s">
        <v>28</v>
      </c>
      <c r="AH56" s="10">
        <v>1.0109999999999999E-2</v>
      </c>
      <c r="AI56" s="7" t="s">
        <v>53</v>
      </c>
      <c r="AJ56" s="8" t="s">
        <v>28</v>
      </c>
      <c r="AK56" s="10">
        <v>2.562E-2</v>
      </c>
      <c r="AL56" s="7" t="s">
        <v>53</v>
      </c>
      <c r="AM56" s="8" t="s">
        <v>28</v>
      </c>
      <c r="AN56" s="10">
        <v>3.9609999999999999E-2</v>
      </c>
      <c r="AO56" s="7" t="s">
        <v>53</v>
      </c>
      <c r="AP56" s="8" t="s">
        <v>28</v>
      </c>
      <c r="AQ56" s="10">
        <v>-7.5380000000000003E-2</v>
      </c>
    </row>
    <row r="57" spans="1:43" ht="17" thickBot="1" x14ac:dyDescent="0.25">
      <c r="A57" s="58"/>
      <c r="B57" s="7" t="s">
        <v>53</v>
      </c>
      <c r="C57" s="8" t="s">
        <v>23</v>
      </c>
      <c r="D57" s="10">
        <v>-3.5770000000000003E-2</v>
      </c>
      <c r="E57" s="7" t="s">
        <v>53</v>
      </c>
      <c r="F57" s="8" t="s">
        <v>23</v>
      </c>
      <c r="G57" s="10">
        <v>-2.777E-2</v>
      </c>
      <c r="H57" s="7" t="s">
        <v>53</v>
      </c>
      <c r="I57" s="8" t="s">
        <v>23</v>
      </c>
      <c r="J57" s="10">
        <v>7.1809999999999999E-2</v>
      </c>
      <c r="K57" s="7" t="s">
        <v>53</v>
      </c>
      <c r="L57" s="8" t="s">
        <v>23</v>
      </c>
      <c r="M57" s="11">
        <v>-0.13413</v>
      </c>
      <c r="N57" s="7" t="s">
        <v>53</v>
      </c>
      <c r="O57" s="8" t="s">
        <v>23</v>
      </c>
      <c r="P57" s="10">
        <v>-4.752E-2</v>
      </c>
      <c r="Q57" s="7" t="s">
        <v>53</v>
      </c>
      <c r="R57" s="8" t="s">
        <v>23</v>
      </c>
      <c r="S57" s="10">
        <v>5.2540000000000003E-2</v>
      </c>
      <c r="T57" s="7" t="s">
        <v>53</v>
      </c>
      <c r="U57" s="8" t="s">
        <v>23</v>
      </c>
      <c r="V57" s="10">
        <v>4.0099999999999997E-2</v>
      </c>
      <c r="W57" s="7" t="s">
        <v>53</v>
      </c>
      <c r="X57" s="8" t="s">
        <v>23</v>
      </c>
      <c r="Y57" s="10">
        <v>-7.1169999999999997E-2</v>
      </c>
      <c r="Z57" s="7" t="s">
        <v>53</v>
      </c>
      <c r="AA57" s="8" t="s">
        <v>23</v>
      </c>
      <c r="AB57" s="10">
        <v>1.4499999999999999E-3</v>
      </c>
      <c r="AC57" s="7" t="s">
        <v>53</v>
      </c>
      <c r="AD57" s="8" t="s">
        <v>23</v>
      </c>
      <c r="AE57" s="10">
        <v>-3.0589999999999999E-2</v>
      </c>
      <c r="AF57" s="7" t="s">
        <v>53</v>
      </c>
      <c r="AG57" s="8" t="s">
        <v>23</v>
      </c>
      <c r="AH57" s="10">
        <v>-1.866E-2</v>
      </c>
      <c r="AI57" s="7" t="s">
        <v>53</v>
      </c>
      <c r="AJ57" s="8" t="s">
        <v>23</v>
      </c>
      <c r="AK57" s="10">
        <v>1.371E-2</v>
      </c>
      <c r="AL57" s="7" t="s">
        <v>53</v>
      </c>
      <c r="AM57" s="8" t="s">
        <v>23</v>
      </c>
      <c r="AN57" s="10">
        <v>-4.6499999999999996E-3</v>
      </c>
      <c r="AO57" s="7" t="s">
        <v>53</v>
      </c>
      <c r="AP57" s="8" t="s">
        <v>23</v>
      </c>
      <c r="AQ57" s="10">
        <v>-0.15540000000000001</v>
      </c>
    </row>
    <row r="58" spans="1:43" ht="17" thickBot="1" x14ac:dyDescent="0.25">
      <c r="A58" s="58"/>
      <c r="B58" s="7" t="s">
        <v>54</v>
      </c>
      <c r="C58" s="8" t="s">
        <v>29</v>
      </c>
      <c r="D58" s="10">
        <v>2.4639999999999999E-2</v>
      </c>
      <c r="E58" s="7" t="s">
        <v>54</v>
      </c>
      <c r="F58" s="8" t="s">
        <v>29</v>
      </c>
      <c r="G58" s="9">
        <v>0.31644</v>
      </c>
      <c r="H58" s="7" t="s">
        <v>54</v>
      </c>
      <c r="I58" s="8" t="s">
        <v>29</v>
      </c>
      <c r="J58" s="10">
        <v>-1.848E-2</v>
      </c>
      <c r="K58" s="7" t="s">
        <v>54</v>
      </c>
      <c r="L58" s="8" t="s">
        <v>29</v>
      </c>
      <c r="M58" s="9">
        <v>0.31052999999999997</v>
      </c>
      <c r="N58" s="7" t="s">
        <v>54</v>
      </c>
      <c r="O58" s="8" t="s">
        <v>29</v>
      </c>
      <c r="P58" s="9">
        <v>0.18162</v>
      </c>
      <c r="Q58" s="7" t="s">
        <v>54</v>
      </c>
      <c r="R58" s="8" t="s">
        <v>29</v>
      </c>
      <c r="S58" s="10">
        <v>-2.2849999999999999E-2</v>
      </c>
      <c r="T58" s="7" t="s">
        <v>54</v>
      </c>
      <c r="U58" s="8" t="s">
        <v>29</v>
      </c>
      <c r="V58" s="10">
        <v>-3.7039999999999997E-2</v>
      </c>
      <c r="W58" s="7" t="s">
        <v>54</v>
      </c>
      <c r="X58" s="8" t="s">
        <v>29</v>
      </c>
      <c r="Y58" s="10">
        <v>6.79E-3</v>
      </c>
      <c r="Z58" s="7" t="s">
        <v>54</v>
      </c>
      <c r="AA58" s="8" t="s">
        <v>29</v>
      </c>
      <c r="AB58" s="10">
        <v>-1.4250000000000001E-2</v>
      </c>
      <c r="AC58" s="7" t="s">
        <v>54</v>
      </c>
      <c r="AD58" s="8" t="s">
        <v>29</v>
      </c>
      <c r="AE58" s="10">
        <v>5.9819999999999998E-2</v>
      </c>
      <c r="AF58" s="7" t="s">
        <v>54</v>
      </c>
      <c r="AG58" s="8" t="s">
        <v>29</v>
      </c>
      <c r="AH58" s="10">
        <v>3.2910000000000002E-2</v>
      </c>
      <c r="AI58" s="7" t="s">
        <v>54</v>
      </c>
      <c r="AJ58" s="8" t="s">
        <v>29</v>
      </c>
      <c r="AK58" s="10">
        <v>1.0359999999999999E-2</v>
      </c>
      <c r="AL58" s="7" t="s">
        <v>54</v>
      </c>
      <c r="AM58" s="8" t="s">
        <v>29</v>
      </c>
      <c r="AN58" s="10">
        <v>-2.4819999999999998E-2</v>
      </c>
      <c r="AO58" s="7" t="s">
        <v>54</v>
      </c>
      <c r="AP58" s="8" t="s">
        <v>29</v>
      </c>
      <c r="AQ58" s="10">
        <v>-0.21332000000000001</v>
      </c>
    </row>
    <row r="59" spans="1:43" ht="17" thickBot="1" x14ac:dyDescent="0.25">
      <c r="A59" s="59"/>
      <c r="B59" s="5" t="s">
        <v>54</v>
      </c>
      <c r="C59" s="6" t="s">
        <v>105</v>
      </c>
      <c r="D59" s="10">
        <v>8.4519999999999998E-2</v>
      </c>
      <c r="E59" s="5" t="s">
        <v>54</v>
      </c>
      <c r="F59" s="6" t="s">
        <v>105</v>
      </c>
      <c r="G59" s="9">
        <v>0.23996000000000001</v>
      </c>
      <c r="H59" s="5" t="s">
        <v>54</v>
      </c>
      <c r="I59" s="6" t="s">
        <v>105</v>
      </c>
      <c r="J59" s="10">
        <v>8.4919999999999995E-2</v>
      </c>
      <c r="K59" s="5" t="s">
        <v>54</v>
      </c>
      <c r="L59" s="6" t="s">
        <v>105</v>
      </c>
      <c r="M59" s="11">
        <v>0.21507999999999999</v>
      </c>
      <c r="N59" s="5" t="s">
        <v>54</v>
      </c>
      <c r="O59" s="6" t="s">
        <v>105</v>
      </c>
      <c r="P59" s="10">
        <v>0.10938000000000001</v>
      </c>
      <c r="Q59" s="5" t="s">
        <v>54</v>
      </c>
      <c r="R59" s="6" t="s">
        <v>105</v>
      </c>
      <c r="S59" s="9">
        <v>-7.6780000000000001E-2</v>
      </c>
      <c r="T59" s="5" t="s">
        <v>54</v>
      </c>
      <c r="U59" s="6" t="s">
        <v>105</v>
      </c>
      <c r="V59" s="10">
        <v>-5.0810000000000001E-2</v>
      </c>
      <c r="W59" s="5" t="s">
        <v>54</v>
      </c>
      <c r="X59" s="6" t="s">
        <v>105</v>
      </c>
      <c r="Y59" s="10">
        <v>-1.6039999999999999E-2</v>
      </c>
      <c r="Z59" s="5" t="s">
        <v>54</v>
      </c>
      <c r="AA59" s="6" t="s">
        <v>105</v>
      </c>
      <c r="AB59" s="10">
        <v>-2.6749999999999999E-2</v>
      </c>
      <c r="AC59" s="5" t="s">
        <v>54</v>
      </c>
      <c r="AD59" s="6" t="s">
        <v>105</v>
      </c>
      <c r="AE59" s="11">
        <v>8.1449999999999995E-2</v>
      </c>
      <c r="AF59" s="5" t="s">
        <v>54</v>
      </c>
      <c r="AG59" s="6" t="s">
        <v>105</v>
      </c>
      <c r="AH59" s="10">
        <v>1.6100000000000001E-3</v>
      </c>
      <c r="AI59" s="5" t="s">
        <v>54</v>
      </c>
      <c r="AJ59" s="6" t="s">
        <v>105</v>
      </c>
      <c r="AK59" s="10">
        <v>2.7000000000000001E-3</v>
      </c>
      <c r="AL59" s="5" t="s">
        <v>54</v>
      </c>
      <c r="AM59" s="6" t="s">
        <v>105</v>
      </c>
      <c r="AN59" s="10">
        <v>-7.7740000000000004E-2</v>
      </c>
      <c r="AO59" s="5" t="s">
        <v>54</v>
      </c>
      <c r="AP59" s="6" t="s">
        <v>105</v>
      </c>
      <c r="AQ59" s="10">
        <v>-5.1839999999999997E-2</v>
      </c>
    </row>
    <row r="60" spans="1:43" ht="17" thickBot="1" x14ac:dyDescent="0.25">
      <c r="A60" s="60" t="s">
        <v>55</v>
      </c>
      <c r="B60" s="7" t="s">
        <v>56</v>
      </c>
      <c r="C60" s="8" t="s">
        <v>25</v>
      </c>
      <c r="D60" s="10">
        <v>-1.0059999999999999E-2</v>
      </c>
      <c r="E60" s="7" t="s">
        <v>56</v>
      </c>
      <c r="F60" s="8" t="s">
        <v>25</v>
      </c>
      <c r="G60" s="10">
        <v>0.23230000000000001</v>
      </c>
      <c r="H60" s="7" t="s">
        <v>56</v>
      </c>
      <c r="I60" s="8" t="s">
        <v>25</v>
      </c>
      <c r="J60" s="10">
        <v>4.3639999999999998E-2</v>
      </c>
      <c r="K60" s="7" t="s">
        <v>56</v>
      </c>
      <c r="L60" s="8" t="s">
        <v>25</v>
      </c>
      <c r="M60" s="10">
        <v>2.31E-3</v>
      </c>
      <c r="N60" s="7" t="s">
        <v>56</v>
      </c>
      <c r="O60" s="8" t="s">
        <v>25</v>
      </c>
      <c r="P60" s="10">
        <v>0.11724</v>
      </c>
      <c r="Q60" s="7" t="s">
        <v>56</v>
      </c>
      <c r="R60" s="8" t="s">
        <v>25</v>
      </c>
      <c r="S60" s="10">
        <v>-5.5539999999999999E-2</v>
      </c>
      <c r="T60" s="7" t="s">
        <v>56</v>
      </c>
      <c r="U60" s="8" t="s">
        <v>25</v>
      </c>
      <c r="V60" s="10">
        <v>1.2600000000000001E-3</v>
      </c>
      <c r="W60" s="7" t="s">
        <v>56</v>
      </c>
      <c r="X60" s="8" t="s">
        <v>25</v>
      </c>
      <c r="Y60" s="10">
        <v>-9.0630000000000002E-2</v>
      </c>
      <c r="Z60" s="7" t="s">
        <v>56</v>
      </c>
      <c r="AA60" s="8" t="s">
        <v>25</v>
      </c>
      <c r="AB60" s="9">
        <v>-0.14344000000000001</v>
      </c>
      <c r="AC60" s="7" t="s">
        <v>56</v>
      </c>
      <c r="AD60" s="8" t="s">
        <v>25</v>
      </c>
      <c r="AE60" s="10">
        <v>2.5999999999999998E-4</v>
      </c>
      <c r="AF60" s="7" t="s">
        <v>56</v>
      </c>
      <c r="AG60" s="8" t="s">
        <v>25</v>
      </c>
      <c r="AH60" s="11">
        <v>0.15903999999999999</v>
      </c>
      <c r="AI60" s="7" t="s">
        <v>56</v>
      </c>
      <c r="AJ60" s="8" t="s">
        <v>25</v>
      </c>
      <c r="AK60" s="10">
        <v>-2.545E-2</v>
      </c>
      <c r="AL60" s="7" t="s">
        <v>56</v>
      </c>
      <c r="AM60" s="8" t="s">
        <v>25</v>
      </c>
      <c r="AN60" s="10">
        <v>4.7359999999999999E-2</v>
      </c>
      <c r="AO60" s="7" t="s">
        <v>56</v>
      </c>
      <c r="AP60" s="8" t="s">
        <v>25</v>
      </c>
      <c r="AQ60" s="10">
        <v>-0.21601000000000001</v>
      </c>
    </row>
    <row r="61" spans="1:43" ht="17" thickBot="1" x14ac:dyDescent="0.25">
      <c r="A61" s="58"/>
      <c r="B61" s="7" t="s">
        <v>56</v>
      </c>
      <c r="C61" s="8" t="s">
        <v>22</v>
      </c>
      <c r="D61" s="10">
        <v>3.4180000000000002E-2</v>
      </c>
      <c r="E61" s="7" t="s">
        <v>56</v>
      </c>
      <c r="F61" s="8" t="s">
        <v>22</v>
      </c>
      <c r="G61" s="11">
        <v>0.26217000000000001</v>
      </c>
      <c r="H61" s="7" t="s">
        <v>56</v>
      </c>
      <c r="I61" s="8" t="s">
        <v>22</v>
      </c>
      <c r="J61" s="10">
        <v>4.351E-2</v>
      </c>
      <c r="K61" s="7" t="s">
        <v>56</v>
      </c>
      <c r="L61" s="8" t="s">
        <v>22</v>
      </c>
      <c r="M61" s="9">
        <v>0.22503000000000001</v>
      </c>
      <c r="N61" s="7" t="s">
        <v>56</v>
      </c>
      <c r="O61" s="8" t="s">
        <v>22</v>
      </c>
      <c r="P61" s="9">
        <v>0.1779</v>
      </c>
      <c r="Q61" s="7" t="s">
        <v>56</v>
      </c>
      <c r="R61" s="8" t="s">
        <v>22</v>
      </c>
      <c r="S61" s="10">
        <v>-5.2080000000000001E-2</v>
      </c>
      <c r="T61" s="7" t="s">
        <v>56</v>
      </c>
      <c r="U61" s="8" t="s">
        <v>22</v>
      </c>
      <c r="V61" s="10">
        <v>-5.1220000000000002E-2</v>
      </c>
      <c r="W61" s="7" t="s">
        <v>56</v>
      </c>
      <c r="X61" s="8" t="s">
        <v>22</v>
      </c>
      <c r="Y61" s="11">
        <v>-0.10678</v>
      </c>
      <c r="Z61" s="7" t="s">
        <v>56</v>
      </c>
      <c r="AA61" s="8" t="s">
        <v>22</v>
      </c>
      <c r="AB61" s="10">
        <v>-4.5199999999999997E-2</v>
      </c>
      <c r="AC61" s="7" t="s">
        <v>56</v>
      </c>
      <c r="AD61" s="8" t="s">
        <v>22</v>
      </c>
      <c r="AE61" s="10">
        <v>6.88E-2</v>
      </c>
      <c r="AF61" s="7" t="s">
        <v>56</v>
      </c>
      <c r="AG61" s="8" t="s">
        <v>22</v>
      </c>
      <c r="AH61" s="10">
        <v>0.11210000000000001</v>
      </c>
      <c r="AI61" s="7" t="s">
        <v>56</v>
      </c>
      <c r="AJ61" s="8" t="s">
        <v>22</v>
      </c>
      <c r="AK61" s="10">
        <v>-2.8330000000000001E-2</v>
      </c>
      <c r="AL61" s="7" t="s">
        <v>56</v>
      </c>
      <c r="AM61" s="8" t="s">
        <v>22</v>
      </c>
      <c r="AN61" s="10">
        <v>1.511E-2</v>
      </c>
      <c r="AO61" s="7" t="s">
        <v>56</v>
      </c>
      <c r="AP61" s="8" t="s">
        <v>22</v>
      </c>
      <c r="AQ61" s="10">
        <v>-3.5380000000000002E-2</v>
      </c>
    </row>
    <row r="62" spans="1:43" ht="17" thickBot="1" x14ac:dyDescent="0.25">
      <c r="A62" s="58"/>
      <c r="B62" s="7" t="s">
        <v>56</v>
      </c>
      <c r="C62" s="8" t="s">
        <v>19</v>
      </c>
      <c r="D62" s="10">
        <v>-7.4690000000000006E-2</v>
      </c>
      <c r="E62" s="7" t="s">
        <v>56</v>
      </c>
      <c r="F62" s="8" t="s">
        <v>19</v>
      </c>
      <c r="G62" s="10">
        <v>0.12429999999999999</v>
      </c>
      <c r="H62" s="7" t="s">
        <v>56</v>
      </c>
      <c r="I62" s="8" t="s">
        <v>19</v>
      </c>
      <c r="J62" s="10">
        <v>-2.026E-2</v>
      </c>
      <c r="K62" s="7" t="s">
        <v>56</v>
      </c>
      <c r="L62" s="8" t="s">
        <v>19</v>
      </c>
      <c r="M62" s="11">
        <v>0.24873000000000001</v>
      </c>
      <c r="N62" s="7" t="s">
        <v>56</v>
      </c>
      <c r="O62" s="8" t="s">
        <v>19</v>
      </c>
      <c r="P62" s="9">
        <v>0.23438000000000001</v>
      </c>
      <c r="Q62" s="7" t="s">
        <v>56</v>
      </c>
      <c r="R62" s="8" t="s">
        <v>19</v>
      </c>
      <c r="S62" s="10">
        <v>7.8499999999999993E-3</v>
      </c>
      <c r="T62" s="7" t="s">
        <v>56</v>
      </c>
      <c r="U62" s="8" t="s">
        <v>19</v>
      </c>
      <c r="V62" s="10">
        <v>7.5550000000000006E-2</v>
      </c>
      <c r="W62" s="7" t="s">
        <v>56</v>
      </c>
      <c r="X62" s="8" t="s">
        <v>19</v>
      </c>
      <c r="Y62" s="10">
        <v>0.10392</v>
      </c>
      <c r="Z62" s="7" t="s">
        <v>56</v>
      </c>
      <c r="AA62" s="8" t="s">
        <v>19</v>
      </c>
      <c r="AB62" s="10">
        <v>-5.2200000000000003E-2</v>
      </c>
      <c r="AC62" s="7" t="s">
        <v>56</v>
      </c>
      <c r="AD62" s="8" t="s">
        <v>19</v>
      </c>
      <c r="AE62" s="10">
        <v>2.1839999999999998E-2</v>
      </c>
      <c r="AF62" s="7" t="s">
        <v>56</v>
      </c>
      <c r="AG62" s="8" t="s">
        <v>19</v>
      </c>
      <c r="AH62" s="10">
        <v>-5.8999999999999999E-3</v>
      </c>
      <c r="AI62" s="7" t="s">
        <v>56</v>
      </c>
      <c r="AJ62" s="8" t="s">
        <v>19</v>
      </c>
      <c r="AK62" s="10">
        <v>-1.174E-2</v>
      </c>
      <c r="AL62" s="7" t="s">
        <v>56</v>
      </c>
      <c r="AM62" s="8" t="s">
        <v>19</v>
      </c>
      <c r="AN62" s="10">
        <v>-9.4020000000000006E-2</v>
      </c>
      <c r="AO62" s="7" t="s">
        <v>56</v>
      </c>
      <c r="AP62" s="8" t="s">
        <v>19</v>
      </c>
      <c r="AQ62" s="9">
        <v>-0.58115000000000006</v>
      </c>
    </row>
    <row r="63" spans="1:43" ht="17" thickBot="1" x14ac:dyDescent="0.25">
      <c r="A63" s="58"/>
      <c r="B63" s="7" t="s">
        <v>57</v>
      </c>
      <c r="C63" s="8" t="s">
        <v>26</v>
      </c>
      <c r="D63" s="10">
        <v>-1.7059999999999999E-2</v>
      </c>
      <c r="E63" s="7" t="s">
        <v>57</v>
      </c>
      <c r="F63" s="8" t="s">
        <v>26</v>
      </c>
      <c r="G63" s="10">
        <v>-0.16350000000000001</v>
      </c>
      <c r="H63" s="7" t="s">
        <v>57</v>
      </c>
      <c r="I63" s="8" t="s">
        <v>26</v>
      </c>
      <c r="J63" s="10">
        <v>-3.075E-2</v>
      </c>
      <c r="K63" s="7" t="s">
        <v>57</v>
      </c>
      <c r="L63" s="8" t="s">
        <v>26</v>
      </c>
      <c r="M63" s="10">
        <v>-2.384E-2</v>
      </c>
      <c r="N63" s="7" t="s">
        <v>57</v>
      </c>
      <c r="O63" s="8" t="s">
        <v>26</v>
      </c>
      <c r="P63" s="10">
        <v>-7.6329999999999995E-2</v>
      </c>
      <c r="Q63" s="7" t="s">
        <v>57</v>
      </c>
      <c r="R63" s="8" t="s">
        <v>26</v>
      </c>
      <c r="S63" s="10">
        <v>-1.323E-2</v>
      </c>
      <c r="T63" s="7" t="s">
        <v>57</v>
      </c>
      <c r="U63" s="8" t="s">
        <v>26</v>
      </c>
      <c r="V63" s="9">
        <v>-0.13768</v>
      </c>
      <c r="W63" s="7" t="s">
        <v>57</v>
      </c>
      <c r="X63" s="8" t="s">
        <v>26</v>
      </c>
      <c r="Y63" s="10">
        <v>3.4610000000000002E-2</v>
      </c>
      <c r="Z63" s="7" t="s">
        <v>57</v>
      </c>
      <c r="AA63" s="8" t="s">
        <v>26</v>
      </c>
      <c r="AB63" s="10">
        <v>1.67E-3</v>
      </c>
      <c r="AC63" s="7" t="s">
        <v>57</v>
      </c>
      <c r="AD63" s="8" t="s">
        <v>26</v>
      </c>
      <c r="AE63" s="10">
        <v>6.3210000000000002E-2</v>
      </c>
      <c r="AF63" s="7" t="s">
        <v>57</v>
      </c>
      <c r="AG63" s="8" t="s">
        <v>26</v>
      </c>
      <c r="AH63" s="10">
        <v>-1.0330000000000001E-2</v>
      </c>
      <c r="AI63" s="7" t="s">
        <v>57</v>
      </c>
      <c r="AJ63" s="8" t="s">
        <v>26</v>
      </c>
      <c r="AK63" s="10">
        <v>2.053E-2</v>
      </c>
      <c r="AL63" s="7" t="s">
        <v>57</v>
      </c>
      <c r="AM63" s="8" t="s">
        <v>26</v>
      </c>
      <c r="AN63" s="10">
        <v>-0.12318</v>
      </c>
      <c r="AO63" s="7" t="s">
        <v>57</v>
      </c>
      <c r="AP63" s="8" t="s">
        <v>26</v>
      </c>
      <c r="AQ63" s="10">
        <v>4.8829999999999998E-2</v>
      </c>
    </row>
    <row r="64" spans="1:43" ht="17" thickBot="1" x14ac:dyDescent="0.25">
      <c r="A64" s="58"/>
      <c r="B64" s="7" t="s">
        <v>57</v>
      </c>
      <c r="C64" s="8" t="s">
        <v>23</v>
      </c>
      <c r="D64" s="10">
        <v>1.4189999999999999E-2</v>
      </c>
      <c r="E64" s="7" t="s">
        <v>57</v>
      </c>
      <c r="F64" s="8" t="s">
        <v>23</v>
      </c>
      <c r="G64" s="10">
        <v>-1.4670000000000001E-2</v>
      </c>
      <c r="H64" s="7" t="s">
        <v>57</v>
      </c>
      <c r="I64" s="8" t="s">
        <v>23</v>
      </c>
      <c r="J64" s="10">
        <v>0.10156999999999999</v>
      </c>
      <c r="K64" s="7" t="s">
        <v>57</v>
      </c>
      <c r="L64" s="8" t="s">
        <v>23</v>
      </c>
      <c r="M64" s="10">
        <v>-0.14888000000000001</v>
      </c>
      <c r="N64" s="7" t="s">
        <v>57</v>
      </c>
      <c r="O64" s="8" t="s">
        <v>23</v>
      </c>
      <c r="P64" s="11">
        <v>-0.11863</v>
      </c>
      <c r="Q64" s="7" t="s">
        <v>57</v>
      </c>
      <c r="R64" s="8" t="s">
        <v>23</v>
      </c>
      <c r="S64" s="10">
        <v>5.2269999999999997E-2</v>
      </c>
      <c r="T64" s="7" t="s">
        <v>57</v>
      </c>
      <c r="U64" s="8" t="s">
        <v>23</v>
      </c>
      <c r="V64" s="10">
        <v>-3.918E-2</v>
      </c>
      <c r="W64" s="7" t="s">
        <v>57</v>
      </c>
      <c r="X64" s="8" t="s">
        <v>23</v>
      </c>
      <c r="Y64" s="10">
        <v>-9.7390000000000004E-2</v>
      </c>
      <c r="Z64" s="7" t="s">
        <v>57</v>
      </c>
      <c r="AA64" s="8" t="s">
        <v>23</v>
      </c>
      <c r="AB64" s="10">
        <v>-1.7979999999999999E-2</v>
      </c>
      <c r="AC64" s="7" t="s">
        <v>57</v>
      </c>
      <c r="AD64" s="8" t="s">
        <v>23</v>
      </c>
      <c r="AE64" s="10">
        <v>4.87E-2</v>
      </c>
      <c r="AF64" s="7" t="s">
        <v>57</v>
      </c>
      <c r="AG64" s="8" t="s">
        <v>23</v>
      </c>
      <c r="AH64" s="10">
        <v>8.3330000000000001E-2</v>
      </c>
      <c r="AI64" s="7" t="s">
        <v>57</v>
      </c>
      <c r="AJ64" s="8" t="s">
        <v>23</v>
      </c>
      <c r="AK64" s="10">
        <v>2.6769999999999999E-2</v>
      </c>
      <c r="AL64" s="7" t="s">
        <v>57</v>
      </c>
      <c r="AM64" s="8" t="s">
        <v>23</v>
      </c>
      <c r="AN64" s="10">
        <v>1.823E-2</v>
      </c>
      <c r="AO64" s="7" t="s">
        <v>57</v>
      </c>
      <c r="AP64" s="8" t="s">
        <v>23</v>
      </c>
      <c r="AQ64" s="10">
        <v>0.16128999999999999</v>
      </c>
    </row>
    <row r="65" spans="1:43" ht="17" thickBot="1" x14ac:dyDescent="0.25">
      <c r="A65" s="58"/>
      <c r="B65" s="7" t="s">
        <v>57</v>
      </c>
      <c r="C65" s="8" t="s">
        <v>20</v>
      </c>
      <c r="D65" s="10">
        <v>-5.2500000000000003E-3</v>
      </c>
      <c r="E65" s="7" t="s">
        <v>57</v>
      </c>
      <c r="F65" s="8" t="s">
        <v>20</v>
      </c>
      <c r="G65" s="10">
        <v>-7.4880000000000002E-2</v>
      </c>
      <c r="H65" s="7" t="s">
        <v>57</v>
      </c>
      <c r="I65" s="8" t="s">
        <v>20</v>
      </c>
      <c r="J65" s="10">
        <v>0.10784000000000001</v>
      </c>
      <c r="K65" s="7" t="s">
        <v>57</v>
      </c>
      <c r="L65" s="8" t="s">
        <v>20</v>
      </c>
      <c r="M65" s="10">
        <v>-0.10503999999999999</v>
      </c>
      <c r="N65" s="7" t="s">
        <v>57</v>
      </c>
      <c r="O65" s="8" t="s">
        <v>20</v>
      </c>
      <c r="P65" s="10">
        <v>-0.12477000000000001</v>
      </c>
      <c r="Q65" s="7" t="s">
        <v>57</v>
      </c>
      <c r="R65" s="8" t="s">
        <v>20</v>
      </c>
      <c r="S65" s="10">
        <v>-8.1999999999999998E-4</v>
      </c>
      <c r="T65" s="7" t="s">
        <v>57</v>
      </c>
      <c r="U65" s="8" t="s">
        <v>20</v>
      </c>
      <c r="V65" s="10">
        <v>-0.10836999999999999</v>
      </c>
      <c r="W65" s="7" t="s">
        <v>57</v>
      </c>
      <c r="X65" s="8" t="s">
        <v>20</v>
      </c>
      <c r="Y65" s="10">
        <v>-3.6889999999999999E-2</v>
      </c>
      <c r="Z65" s="7" t="s">
        <v>57</v>
      </c>
      <c r="AA65" s="8" t="s">
        <v>20</v>
      </c>
      <c r="AB65" s="10">
        <v>3.2689999999999997E-2</v>
      </c>
      <c r="AC65" s="7" t="s">
        <v>57</v>
      </c>
      <c r="AD65" s="8" t="s">
        <v>20</v>
      </c>
      <c r="AE65" s="10">
        <v>8.004E-2</v>
      </c>
      <c r="AF65" s="7" t="s">
        <v>57</v>
      </c>
      <c r="AG65" s="8" t="s">
        <v>20</v>
      </c>
      <c r="AH65" s="10">
        <v>3.202E-2</v>
      </c>
      <c r="AI65" s="7" t="s">
        <v>57</v>
      </c>
      <c r="AJ65" s="8" t="s">
        <v>20</v>
      </c>
      <c r="AK65" s="10">
        <v>3.3520000000000001E-2</v>
      </c>
      <c r="AL65" s="7" t="s">
        <v>57</v>
      </c>
      <c r="AM65" s="8" t="s">
        <v>20</v>
      </c>
      <c r="AN65" s="10">
        <v>3.1870000000000002E-2</v>
      </c>
      <c r="AO65" s="7" t="s">
        <v>57</v>
      </c>
      <c r="AP65" s="8" t="s">
        <v>20</v>
      </c>
      <c r="AQ65" s="11">
        <v>0.36530000000000001</v>
      </c>
    </row>
    <row r="66" spans="1:43" ht="17" thickBot="1" x14ac:dyDescent="0.25">
      <c r="A66" s="58"/>
      <c r="B66" s="7" t="s">
        <v>58</v>
      </c>
      <c r="C66" s="8" t="s">
        <v>25</v>
      </c>
      <c r="D66" s="10">
        <v>1.222E-2</v>
      </c>
      <c r="E66" s="7" t="s">
        <v>58</v>
      </c>
      <c r="F66" s="8" t="s">
        <v>25</v>
      </c>
      <c r="G66" s="10">
        <v>2.7029999999999998E-2</v>
      </c>
      <c r="H66" s="7" t="s">
        <v>58</v>
      </c>
      <c r="I66" s="8" t="s">
        <v>25</v>
      </c>
      <c r="J66" s="10">
        <v>0.14924999999999999</v>
      </c>
      <c r="K66" s="7" t="s">
        <v>58</v>
      </c>
      <c r="L66" s="8" t="s">
        <v>25</v>
      </c>
      <c r="M66" s="9">
        <v>-0.44863999999999998</v>
      </c>
      <c r="N66" s="7" t="s">
        <v>58</v>
      </c>
      <c r="O66" s="8" t="s">
        <v>25</v>
      </c>
      <c r="P66" s="10">
        <v>-8.0229999999999996E-2</v>
      </c>
      <c r="Q66" s="7" t="s">
        <v>58</v>
      </c>
      <c r="R66" s="8" t="s">
        <v>25</v>
      </c>
      <c r="S66" s="9">
        <v>-0.14327999999999999</v>
      </c>
      <c r="T66" s="7" t="s">
        <v>58</v>
      </c>
      <c r="U66" s="8" t="s">
        <v>25</v>
      </c>
      <c r="V66" s="10">
        <v>4.0680000000000001E-2</v>
      </c>
      <c r="W66" s="7" t="s">
        <v>58</v>
      </c>
      <c r="X66" s="8" t="s">
        <v>25</v>
      </c>
      <c r="Y66" s="10">
        <v>-0.12028</v>
      </c>
      <c r="Z66" s="7" t="s">
        <v>58</v>
      </c>
      <c r="AA66" s="8" t="s">
        <v>25</v>
      </c>
      <c r="AB66" s="11">
        <v>-0.16788</v>
      </c>
      <c r="AC66" s="7" t="s">
        <v>58</v>
      </c>
      <c r="AD66" s="8" t="s">
        <v>25</v>
      </c>
      <c r="AE66" s="9">
        <v>-0.13228999999999999</v>
      </c>
      <c r="AF66" s="7" t="s">
        <v>58</v>
      </c>
      <c r="AG66" s="8" t="s">
        <v>25</v>
      </c>
      <c r="AH66" s="10">
        <v>-9.4800000000000006E-3</v>
      </c>
      <c r="AI66" s="7" t="s">
        <v>58</v>
      </c>
      <c r="AJ66" s="8" t="s">
        <v>25</v>
      </c>
      <c r="AK66" s="10">
        <v>-3.0699999999999998E-3</v>
      </c>
      <c r="AL66" s="7" t="s">
        <v>58</v>
      </c>
      <c r="AM66" s="8" t="s">
        <v>25</v>
      </c>
      <c r="AN66" s="11">
        <v>0.23469999999999999</v>
      </c>
      <c r="AO66" s="7" t="s">
        <v>58</v>
      </c>
      <c r="AP66" s="8" t="s">
        <v>25</v>
      </c>
      <c r="AQ66" s="10">
        <v>0.26841999999999999</v>
      </c>
    </row>
    <row r="67" spans="1:43" ht="17" thickBot="1" x14ac:dyDescent="0.25">
      <c r="A67" s="58"/>
      <c r="B67" s="7" t="s">
        <v>58</v>
      </c>
      <c r="C67" s="8" t="s">
        <v>22</v>
      </c>
      <c r="D67" s="10">
        <v>9.8600000000000007E-3</v>
      </c>
      <c r="E67" s="7" t="s">
        <v>58</v>
      </c>
      <c r="F67" s="8" t="s">
        <v>22</v>
      </c>
      <c r="G67" s="10">
        <v>6.4630000000000007E-2</v>
      </c>
      <c r="H67" s="7" t="s">
        <v>58</v>
      </c>
      <c r="I67" s="8" t="s">
        <v>22</v>
      </c>
      <c r="J67" s="10">
        <v>9.9150000000000002E-2</v>
      </c>
      <c r="K67" s="7" t="s">
        <v>58</v>
      </c>
      <c r="L67" s="8" t="s">
        <v>22</v>
      </c>
      <c r="M67" s="11">
        <v>-0.33595999999999998</v>
      </c>
      <c r="N67" s="7" t="s">
        <v>58</v>
      </c>
      <c r="O67" s="8" t="s">
        <v>22</v>
      </c>
      <c r="P67" s="10">
        <v>-9.9769999999999998E-2</v>
      </c>
      <c r="Q67" s="7" t="s">
        <v>58</v>
      </c>
      <c r="R67" s="8" t="s">
        <v>22</v>
      </c>
      <c r="S67" s="9">
        <v>-8.6300000000000002E-2</v>
      </c>
      <c r="T67" s="7" t="s">
        <v>58</v>
      </c>
      <c r="U67" s="8" t="s">
        <v>22</v>
      </c>
      <c r="V67" s="10">
        <v>-4.79E-3</v>
      </c>
      <c r="W67" s="7" t="s">
        <v>58</v>
      </c>
      <c r="X67" s="8" t="s">
        <v>22</v>
      </c>
      <c r="Y67" s="10">
        <v>-5.3990000000000003E-2</v>
      </c>
      <c r="Z67" s="7" t="s">
        <v>58</v>
      </c>
      <c r="AA67" s="8" t="s">
        <v>22</v>
      </c>
      <c r="AB67" s="10">
        <v>-7.3069999999999996E-2</v>
      </c>
      <c r="AC67" s="7" t="s">
        <v>58</v>
      </c>
      <c r="AD67" s="8" t="s">
        <v>22</v>
      </c>
      <c r="AE67" s="10">
        <v>-9.1240000000000002E-2</v>
      </c>
      <c r="AF67" s="7" t="s">
        <v>58</v>
      </c>
      <c r="AG67" s="8" t="s">
        <v>22</v>
      </c>
      <c r="AH67" s="10">
        <v>-2.9340000000000001E-2</v>
      </c>
      <c r="AI67" s="7" t="s">
        <v>58</v>
      </c>
      <c r="AJ67" s="8" t="s">
        <v>22</v>
      </c>
      <c r="AK67" s="10">
        <v>-4.9899999999999996E-3</v>
      </c>
      <c r="AL67" s="7" t="s">
        <v>58</v>
      </c>
      <c r="AM67" s="8" t="s">
        <v>22</v>
      </c>
      <c r="AN67" s="10">
        <v>0.15448999999999999</v>
      </c>
      <c r="AO67" s="7" t="s">
        <v>58</v>
      </c>
      <c r="AP67" s="8" t="s">
        <v>22</v>
      </c>
      <c r="AQ67" s="10">
        <v>0.22306000000000001</v>
      </c>
    </row>
    <row r="68" spans="1:43" ht="17" thickBot="1" x14ac:dyDescent="0.25">
      <c r="A68" s="58"/>
      <c r="B68" s="7" t="s">
        <v>58</v>
      </c>
      <c r="C68" s="8" t="s">
        <v>20</v>
      </c>
      <c r="D68" s="10">
        <v>3.2629999999999999E-2</v>
      </c>
      <c r="E68" s="7" t="s">
        <v>58</v>
      </c>
      <c r="F68" s="8" t="s">
        <v>20</v>
      </c>
      <c r="G68" s="10">
        <v>3.2390000000000002E-2</v>
      </c>
      <c r="H68" s="7" t="s">
        <v>58</v>
      </c>
      <c r="I68" s="8" t="s">
        <v>20</v>
      </c>
      <c r="J68" s="10">
        <v>4.9340000000000002E-2</v>
      </c>
      <c r="K68" s="7" t="s">
        <v>58</v>
      </c>
      <c r="L68" s="8" t="s">
        <v>20</v>
      </c>
      <c r="M68" s="9">
        <v>-0.50322999999999996</v>
      </c>
      <c r="N68" s="7" t="s">
        <v>58</v>
      </c>
      <c r="O68" s="8" t="s">
        <v>20</v>
      </c>
      <c r="P68" s="10">
        <v>-0.17205000000000001</v>
      </c>
      <c r="Q68" s="7" t="s">
        <v>58</v>
      </c>
      <c r="R68" s="8" t="s">
        <v>20</v>
      </c>
      <c r="S68" s="9">
        <v>-0.13944000000000001</v>
      </c>
      <c r="T68" s="7" t="s">
        <v>58</v>
      </c>
      <c r="U68" s="8" t="s">
        <v>20</v>
      </c>
      <c r="V68" s="10">
        <v>1.8710000000000001E-2</v>
      </c>
      <c r="W68" s="7" t="s">
        <v>58</v>
      </c>
      <c r="X68" s="8" t="s">
        <v>20</v>
      </c>
      <c r="Y68" s="10">
        <v>-3.261E-2</v>
      </c>
      <c r="Z68" s="7" t="s">
        <v>58</v>
      </c>
      <c r="AA68" s="8" t="s">
        <v>20</v>
      </c>
      <c r="AB68" s="10">
        <v>-4.3020000000000003E-2</v>
      </c>
      <c r="AC68" s="7" t="s">
        <v>58</v>
      </c>
      <c r="AD68" s="8" t="s">
        <v>20</v>
      </c>
      <c r="AE68" s="9">
        <v>-0.15037</v>
      </c>
      <c r="AF68" s="7" t="s">
        <v>58</v>
      </c>
      <c r="AG68" s="8" t="s">
        <v>20</v>
      </c>
      <c r="AH68" s="10">
        <v>-0.12235</v>
      </c>
      <c r="AI68" s="7" t="s">
        <v>58</v>
      </c>
      <c r="AJ68" s="8" t="s">
        <v>20</v>
      </c>
      <c r="AK68" s="10">
        <v>3.0210000000000001E-2</v>
      </c>
      <c r="AL68" s="7" t="s">
        <v>58</v>
      </c>
      <c r="AM68" s="8" t="s">
        <v>20</v>
      </c>
      <c r="AN68" s="11">
        <v>0.27844999999999998</v>
      </c>
      <c r="AO68" s="7" t="s">
        <v>58</v>
      </c>
      <c r="AP68" s="8" t="s">
        <v>20</v>
      </c>
      <c r="AQ68" s="11">
        <v>0.49658999999999998</v>
      </c>
    </row>
    <row r="69" spans="1:43" ht="17" thickBot="1" x14ac:dyDescent="0.25">
      <c r="A69" s="58"/>
      <c r="B69" s="7" t="s">
        <v>59</v>
      </c>
      <c r="C69" s="8" t="s">
        <v>25</v>
      </c>
      <c r="D69" s="9">
        <v>-0.15343999999999999</v>
      </c>
      <c r="E69" s="7" t="s">
        <v>59</v>
      </c>
      <c r="F69" s="8" t="s">
        <v>25</v>
      </c>
      <c r="G69" s="10">
        <v>-0.22045000000000001</v>
      </c>
      <c r="H69" s="7" t="s">
        <v>59</v>
      </c>
      <c r="I69" s="8" t="s">
        <v>25</v>
      </c>
      <c r="J69" s="9">
        <v>0.35557</v>
      </c>
      <c r="K69" s="7" t="s">
        <v>59</v>
      </c>
      <c r="L69" s="8" t="s">
        <v>25</v>
      </c>
      <c r="M69" s="11">
        <v>-0.15128</v>
      </c>
      <c r="N69" s="7" t="s">
        <v>59</v>
      </c>
      <c r="O69" s="8" t="s">
        <v>25</v>
      </c>
      <c r="P69" s="10">
        <v>8.4440000000000001E-2</v>
      </c>
      <c r="Q69" s="7" t="s">
        <v>59</v>
      </c>
      <c r="R69" s="8" t="s">
        <v>25</v>
      </c>
      <c r="S69" s="11">
        <v>0.1053</v>
      </c>
      <c r="T69" s="7" t="s">
        <v>59</v>
      </c>
      <c r="U69" s="8" t="s">
        <v>25</v>
      </c>
      <c r="V69" s="9">
        <v>9.6930000000000002E-2</v>
      </c>
      <c r="W69" s="7" t="s">
        <v>59</v>
      </c>
      <c r="X69" s="8" t="s">
        <v>25</v>
      </c>
      <c r="Y69" s="11">
        <v>-0.11214</v>
      </c>
      <c r="Z69" s="7" t="s">
        <v>59</v>
      </c>
      <c r="AA69" s="8" t="s">
        <v>25</v>
      </c>
      <c r="AB69" s="10">
        <v>5.9089999999999997E-2</v>
      </c>
      <c r="AC69" s="7" t="s">
        <v>59</v>
      </c>
      <c r="AD69" s="8" t="s">
        <v>25</v>
      </c>
      <c r="AE69" s="9">
        <v>-0.22816</v>
      </c>
      <c r="AF69" s="7" t="s">
        <v>59</v>
      </c>
      <c r="AG69" s="8" t="s">
        <v>25</v>
      </c>
      <c r="AH69" s="11">
        <v>-9.146E-2</v>
      </c>
      <c r="AI69" s="7" t="s">
        <v>59</v>
      </c>
      <c r="AJ69" s="8" t="s">
        <v>25</v>
      </c>
      <c r="AK69" s="10">
        <v>-7.9000000000000001E-4</v>
      </c>
      <c r="AL69" s="7" t="s">
        <v>59</v>
      </c>
      <c r="AM69" s="8" t="s">
        <v>25</v>
      </c>
      <c r="AN69" s="10">
        <v>0.14871999999999999</v>
      </c>
      <c r="AO69" s="7" t="s">
        <v>59</v>
      </c>
      <c r="AP69" s="8" t="s">
        <v>25</v>
      </c>
      <c r="AQ69" s="10">
        <v>-0.25241999999999998</v>
      </c>
    </row>
    <row r="70" spans="1:43" ht="17" thickBot="1" x14ac:dyDescent="0.25">
      <c r="A70" s="58"/>
      <c r="B70" s="7" t="s">
        <v>59</v>
      </c>
      <c r="C70" s="8" t="s">
        <v>23</v>
      </c>
      <c r="D70" s="9">
        <v>-0.12659999999999999</v>
      </c>
      <c r="E70" s="7" t="s">
        <v>59</v>
      </c>
      <c r="F70" s="8" t="s">
        <v>23</v>
      </c>
      <c r="G70" s="10">
        <v>-0.16208</v>
      </c>
      <c r="H70" s="7" t="s">
        <v>59</v>
      </c>
      <c r="I70" s="8" t="s">
        <v>23</v>
      </c>
      <c r="J70" s="10">
        <v>7.9280000000000003E-2</v>
      </c>
      <c r="K70" s="7" t="s">
        <v>59</v>
      </c>
      <c r="L70" s="8" t="s">
        <v>23</v>
      </c>
      <c r="M70" s="11">
        <v>-0.16031000000000001</v>
      </c>
      <c r="N70" s="7" t="s">
        <v>59</v>
      </c>
      <c r="O70" s="8" t="s">
        <v>23</v>
      </c>
      <c r="P70" s="10">
        <v>-8.48E-2</v>
      </c>
      <c r="Q70" s="7" t="s">
        <v>59</v>
      </c>
      <c r="R70" s="8" t="s">
        <v>23</v>
      </c>
      <c r="S70" s="10">
        <v>9.1600000000000001E-2</v>
      </c>
      <c r="T70" s="7" t="s">
        <v>59</v>
      </c>
      <c r="U70" s="8" t="s">
        <v>23</v>
      </c>
      <c r="V70" s="10">
        <v>7.1239999999999998E-2</v>
      </c>
      <c r="W70" s="7" t="s">
        <v>59</v>
      </c>
      <c r="X70" s="8" t="s">
        <v>23</v>
      </c>
      <c r="Y70" s="10">
        <v>-3.9440000000000003E-2</v>
      </c>
      <c r="Z70" s="7" t="s">
        <v>59</v>
      </c>
      <c r="AA70" s="8" t="s">
        <v>23</v>
      </c>
      <c r="AB70" s="10">
        <v>6.2289999999999998E-2</v>
      </c>
      <c r="AC70" s="7" t="s">
        <v>59</v>
      </c>
      <c r="AD70" s="8" t="s">
        <v>23</v>
      </c>
      <c r="AE70" s="9">
        <v>-0.10104</v>
      </c>
      <c r="AF70" s="7" t="s">
        <v>59</v>
      </c>
      <c r="AG70" s="8" t="s">
        <v>23</v>
      </c>
      <c r="AH70" s="10">
        <v>-0.10568</v>
      </c>
      <c r="AI70" s="7" t="s">
        <v>59</v>
      </c>
      <c r="AJ70" s="8" t="s">
        <v>23</v>
      </c>
      <c r="AK70" s="10">
        <v>1.6330000000000001E-2</v>
      </c>
      <c r="AL70" s="7" t="s">
        <v>59</v>
      </c>
      <c r="AM70" s="8" t="s">
        <v>23</v>
      </c>
      <c r="AN70" s="10">
        <v>-2.537E-2</v>
      </c>
      <c r="AO70" s="7" t="s">
        <v>59</v>
      </c>
      <c r="AP70" s="8" t="s">
        <v>23</v>
      </c>
      <c r="AQ70" s="10">
        <v>-9.5350000000000004E-2</v>
      </c>
    </row>
    <row r="71" spans="1:43" ht="17" thickBot="1" x14ac:dyDescent="0.25">
      <c r="A71" s="58"/>
      <c r="B71" s="7" t="s">
        <v>59</v>
      </c>
      <c r="C71" s="8" t="s">
        <v>20</v>
      </c>
      <c r="D71" s="9">
        <v>-8.7459999999999996E-2</v>
      </c>
      <c r="E71" s="7" t="s">
        <v>59</v>
      </c>
      <c r="F71" s="8" t="s">
        <v>20</v>
      </c>
      <c r="G71" s="10">
        <v>-0.12504999999999999</v>
      </c>
      <c r="H71" s="7" t="s">
        <v>59</v>
      </c>
      <c r="I71" s="8" t="s">
        <v>20</v>
      </c>
      <c r="J71" s="11">
        <v>0.24703</v>
      </c>
      <c r="K71" s="7" t="s">
        <v>59</v>
      </c>
      <c r="L71" s="8" t="s">
        <v>20</v>
      </c>
      <c r="M71" s="10">
        <v>-8.3729999999999999E-2</v>
      </c>
      <c r="N71" s="7" t="s">
        <v>59</v>
      </c>
      <c r="O71" s="8" t="s">
        <v>20</v>
      </c>
      <c r="P71" s="10">
        <v>-3.5189999999999999E-2</v>
      </c>
      <c r="Q71" s="7" t="s">
        <v>59</v>
      </c>
      <c r="R71" s="8" t="s">
        <v>20</v>
      </c>
      <c r="S71" s="10">
        <v>5.7529999999999998E-2</v>
      </c>
      <c r="T71" s="7" t="s">
        <v>59</v>
      </c>
      <c r="U71" s="8" t="s">
        <v>20</v>
      </c>
      <c r="V71" s="10">
        <v>1.566E-2</v>
      </c>
      <c r="W71" s="7" t="s">
        <v>59</v>
      </c>
      <c r="X71" s="8" t="s">
        <v>20</v>
      </c>
      <c r="Y71" s="10">
        <v>-8.1949999999999995E-2</v>
      </c>
      <c r="Z71" s="7" t="s">
        <v>59</v>
      </c>
      <c r="AA71" s="8" t="s">
        <v>20</v>
      </c>
      <c r="AB71" s="10">
        <v>5.7790000000000001E-2</v>
      </c>
      <c r="AC71" s="7" t="s">
        <v>59</v>
      </c>
      <c r="AD71" s="8" t="s">
        <v>20</v>
      </c>
      <c r="AE71" s="9">
        <v>-0.14377999999999999</v>
      </c>
      <c r="AF71" s="7" t="s">
        <v>59</v>
      </c>
      <c r="AG71" s="8" t="s">
        <v>20</v>
      </c>
      <c r="AH71" s="10">
        <v>-8.6220000000000005E-2</v>
      </c>
      <c r="AI71" s="7" t="s">
        <v>59</v>
      </c>
      <c r="AJ71" s="8" t="s">
        <v>20</v>
      </c>
      <c r="AK71" s="10">
        <v>1.0699999999999999E-2</v>
      </c>
      <c r="AL71" s="7" t="s">
        <v>59</v>
      </c>
      <c r="AM71" s="8" t="s">
        <v>20</v>
      </c>
      <c r="AN71" s="10">
        <v>2.4889999999999999E-2</v>
      </c>
      <c r="AO71" s="7" t="s">
        <v>59</v>
      </c>
      <c r="AP71" s="8" t="s">
        <v>20</v>
      </c>
      <c r="AQ71" s="10">
        <v>-0.13352</v>
      </c>
    </row>
    <row r="72" spans="1:43" ht="17" thickBot="1" x14ac:dyDescent="0.25">
      <c r="A72" s="58"/>
      <c r="B72" s="7" t="s">
        <v>60</v>
      </c>
      <c r="C72" s="8" t="s">
        <v>26</v>
      </c>
      <c r="D72" s="9">
        <v>0.15068999999999999</v>
      </c>
      <c r="E72" s="7" t="s">
        <v>60</v>
      </c>
      <c r="F72" s="8" t="s">
        <v>26</v>
      </c>
      <c r="G72" s="10">
        <v>-0.22492999999999999</v>
      </c>
      <c r="H72" s="7" t="s">
        <v>60</v>
      </c>
      <c r="I72" s="8" t="s">
        <v>26</v>
      </c>
      <c r="J72" s="10">
        <v>-0.78381000000000001</v>
      </c>
      <c r="K72" s="7" t="s">
        <v>60</v>
      </c>
      <c r="L72" s="8" t="s">
        <v>26</v>
      </c>
      <c r="M72" s="10">
        <v>5.586E-2</v>
      </c>
      <c r="N72" s="7" t="s">
        <v>60</v>
      </c>
      <c r="O72" s="8" t="s">
        <v>26</v>
      </c>
      <c r="P72" s="9">
        <v>-0.37578</v>
      </c>
      <c r="Q72" s="7" t="s">
        <v>60</v>
      </c>
      <c r="R72" s="8" t="s">
        <v>26</v>
      </c>
      <c r="S72" s="10">
        <v>4.0779999999999997E-2</v>
      </c>
      <c r="T72" s="7" t="s">
        <v>60</v>
      </c>
      <c r="U72" s="8" t="s">
        <v>26</v>
      </c>
      <c r="V72" s="11">
        <v>-0.16707</v>
      </c>
      <c r="W72" s="7" t="s">
        <v>60</v>
      </c>
      <c r="X72" s="8" t="s">
        <v>26</v>
      </c>
      <c r="Y72" s="9">
        <v>0.40977000000000002</v>
      </c>
      <c r="Z72" s="7" t="s">
        <v>60</v>
      </c>
      <c r="AA72" s="8" t="s">
        <v>26</v>
      </c>
      <c r="AB72" s="10">
        <v>0.12141</v>
      </c>
      <c r="AC72" s="7" t="s">
        <v>60</v>
      </c>
      <c r="AD72" s="8" t="s">
        <v>26</v>
      </c>
      <c r="AE72" s="10">
        <v>6.2850000000000003E-2</v>
      </c>
      <c r="AF72" s="7" t="s">
        <v>60</v>
      </c>
      <c r="AG72" s="8" t="s">
        <v>26</v>
      </c>
      <c r="AH72" s="10">
        <v>0.20563999999999999</v>
      </c>
      <c r="AI72" s="7" t="s">
        <v>60</v>
      </c>
      <c r="AJ72" s="8" t="s">
        <v>26</v>
      </c>
      <c r="AK72" s="10">
        <v>2.844E-2</v>
      </c>
      <c r="AL72" s="7" t="s">
        <v>60</v>
      </c>
      <c r="AM72" s="8" t="s">
        <v>26</v>
      </c>
      <c r="AN72" s="9">
        <v>-0.20882000000000001</v>
      </c>
      <c r="AO72" s="7" t="s">
        <v>60</v>
      </c>
      <c r="AP72" s="8" t="s">
        <v>26</v>
      </c>
      <c r="AQ72" s="10">
        <v>-3.4090000000000002E-2</v>
      </c>
    </row>
    <row r="73" spans="1:43" ht="17" thickBot="1" x14ac:dyDescent="0.25">
      <c r="A73" s="58"/>
      <c r="B73" s="7" t="s">
        <v>60</v>
      </c>
      <c r="C73" s="8" t="s">
        <v>22</v>
      </c>
      <c r="D73" s="10">
        <v>8.0269999999999994E-2</v>
      </c>
      <c r="E73" s="7" t="s">
        <v>60</v>
      </c>
      <c r="F73" s="8" t="s">
        <v>22</v>
      </c>
      <c r="G73" s="10">
        <v>-0.36585000000000001</v>
      </c>
      <c r="H73" s="7" t="s">
        <v>60</v>
      </c>
      <c r="I73" s="8" t="s">
        <v>22</v>
      </c>
      <c r="J73" s="10">
        <v>0.18109</v>
      </c>
      <c r="K73" s="7" t="s">
        <v>60</v>
      </c>
      <c r="L73" s="8" t="s">
        <v>22</v>
      </c>
      <c r="M73" s="11">
        <v>-0.45458999999999999</v>
      </c>
      <c r="N73" s="7" t="s">
        <v>60</v>
      </c>
      <c r="O73" s="8" t="s">
        <v>22</v>
      </c>
      <c r="P73" s="10">
        <v>-0.18307000000000001</v>
      </c>
      <c r="Q73" s="7" t="s">
        <v>60</v>
      </c>
      <c r="R73" s="8" t="s">
        <v>22</v>
      </c>
      <c r="S73" s="10">
        <v>-6.1000000000000004E-3</v>
      </c>
      <c r="T73" s="7" t="s">
        <v>60</v>
      </c>
      <c r="U73" s="8" t="s">
        <v>22</v>
      </c>
      <c r="V73" s="10">
        <v>-8.2449999999999996E-2</v>
      </c>
      <c r="W73" s="7" t="s">
        <v>60</v>
      </c>
      <c r="X73" s="8" t="s">
        <v>22</v>
      </c>
      <c r="Y73" s="9">
        <v>0.38930999999999999</v>
      </c>
      <c r="Z73" s="7" t="s">
        <v>60</v>
      </c>
      <c r="AA73" s="8" t="s">
        <v>22</v>
      </c>
      <c r="AB73" s="10">
        <v>0.27084000000000003</v>
      </c>
      <c r="AC73" s="7" t="s">
        <v>60</v>
      </c>
      <c r="AD73" s="8" t="s">
        <v>22</v>
      </c>
      <c r="AE73" s="10">
        <v>-0.115</v>
      </c>
      <c r="AF73" s="7" t="s">
        <v>60</v>
      </c>
      <c r="AG73" s="8" t="s">
        <v>22</v>
      </c>
      <c r="AH73" s="10">
        <v>-3.3869999999999997E-2</v>
      </c>
      <c r="AI73" s="7" t="s">
        <v>60</v>
      </c>
      <c r="AJ73" s="8" t="s">
        <v>22</v>
      </c>
      <c r="AK73" s="10">
        <v>7.9130000000000006E-2</v>
      </c>
      <c r="AL73" s="7" t="s">
        <v>60</v>
      </c>
      <c r="AM73" s="8" t="s">
        <v>22</v>
      </c>
      <c r="AN73" s="9">
        <v>-0.38366</v>
      </c>
      <c r="AO73" s="7" t="s">
        <v>60</v>
      </c>
      <c r="AP73" s="8" t="s">
        <v>22</v>
      </c>
      <c r="AQ73" s="10">
        <v>0.15967000000000001</v>
      </c>
    </row>
    <row r="74" spans="1:43" ht="17" thickBot="1" x14ac:dyDescent="0.25">
      <c r="A74" s="58"/>
      <c r="B74" s="7" t="s">
        <v>60</v>
      </c>
      <c r="C74" s="8" t="s">
        <v>19</v>
      </c>
      <c r="D74" s="10">
        <v>1.5650000000000001E-2</v>
      </c>
      <c r="E74" s="7" t="s">
        <v>60</v>
      </c>
      <c r="F74" s="8" t="s">
        <v>19</v>
      </c>
      <c r="G74" s="10">
        <v>-5.6820000000000002E-2</v>
      </c>
      <c r="H74" s="7" t="s">
        <v>60</v>
      </c>
      <c r="I74" s="8" t="s">
        <v>19</v>
      </c>
      <c r="J74" s="10">
        <v>-1.312E-2</v>
      </c>
      <c r="K74" s="7" t="s">
        <v>60</v>
      </c>
      <c r="L74" s="8" t="s">
        <v>19</v>
      </c>
      <c r="M74" s="10">
        <v>-0.13943</v>
      </c>
      <c r="N74" s="7" t="s">
        <v>60</v>
      </c>
      <c r="O74" s="8" t="s">
        <v>19</v>
      </c>
      <c r="P74" s="10">
        <v>-0.12247</v>
      </c>
      <c r="Q74" s="7" t="s">
        <v>60</v>
      </c>
      <c r="R74" s="8" t="s">
        <v>19</v>
      </c>
      <c r="S74" s="10">
        <v>8.8699999999999994E-3</v>
      </c>
      <c r="T74" s="7" t="s">
        <v>60</v>
      </c>
      <c r="U74" s="8" t="s">
        <v>19</v>
      </c>
      <c r="V74" s="10">
        <v>1.0959999999999999E-2</v>
      </c>
      <c r="W74" s="7" t="s">
        <v>60</v>
      </c>
      <c r="X74" s="8" t="s">
        <v>19</v>
      </c>
      <c r="Y74" s="10">
        <v>9.9110000000000004E-2</v>
      </c>
      <c r="Z74" s="7" t="s">
        <v>60</v>
      </c>
      <c r="AA74" s="8" t="s">
        <v>19</v>
      </c>
      <c r="AB74" s="10">
        <v>-1.005E-2</v>
      </c>
      <c r="AC74" s="7" t="s">
        <v>60</v>
      </c>
      <c r="AD74" s="8" t="s">
        <v>19</v>
      </c>
      <c r="AE74" s="10">
        <v>-3.6800000000000001E-3</v>
      </c>
      <c r="AF74" s="7" t="s">
        <v>60</v>
      </c>
      <c r="AG74" s="8" t="s">
        <v>19</v>
      </c>
      <c r="AH74" s="10">
        <v>-1.4E-2</v>
      </c>
      <c r="AI74" s="7" t="s">
        <v>60</v>
      </c>
      <c r="AJ74" s="8" t="s">
        <v>19</v>
      </c>
      <c r="AK74" s="10">
        <v>6.3899999999999998E-3</v>
      </c>
      <c r="AL74" s="7" t="s">
        <v>60</v>
      </c>
      <c r="AM74" s="8" t="s">
        <v>19</v>
      </c>
      <c r="AN74" s="11">
        <v>-0.14198</v>
      </c>
      <c r="AO74" s="7" t="s">
        <v>60</v>
      </c>
      <c r="AP74" s="8" t="s">
        <v>19</v>
      </c>
      <c r="AQ74" s="10">
        <v>0.25624000000000002</v>
      </c>
    </row>
    <row r="75" spans="1:43" ht="17" thickBot="1" x14ac:dyDescent="0.25">
      <c r="A75" s="58"/>
      <c r="B75" s="7" t="s">
        <v>61</v>
      </c>
      <c r="C75" s="8" t="s">
        <v>26</v>
      </c>
      <c r="D75" s="10">
        <v>0.11908000000000001</v>
      </c>
      <c r="E75" s="7" t="s">
        <v>61</v>
      </c>
      <c r="F75" s="8" t="s">
        <v>26</v>
      </c>
      <c r="G75" s="10">
        <v>-0.10902000000000001</v>
      </c>
      <c r="H75" s="7" t="s">
        <v>61</v>
      </c>
      <c r="I75" s="8" t="s">
        <v>26</v>
      </c>
      <c r="J75" s="10">
        <v>2.4989999999999998E-2</v>
      </c>
      <c r="K75" s="7" t="s">
        <v>61</v>
      </c>
      <c r="L75" s="8" t="s">
        <v>26</v>
      </c>
      <c r="M75" s="10">
        <v>-2.598E-2</v>
      </c>
      <c r="N75" s="7" t="s">
        <v>61</v>
      </c>
      <c r="O75" s="8" t="s">
        <v>26</v>
      </c>
      <c r="P75" s="10">
        <v>-5.9929999999999997E-2</v>
      </c>
      <c r="Q75" s="7" t="s">
        <v>61</v>
      </c>
      <c r="R75" s="8" t="s">
        <v>26</v>
      </c>
      <c r="S75" s="10">
        <v>-3.3430000000000001E-2</v>
      </c>
      <c r="T75" s="7" t="s">
        <v>61</v>
      </c>
      <c r="U75" s="8" t="s">
        <v>26</v>
      </c>
      <c r="V75" s="10">
        <v>-1.754E-2</v>
      </c>
      <c r="W75" s="7" t="s">
        <v>61</v>
      </c>
      <c r="X75" s="8" t="s">
        <v>26</v>
      </c>
      <c r="Y75" s="10">
        <v>-2.7019999999999999E-2</v>
      </c>
      <c r="Z75" s="7" t="s">
        <v>61</v>
      </c>
      <c r="AA75" s="8" t="s">
        <v>26</v>
      </c>
      <c r="AB75" s="10">
        <v>-4.9910000000000003E-2</v>
      </c>
      <c r="AC75" s="7" t="s">
        <v>61</v>
      </c>
      <c r="AD75" s="8" t="s">
        <v>26</v>
      </c>
      <c r="AE75" s="10">
        <v>4.8860000000000001E-2</v>
      </c>
      <c r="AF75" s="7" t="s">
        <v>61</v>
      </c>
      <c r="AG75" s="8" t="s">
        <v>26</v>
      </c>
      <c r="AH75" s="10">
        <v>0.13302</v>
      </c>
      <c r="AI75" s="7" t="s">
        <v>61</v>
      </c>
      <c r="AJ75" s="8" t="s">
        <v>26</v>
      </c>
      <c r="AK75" s="10">
        <v>1.8190000000000001E-2</v>
      </c>
      <c r="AL75" s="7" t="s">
        <v>61</v>
      </c>
      <c r="AM75" s="8" t="s">
        <v>26</v>
      </c>
      <c r="AN75" s="10">
        <v>-0.12318</v>
      </c>
      <c r="AO75" s="7" t="s">
        <v>61</v>
      </c>
      <c r="AP75" s="8" t="s">
        <v>26</v>
      </c>
      <c r="AQ75" s="10">
        <v>-0.22314999999999999</v>
      </c>
    </row>
    <row r="76" spans="1:43" ht="17" thickBot="1" x14ac:dyDescent="0.25">
      <c r="A76" s="58"/>
      <c r="B76" s="7" t="s">
        <v>61</v>
      </c>
      <c r="C76" s="8" t="s">
        <v>23</v>
      </c>
      <c r="D76" s="10">
        <v>3.925E-2</v>
      </c>
      <c r="E76" s="7" t="s">
        <v>61</v>
      </c>
      <c r="F76" s="8" t="s">
        <v>23</v>
      </c>
      <c r="G76" s="10">
        <v>0.17793999999999999</v>
      </c>
      <c r="H76" s="7" t="s">
        <v>61</v>
      </c>
      <c r="I76" s="8" t="s">
        <v>23</v>
      </c>
      <c r="J76" s="10">
        <v>4.1739999999999999E-2</v>
      </c>
      <c r="K76" s="7" t="s">
        <v>61</v>
      </c>
      <c r="L76" s="8" t="s">
        <v>23</v>
      </c>
      <c r="M76" s="10">
        <v>0.1547</v>
      </c>
      <c r="N76" s="7" t="s">
        <v>61</v>
      </c>
      <c r="O76" s="8" t="s">
        <v>23</v>
      </c>
      <c r="P76" s="10">
        <v>-0.11269</v>
      </c>
      <c r="Q76" s="7" t="s">
        <v>61</v>
      </c>
      <c r="R76" s="8" t="s">
        <v>23</v>
      </c>
      <c r="S76" s="10">
        <v>-0.1149</v>
      </c>
      <c r="T76" s="7" t="s">
        <v>61</v>
      </c>
      <c r="U76" s="8" t="s">
        <v>23</v>
      </c>
      <c r="V76" s="11">
        <v>-0.12809999999999999</v>
      </c>
      <c r="W76" s="7" t="s">
        <v>61</v>
      </c>
      <c r="X76" s="8" t="s">
        <v>23</v>
      </c>
      <c r="Y76" s="10">
        <v>1.129E-2</v>
      </c>
      <c r="Z76" s="7" t="s">
        <v>61</v>
      </c>
      <c r="AA76" s="8" t="s">
        <v>23</v>
      </c>
      <c r="AB76" s="10">
        <v>-6.9010000000000002E-2</v>
      </c>
      <c r="AC76" s="7" t="s">
        <v>61</v>
      </c>
      <c r="AD76" s="8" t="s">
        <v>23</v>
      </c>
      <c r="AE76" s="10">
        <v>0.10712000000000001</v>
      </c>
      <c r="AF76" s="7" t="s">
        <v>61</v>
      </c>
      <c r="AG76" s="8" t="s">
        <v>23</v>
      </c>
      <c r="AH76" s="10">
        <v>9.6890000000000004E-2</v>
      </c>
      <c r="AI76" s="7" t="s">
        <v>61</v>
      </c>
      <c r="AJ76" s="8" t="s">
        <v>23</v>
      </c>
      <c r="AK76" s="10">
        <v>4.5700000000000003E-3</v>
      </c>
      <c r="AL76" s="7" t="s">
        <v>61</v>
      </c>
      <c r="AM76" s="8" t="s">
        <v>23</v>
      </c>
      <c r="AN76" s="10">
        <v>-0.22716</v>
      </c>
      <c r="AO76" s="7" t="s">
        <v>61</v>
      </c>
      <c r="AP76" s="8" t="s">
        <v>23</v>
      </c>
      <c r="AQ76" s="9">
        <v>-0.53781000000000001</v>
      </c>
    </row>
    <row r="77" spans="1:43" ht="17" thickBot="1" x14ac:dyDescent="0.25">
      <c r="A77" s="58"/>
      <c r="B77" s="7" t="s">
        <v>61</v>
      </c>
      <c r="C77" s="8" t="s">
        <v>19</v>
      </c>
      <c r="D77" s="10">
        <v>3.3790000000000001E-2</v>
      </c>
      <c r="E77" s="7" t="s">
        <v>61</v>
      </c>
      <c r="F77" s="8" t="s">
        <v>19</v>
      </c>
      <c r="G77" s="10">
        <v>1.958E-2</v>
      </c>
      <c r="H77" s="7" t="s">
        <v>61</v>
      </c>
      <c r="I77" s="8" t="s">
        <v>19</v>
      </c>
      <c r="J77" s="10">
        <v>-0.23408000000000001</v>
      </c>
      <c r="K77" s="7" t="s">
        <v>61</v>
      </c>
      <c r="L77" s="8" t="s">
        <v>19</v>
      </c>
      <c r="M77" s="10">
        <v>0.23038</v>
      </c>
      <c r="N77" s="7" t="s">
        <v>61</v>
      </c>
      <c r="O77" s="8" t="s">
        <v>19</v>
      </c>
      <c r="P77" s="10">
        <v>-2.0639999999999999E-2</v>
      </c>
      <c r="Q77" s="7" t="s">
        <v>61</v>
      </c>
      <c r="R77" s="8" t="s">
        <v>19</v>
      </c>
      <c r="S77" s="10">
        <v>-3.2579999999999998E-2</v>
      </c>
      <c r="T77" s="7" t="s">
        <v>61</v>
      </c>
      <c r="U77" s="8" t="s">
        <v>19</v>
      </c>
      <c r="V77" s="10">
        <v>-9.3359999999999999E-2</v>
      </c>
      <c r="W77" s="7" t="s">
        <v>61</v>
      </c>
      <c r="X77" s="8" t="s">
        <v>19</v>
      </c>
      <c r="Y77" s="10">
        <v>0.10631</v>
      </c>
      <c r="Z77" s="7" t="s">
        <v>61</v>
      </c>
      <c r="AA77" s="8" t="s">
        <v>19</v>
      </c>
      <c r="AB77" s="10">
        <v>7.9149999999999998E-2</v>
      </c>
      <c r="AC77" s="7" t="s">
        <v>61</v>
      </c>
      <c r="AD77" s="8" t="s">
        <v>19</v>
      </c>
      <c r="AE77" s="10">
        <v>6.6059999999999994E-2</v>
      </c>
      <c r="AF77" s="7" t="s">
        <v>61</v>
      </c>
      <c r="AG77" s="8" t="s">
        <v>19</v>
      </c>
      <c r="AH77" s="9">
        <v>0.1923</v>
      </c>
      <c r="AI77" s="7" t="s">
        <v>61</v>
      </c>
      <c r="AJ77" s="8" t="s">
        <v>19</v>
      </c>
      <c r="AK77" s="10">
        <v>3.5599999999999998E-3</v>
      </c>
      <c r="AL77" s="7" t="s">
        <v>61</v>
      </c>
      <c r="AM77" s="8" t="s">
        <v>19</v>
      </c>
      <c r="AN77" s="10">
        <v>5.8E-4</v>
      </c>
      <c r="AO77" s="7" t="s">
        <v>61</v>
      </c>
      <c r="AP77" s="8" t="s">
        <v>19</v>
      </c>
      <c r="AQ77" s="10">
        <v>-0.37636999999999998</v>
      </c>
    </row>
    <row r="78" spans="1:43" ht="17" thickBot="1" x14ac:dyDescent="0.25">
      <c r="A78" s="58"/>
      <c r="B78" s="7" t="s">
        <v>62</v>
      </c>
      <c r="C78" s="8" t="s">
        <v>25</v>
      </c>
      <c r="D78" s="11">
        <v>-6.6460000000000005E-2</v>
      </c>
      <c r="E78" s="7" t="s">
        <v>62</v>
      </c>
      <c r="F78" s="8" t="s">
        <v>25</v>
      </c>
      <c r="G78" s="10">
        <v>-0.12051000000000001</v>
      </c>
      <c r="H78" s="7" t="s">
        <v>62</v>
      </c>
      <c r="I78" s="8" t="s">
        <v>25</v>
      </c>
      <c r="J78" s="10">
        <v>-9.3289999999999998E-2</v>
      </c>
      <c r="K78" s="7" t="s">
        <v>62</v>
      </c>
      <c r="L78" s="8" t="s">
        <v>25</v>
      </c>
      <c r="M78" s="10">
        <v>-2.0299999999999999E-2</v>
      </c>
      <c r="N78" s="7" t="s">
        <v>62</v>
      </c>
      <c r="O78" s="8" t="s">
        <v>25</v>
      </c>
      <c r="P78" s="10">
        <v>6.0970000000000003E-2</v>
      </c>
      <c r="Q78" s="7" t="s">
        <v>62</v>
      </c>
      <c r="R78" s="8" t="s">
        <v>25</v>
      </c>
      <c r="S78" s="10">
        <v>5.083E-2</v>
      </c>
      <c r="T78" s="7" t="s">
        <v>62</v>
      </c>
      <c r="U78" s="8" t="s">
        <v>25</v>
      </c>
      <c r="V78" s="10">
        <v>3.8899999999999997E-2</v>
      </c>
      <c r="W78" s="7" t="s">
        <v>62</v>
      </c>
      <c r="X78" s="8" t="s">
        <v>25</v>
      </c>
      <c r="Y78" s="10">
        <v>-1.26E-2</v>
      </c>
      <c r="Z78" s="7" t="s">
        <v>62</v>
      </c>
      <c r="AA78" s="8" t="s">
        <v>25</v>
      </c>
      <c r="AB78" s="10">
        <v>-1.6299999999999999E-3</v>
      </c>
      <c r="AC78" s="7" t="s">
        <v>62</v>
      </c>
      <c r="AD78" s="8" t="s">
        <v>25</v>
      </c>
      <c r="AE78" s="10">
        <v>6.5199999999999998E-3</v>
      </c>
      <c r="AF78" s="7" t="s">
        <v>62</v>
      </c>
      <c r="AG78" s="8" t="s">
        <v>25</v>
      </c>
      <c r="AH78" s="10">
        <v>5.0479999999999997E-2</v>
      </c>
      <c r="AI78" s="7" t="s">
        <v>62</v>
      </c>
      <c r="AJ78" s="8" t="s">
        <v>25</v>
      </c>
      <c r="AK78" s="10">
        <v>-1.898E-2</v>
      </c>
      <c r="AL78" s="7" t="s">
        <v>62</v>
      </c>
      <c r="AM78" s="8" t="s">
        <v>25</v>
      </c>
      <c r="AN78" s="10">
        <v>-6.9190000000000002E-2</v>
      </c>
      <c r="AO78" s="7" t="s">
        <v>62</v>
      </c>
      <c r="AP78" s="8" t="s">
        <v>25</v>
      </c>
      <c r="AQ78" s="10">
        <v>-0.19975999999999999</v>
      </c>
    </row>
    <row r="79" spans="1:43" ht="17" thickBot="1" x14ac:dyDescent="0.25">
      <c r="A79" s="58"/>
      <c r="B79" s="7" t="s">
        <v>62</v>
      </c>
      <c r="C79" s="8" t="s">
        <v>23</v>
      </c>
      <c r="D79" s="9">
        <v>-0.10169</v>
      </c>
      <c r="E79" s="7" t="s">
        <v>62</v>
      </c>
      <c r="F79" s="8" t="s">
        <v>23</v>
      </c>
      <c r="G79" s="10">
        <v>-5.96E-3</v>
      </c>
      <c r="H79" s="7" t="s">
        <v>62</v>
      </c>
      <c r="I79" s="8" t="s">
        <v>23</v>
      </c>
      <c r="J79" s="10">
        <v>-0.15648999999999999</v>
      </c>
      <c r="K79" s="7" t="s">
        <v>62</v>
      </c>
      <c r="L79" s="8" t="s">
        <v>23</v>
      </c>
      <c r="M79" s="10">
        <v>-1.967E-2</v>
      </c>
      <c r="N79" s="7" t="s">
        <v>62</v>
      </c>
      <c r="O79" s="8" t="s">
        <v>23</v>
      </c>
      <c r="P79" s="10">
        <v>9.0230000000000005E-2</v>
      </c>
      <c r="Q79" s="7" t="s">
        <v>62</v>
      </c>
      <c r="R79" s="8" t="s">
        <v>23</v>
      </c>
      <c r="S79" s="10">
        <v>7.8210000000000002E-2</v>
      </c>
      <c r="T79" s="7" t="s">
        <v>62</v>
      </c>
      <c r="U79" s="8" t="s">
        <v>23</v>
      </c>
      <c r="V79" s="9">
        <v>0.10115</v>
      </c>
      <c r="W79" s="7" t="s">
        <v>62</v>
      </c>
      <c r="X79" s="8" t="s">
        <v>23</v>
      </c>
      <c r="Y79" s="10">
        <v>7.2999999999999996E-4</v>
      </c>
      <c r="Z79" s="7" t="s">
        <v>62</v>
      </c>
      <c r="AA79" s="8" t="s">
        <v>23</v>
      </c>
      <c r="AB79" s="10">
        <v>6.43E-3</v>
      </c>
      <c r="AC79" s="7" t="s">
        <v>62</v>
      </c>
      <c r="AD79" s="8" t="s">
        <v>23</v>
      </c>
      <c r="AE79" s="10">
        <v>-1.8970000000000001E-2</v>
      </c>
      <c r="AF79" s="7" t="s">
        <v>62</v>
      </c>
      <c r="AG79" s="8" t="s">
        <v>23</v>
      </c>
      <c r="AH79" s="10">
        <v>5.9679999999999997E-2</v>
      </c>
      <c r="AI79" s="7" t="s">
        <v>62</v>
      </c>
      <c r="AJ79" s="8" t="s">
        <v>23</v>
      </c>
      <c r="AK79" s="9">
        <v>-4.7750000000000001E-2</v>
      </c>
      <c r="AL79" s="7" t="s">
        <v>62</v>
      </c>
      <c r="AM79" s="8" t="s">
        <v>23</v>
      </c>
      <c r="AN79" s="10">
        <v>-0.1048</v>
      </c>
      <c r="AO79" s="7" t="s">
        <v>62</v>
      </c>
      <c r="AP79" s="8" t="s">
        <v>23</v>
      </c>
      <c r="AQ79" s="10">
        <v>-0.29643999999999998</v>
      </c>
    </row>
    <row r="80" spans="1:43" ht="17" thickBot="1" x14ac:dyDescent="0.25">
      <c r="A80" s="58"/>
      <c r="B80" s="7" t="s">
        <v>62</v>
      </c>
      <c r="C80" s="8" t="s">
        <v>19</v>
      </c>
      <c r="D80" s="10">
        <v>-2.9569999999999999E-2</v>
      </c>
      <c r="E80" s="7" t="s">
        <v>62</v>
      </c>
      <c r="F80" s="8" t="s">
        <v>19</v>
      </c>
      <c r="G80" s="10">
        <v>-1.7309999999999999E-2</v>
      </c>
      <c r="H80" s="7" t="s">
        <v>62</v>
      </c>
      <c r="I80" s="8" t="s">
        <v>19</v>
      </c>
      <c r="J80" s="10">
        <v>-7.0989999999999998E-2</v>
      </c>
      <c r="K80" s="7" t="s">
        <v>62</v>
      </c>
      <c r="L80" s="8" t="s">
        <v>19</v>
      </c>
      <c r="M80" s="10">
        <v>0.12817999999999999</v>
      </c>
      <c r="N80" s="7" t="s">
        <v>62</v>
      </c>
      <c r="O80" s="8" t="s">
        <v>19</v>
      </c>
      <c r="P80" s="10">
        <v>9.4579999999999997E-2</v>
      </c>
      <c r="Q80" s="7" t="s">
        <v>62</v>
      </c>
      <c r="R80" s="8" t="s">
        <v>19</v>
      </c>
      <c r="S80" s="10">
        <v>5.2290000000000003E-2</v>
      </c>
      <c r="T80" s="7" t="s">
        <v>62</v>
      </c>
      <c r="U80" s="8" t="s">
        <v>19</v>
      </c>
      <c r="V80" s="10">
        <v>4.3409999999999997E-2</v>
      </c>
      <c r="W80" s="7" t="s">
        <v>62</v>
      </c>
      <c r="X80" s="8" t="s">
        <v>19</v>
      </c>
      <c r="Y80" s="10">
        <v>-4.9779999999999998E-2</v>
      </c>
      <c r="Z80" s="7" t="s">
        <v>62</v>
      </c>
      <c r="AA80" s="8" t="s">
        <v>19</v>
      </c>
      <c r="AB80" s="10">
        <v>3.671E-2</v>
      </c>
      <c r="AC80" s="7" t="s">
        <v>62</v>
      </c>
      <c r="AD80" s="8" t="s">
        <v>19</v>
      </c>
      <c r="AE80" s="10">
        <v>3.4970000000000001E-2</v>
      </c>
      <c r="AF80" s="7" t="s">
        <v>62</v>
      </c>
      <c r="AG80" s="8" t="s">
        <v>19</v>
      </c>
      <c r="AH80" s="10">
        <v>4.2999999999999999E-4</v>
      </c>
      <c r="AI80" s="7" t="s">
        <v>62</v>
      </c>
      <c r="AJ80" s="8" t="s">
        <v>19</v>
      </c>
      <c r="AK80" s="10">
        <v>-1.5789999999999998E-2</v>
      </c>
      <c r="AL80" s="7" t="s">
        <v>62</v>
      </c>
      <c r="AM80" s="8" t="s">
        <v>19</v>
      </c>
      <c r="AN80" s="10">
        <v>-0.13927999999999999</v>
      </c>
      <c r="AO80" s="7" t="s">
        <v>62</v>
      </c>
      <c r="AP80" s="8" t="s">
        <v>19</v>
      </c>
      <c r="AQ80" s="10">
        <v>-0.20337</v>
      </c>
    </row>
    <row r="81" spans="1:43" ht="17" thickBot="1" x14ac:dyDescent="0.25">
      <c r="A81" s="58"/>
      <c r="B81" s="7" t="s">
        <v>63</v>
      </c>
      <c r="C81" s="8" t="s">
        <v>26</v>
      </c>
      <c r="D81" s="9">
        <v>0.13148000000000001</v>
      </c>
      <c r="E81" s="7" t="s">
        <v>63</v>
      </c>
      <c r="F81" s="8" t="s">
        <v>26</v>
      </c>
      <c r="G81" s="10">
        <v>-4.1880000000000001E-2</v>
      </c>
      <c r="H81" s="7" t="s">
        <v>63</v>
      </c>
      <c r="I81" s="8" t="s">
        <v>26</v>
      </c>
      <c r="J81" s="10">
        <v>-0.17734</v>
      </c>
      <c r="K81" s="7" t="s">
        <v>63</v>
      </c>
      <c r="L81" s="8" t="s">
        <v>26</v>
      </c>
      <c r="M81" s="9">
        <v>0.25700000000000001</v>
      </c>
      <c r="N81" s="7" t="s">
        <v>63</v>
      </c>
      <c r="O81" s="8" t="s">
        <v>26</v>
      </c>
      <c r="P81" s="10">
        <v>-0.10997</v>
      </c>
      <c r="Q81" s="7" t="s">
        <v>63</v>
      </c>
      <c r="R81" s="8" t="s">
        <v>26</v>
      </c>
      <c r="S81" s="10">
        <v>-6.769E-2</v>
      </c>
      <c r="T81" s="7" t="s">
        <v>63</v>
      </c>
      <c r="U81" s="8" t="s">
        <v>26</v>
      </c>
      <c r="V81" s="10">
        <v>-9.2300000000000004E-3</v>
      </c>
      <c r="W81" s="7" t="s">
        <v>63</v>
      </c>
      <c r="X81" s="8" t="s">
        <v>26</v>
      </c>
      <c r="Y81" s="10">
        <v>5.0009999999999999E-2</v>
      </c>
      <c r="Z81" s="7" t="s">
        <v>63</v>
      </c>
      <c r="AA81" s="8" t="s">
        <v>26</v>
      </c>
      <c r="AB81" s="9">
        <v>0.15473000000000001</v>
      </c>
      <c r="AC81" s="7" t="s">
        <v>63</v>
      </c>
      <c r="AD81" s="8" t="s">
        <v>26</v>
      </c>
      <c r="AE81" s="9">
        <v>0.14054</v>
      </c>
      <c r="AF81" s="7" t="s">
        <v>63</v>
      </c>
      <c r="AG81" s="8" t="s">
        <v>26</v>
      </c>
      <c r="AH81" s="10">
        <v>1.745E-2</v>
      </c>
      <c r="AI81" s="7" t="s">
        <v>63</v>
      </c>
      <c r="AJ81" s="8" t="s">
        <v>26</v>
      </c>
      <c r="AK81" s="11">
        <v>4.514E-2</v>
      </c>
      <c r="AL81" s="7" t="s">
        <v>63</v>
      </c>
      <c r="AM81" s="8" t="s">
        <v>26</v>
      </c>
      <c r="AN81" s="10">
        <v>5.3949999999999998E-2</v>
      </c>
      <c r="AO81" s="7" t="s">
        <v>63</v>
      </c>
      <c r="AP81" s="8" t="s">
        <v>26</v>
      </c>
      <c r="AQ81" s="10">
        <v>0.42236000000000001</v>
      </c>
    </row>
    <row r="82" spans="1:43" ht="17" thickBot="1" x14ac:dyDescent="0.25">
      <c r="A82" s="58"/>
      <c r="B82" s="7" t="s">
        <v>63</v>
      </c>
      <c r="C82" s="8" t="s">
        <v>22</v>
      </c>
      <c r="D82" s="9">
        <v>0.14535000000000001</v>
      </c>
      <c r="E82" s="7" t="s">
        <v>63</v>
      </c>
      <c r="F82" s="8" t="s">
        <v>22</v>
      </c>
      <c r="G82" s="10">
        <v>9.5E-4</v>
      </c>
      <c r="H82" s="7" t="s">
        <v>63</v>
      </c>
      <c r="I82" s="8" t="s">
        <v>22</v>
      </c>
      <c r="J82" s="10">
        <v>-0.15981999999999999</v>
      </c>
      <c r="K82" s="7" t="s">
        <v>63</v>
      </c>
      <c r="L82" s="8" t="s">
        <v>22</v>
      </c>
      <c r="M82" s="9">
        <v>0.27578999999999998</v>
      </c>
      <c r="N82" s="7" t="s">
        <v>63</v>
      </c>
      <c r="O82" s="8" t="s">
        <v>22</v>
      </c>
      <c r="P82" s="10">
        <v>-2.5930000000000002E-2</v>
      </c>
      <c r="Q82" s="7" t="s">
        <v>63</v>
      </c>
      <c r="R82" s="8" t="s">
        <v>22</v>
      </c>
      <c r="S82" s="10">
        <v>4.7370000000000002E-2</v>
      </c>
      <c r="T82" s="7" t="s">
        <v>63</v>
      </c>
      <c r="U82" s="8" t="s">
        <v>22</v>
      </c>
      <c r="V82" s="10">
        <v>-1.389E-2</v>
      </c>
      <c r="W82" s="7" t="s">
        <v>63</v>
      </c>
      <c r="X82" s="8" t="s">
        <v>22</v>
      </c>
      <c r="Y82" s="10">
        <v>1.2749999999999999E-2</v>
      </c>
      <c r="Z82" s="7" t="s">
        <v>63</v>
      </c>
      <c r="AA82" s="8" t="s">
        <v>22</v>
      </c>
      <c r="AB82" s="10">
        <v>6.0630000000000003E-2</v>
      </c>
      <c r="AC82" s="7" t="s">
        <v>63</v>
      </c>
      <c r="AD82" s="8" t="s">
        <v>22</v>
      </c>
      <c r="AE82" s="9">
        <v>0.15043000000000001</v>
      </c>
      <c r="AF82" s="7" t="s">
        <v>63</v>
      </c>
      <c r="AG82" s="8" t="s">
        <v>22</v>
      </c>
      <c r="AH82" s="10">
        <v>-2.801E-2</v>
      </c>
      <c r="AI82" s="7" t="s">
        <v>63</v>
      </c>
      <c r="AJ82" s="8" t="s">
        <v>22</v>
      </c>
      <c r="AK82" s="11">
        <v>4.0219999999999999E-2</v>
      </c>
      <c r="AL82" s="7" t="s">
        <v>63</v>
      </c>
      <c r="AM82" s="8" t="s">
        <v>22</v>
      </c>
      <c r="AN82" s="10">
        <v>-8.3529999999999993E-2</v>
      </c>
      <c r="AO82" s="7" t="s">
        <v>63</v>
      </c>
      <c r="AP82" s="8" t="s">
        <v>22</v>
      </c>
      <c r="AQ82" s="9">
        <v>0.74919000000000002</v>
      </c>
    </row>
    <row r="83" spans="1:43" ht="17" thickBot="1" x14ac:dyDescent="0.25">
      <c r="A83" s="58"/>
      <c r="B83" s="7" t="s">
        <v>63</v>
      </c>
      <c r="C83" s="8" t="s">
        <v>20</v>
      </c>
      <c r="D83" s="9">
        <v>0.15332999999999999</v>
      </c>
      <c r="E83" s="7" t="s">
        <v>63</v>
      </c>
      <c r="F83" s="8" t="s">
        <v>20</v>
      </c>
      <c r="G83" s="10">
        <v>8.8999999999999999E-3</v>
      </c>
      <c r="H83" s="7" t="s">
        <v>63</v>
      </c>
      <c r="I83" s="8" t="s">
        <v>20</v>
      </c>
      <c r="J83" s="11">
        <v>-0.32157999999999998</v>
      </c>
      <c r="K83" s="7" t="s">
        <v>63</v>
      </c>
      <c r="L83" s="8" t="s">
        <v>20</v>
      </c>
      <c r="M83" s="9">
        <v>0.26007000000000002</v>
      </c>
      <c r="N83" s="7" t="s">
        <v>63</v>
      </c>
      <c r="O83" s="8" t="s">
        <v>20</v>
      </c>
      <c r="P83" s="10">
        <v>-0.11329</v>
      </c>
      <c r="Q83" s="7" t="s">
        <v>63</v>
      </c>
      <c r="R83" s="8" t="s">
        <v>20</v>
      </c>
      <c r="S83" s="10">
        <v>-2.6089999999999999E-2</v>
      </c>
      <c r="T83" s="7" t="s">
        <v>63</v>
      </c>
      <c r="U83" s="8" t="s">
        <v>20</v>
      </c>
      <c r="V83" s="10">
        <v>3.3110000000000001E-2</v>
      </c>
      <c r="W83" s="7" t="s">
        <v>63</v>
      </c>
      <c r="X83" s="8" t="s">
        <v>20</v>
      </c>
      <c r="Y83" s="10">
        <v>5.5100000000000001E-3</v>
      </c>
      <c r="Z83" s="7" t="s">
        <v>63</v>
      </c>
      <c r="AA83" s="8" t="s">
        <v>20</v>
      </c>
      <c r="AB83" s="11">
        <v>0.11824</v>
      </c>
      <c r="AC83" s="7" t="s">
        <v>63</v>
      </c>
      <c r="AD83" s="8" t="s">
        <v>20</v>
      </c>
      <c r="AE83" s="11">
        <v>0.11508</v>
      </c>
      <c r="AF83" s="7" t="s">
        <v>63</v>
      </c>
      <c r="AG83" s="8" t="s">
        <v>20</v>
      </c>
      <c r="AH83" s="10">
        <v>-7.7009999999999995E-2</v>
      </c>
      <c r="AI83" s="7" t="s">
        <v>63</v>
      </c>
      <c r="AJ83" s="8" t="s">
        <v>20</v>
      </c>
      <c r="AK83" s="10">
        <v>9.2599999999999991E-3</v>
      </c>
      <c r="AL83" s="7" t="s">
        <v>63</v>
      </c>
      <c r="AM83" s="8" t="s">
        <v>20</v>
      </c>
      <c r="AN83" s="10">
        <v>0.21121999999999999</v>
      </c>
      <c r="AO83" s="7" t="s">
        <v>63</v>
      </c>
      <c r="AP83" s="8" t="s">
        <v>20</v>
      </c>
      <c r="AQ83" s="9">
        <v>0.56345999999999996</v>
      </c>
    </row>
    <row r="84" spans="1:43" ht="17" thickBot="1" x14ac:dyDescent="0.25">
      <c r="A84" s="58"/>
      <c r="B84" s="7" t="s">
        <v>64</v>
      </c>
      <c r="C84" s="8" t="s">
        <v>28</v>
      </c>
      <c r="D84" s="10">
        <v>6.0130000000000003E-2</v>
      </c>
      <c r="E84" s="7" t="s">
        <v>64</v>
      </c>
      <c r="F84" s="8" t="s">
        <v>28</v>
      </c>
      <c r="G84" s="10">
        <v>-2.4330000000000001E-2</v>
      </c>
      <c r="H84" s="7" t="s">
        <v>64</v>
      </c>
      <c r="I84" s="8" t="s">
        <v>28</v>
      </c>
      <c r="J84" s="10">
        <v>-0.20157</v>
      </c>
      <c r="K84" s="7" t="s">
        <v>64</v>
      </c>
      <c r="L84" s="8" t="s">
        <v>28</v>
      </c>
      <c r="M84" s="10">
        <v>-0.11971</v>
      </c>
      <c r="N84" s="7" t="s">
        <v>64</v>
      </c>
      <c r="O84" s="8" t="s">
        <v>28</v>
      </c>
      <c r="P84" s="10">
        <v>-8.6269999999999999E-2</v>
      </c>
      <c r="Q84" s="7" t="s">
        <v>64</v>
      </c>
      <c r="R84" s="8" t="s">
        <v>28</v>
      </c>
      <c r="S84" s="10">
        <v>-1.9650000000000001E-2</v>
      </c>
      <c r="T84" s="7" t="s">
        <v>64</v>
      </c>
      <c r="U84" s="8" t="s">
        <v>28</v>
      </c>
      <c r="V84" s="10">
        <v>-3.3600000000000001E-3</v>
      </c>
      <c r="W84" s="7" t="s">
        <v>64</v>
      </c>
      <c r="X84" s="8" t="s">
        <v>28</v>
      </c>
      <c r="Y84" s="10">
        <v>1.4189999999999999E-2</v>
      </c>
      <c r="Z84" s="7" t="s">
        <v>64</v>
      </c>
      <c r="AA84" s="8" t="s">
        <v>28</v>
      </c>
      <c r="AB84" s="10">
        <v>-3.6089999999999997E-2</v>
      </c>
      <c r="AC84" s="7" t="s">
        <v>64</v>
      </c>
      <c r="AD84" s="8" t="s">
        <v>28</v>
      </c>
      <c r="AE84" s="10">
        <v>-3.5430000000000003E-2</v>
      </c>
      <c r="AF84" s="7" t="s">
        <v>64</v>
      </c>
      <c r="AG84" s="8" t="s">
        <v>28</v>
      </c>
      <c r="AH84" s="10">
        <v>0.10918</v>
      </c>
      <c r="AI84" s="7" t="s">
        <v>64</v>
      </c>
      <c r="AJ84" s="8" t="s">
        <v>28</v>
      </c>
      <c r="AK84" s="10">
        <v>-9.2000000000000003E-4</v>
      </c>
      <c r="AL84" s="7" t="s">
        <v>64</v>
      </c>
      <c r="AM84" s="8" t="s">
        <v>28</v>
      </c>
      <c r="AN84" s="10">
        <v>-1.264E-2</v>
      </c>
      <c r="AO84" s="7" t="s">
        <v>64</v>
      </c>
      <c r="AP84" s="8" t="s">
        <v>28</v>
      </c>
      <c r="AQ84" s="10">
        <v>-1.5720000000000001E-2</v>
      </c>
    </row>
    <row r="85" spans="1:43" ht="17" thickBot="1" x14ac:dyDescent="0.25">
      <c r="A85" s="58"/>
      <c r="B85" s="7" t="s">
        <v>64</v>
      </c>
      <c r="C85" s="8" t="s">
        <v>22</v>
      </c>
      <c r="D85" s="10">
        <v>6.1559999999999997E-2</v>
      </c>
      <c r="E85" s="7" t="s">
        <v>64</v>
      </c>
      <c r="F85" s="8" t="s">
        <v>22</v>
      </c>
      <c r="G85" s="10">
        <v>-6.6470000000000001E-2</v>
      </c>
      <c r="H85" s="7" t="s">
        <v>64</v>
      </c>
      <c r="I85" s="8" t="s">
        <v>22</v>
      </c>
      <c r="J85" s="10">
        <v>-0.11971999999999999</v>
      </c>
      <c r="K85" s="7" t="s">
        <v>64</v>
      </c>
      <c r="L85" s="8" t="s">
        <v>22</v>
      </c>
      <c r="M85" s="10">
        <v>-0.11219999999999999</v>
      </c>
      <c r="N85" s="7" t="s">
        <v>64</v>
      </c>
      <c r="O85" s="8" t="s">
        <v>22</v>
      </c>
      <c r="P85" s="10">
        <v>4.8520000000000001E-2</v>
      </c>
      <c r="Q85" s="7" t="s">
        <v>64</v>
      </c>
      <c r="R85" s="8" t="s">
        <v>22</v>
      </c>
      <c r="S85" s="10">
        <v>-2.707E-2</v>
      </c>
      <c r="T85" s="7" t="s">
        <v>64</v>
      </c>
      <c r="U85" s="8" t="s">
        <v>22</v>
      </c>
      <c r="V85" s="10">
        <v>-3.6110000000000003E-2</v>
      </c>
      <c r="W85" s="7" t="s">
        <v>64</v>
      </c>
      <c r="X85" s="8" t="s">
        <v>22</v>
      </c>
      <c r="Y85" s="10">
        <v>3.117E-2</v>
      </c>
      <c r="Z85" s="7" t="s">
        <v>64</v>
      </c>
      <c r="AA85" s="8" t="s">
        <v>22</v>
      </c>
      <c r="AB85" s="10">
        <v>9.6680000000000002E-2</v>
      </c>
      <c r="AC85" s="7" t="s">
        <v>64</v>
      </c>
      <c r="AD85" s="8" t="s">
        <v>22</v>
      </c>
      <c r="AE85" s="10">
        <v>-5.1270000000000003E-2</v>
      </c>
      <c r="AF85" s="7" t="s">
        <v>64</v>
      </c>
      <c r="AG85" s="8" t="s">
        <v>22</v>
      </c>
      <c r="AH85" s="10">
        <v>0.12512999999999999</v>
      </c>
      <c r="AI85" s="7" t="s">
        <v>64</v>
      </c>
      <c r="AJ85" s="8" t="s">
        <v>22</v>
      </c>
      <c r="AK85" s="10">
        <v>2.495E-2</v>
      </c>
      <c r="AL85" s="7" t="s">
        <v>64</v>
      </c>
      <c r="AM85" s="8" t="s">
        <v>22</v>
      </c>
      <c r="AN85" s="10">
        <v>-4.0140000000000002E-2</v>
      </c>
      <c r="AO85" s="7" t="s">
        <v>64</v>
      </c>
      <c r="AP85" s="8" t="s">
        <v>22</v>
      </c>
      <c r="AQ85" s="10">
        <v>0.29111999999999999</v>
      </c>
    </row>
    <row r="86" spans="1:43" ht="17" thickBot="1" x14ac:dyDescent="0.25">
      <c r="A86" s="58"/>
      <c r="B86" s="7" t="s">
        <v>64</v>
      </c>
      <c r="C86" s="8" t="s">
        <v>19</v>
      </c>
      <c r="D86" s="10">
        <v>-1.5820000000000001E-2</v>
      </c>
      <c r="E86" s="7" t="s">
        <v>64</v>
      </c>
      <c r="F86" s="8" t="s">
        <v>19</v>
      </c>
      <c r="G86" s="10">
        <v>-4.7329999999999997E-2</v>
      </c>
      <c r="H86" s="7" t="s">
        <v>64</v>
      </c>
      <c r="I86" s="8" t="s">
        <v>19</v>
      </c>
      <c r="J86" s="10">
        <v>2.2030000000000001E-2</v>
      </c>
      <c r="K86" s="7" t="s">
        <v>64</v>
      </c>
      <c r="L86" s="8" t="s">
        <v>19</v>
      </c>
      <c r="M86" s="10">
        <v>-0.15443000000000001</v>
      </c>
      <c r="N86" s="7" t="s">
        <v>64</v>
      </c>
      <c r="O86" s="8" t="s">
        <v>19</v>
      </c>
      <c r="P86" s="10">
        <v>1.6100000000000001E-3</v>
      </c>
      <c r="Q86" s="7" t="s">
        <v>64</v>
      </c>
      <c r="R86" s="8" t="s">
        <v>19</v>
      </c>
      <c r="S86" s="10">
        <v>6.6899999999999998E-3</v>
      </c>
      <c r="T86" s="7" t="s">
        <v>64</v>
      </c>
      <c r="U86" s="8" t="s">
        <v>19</v>
      </c>
      <c r="V86" s="10">
        <v>1.102E-2</v>
      </c>
      <c r="W86" s="7" t="s">
        <v>64</v>
      </c>
      <c r="X86" s="8" t="s">
        <v>19</v>
      </c>
      <c r="Y86" s="10">
        <v>-4.5130000000000003E-2</v>
      </c>
      <c r="Z86" s="7" t="s">
        <v>64</v>
      </c>
      <c r="AA86" s="8" t="s">
        <v>19</v>
      </c>
      <c r="AB86" s="9">
        <v>-0.13134000000000001</v>
      </c>
      <c r="AC86" s="7" t="s">
        <v>64</v>
      </c>
      <c r="AD86" s="8" t="s">
        <v>19</v>
      </c>
      <c r="AE86" s="10">
        <v>-5.1429999999999997E-2</v>
      </c>
      <c r="AF86" s="7" t="s">
        <v>64</v>
      </c>
      <c r="AG86" s="8" t="s">
        <v>19</v>
      </c>
      <c r="AH86" s="10">
        <v>6.062E-2</v>
      </c>
      <c r="AI86" s="7" t="s">
        <v>64</v>
      </c>
      <c r="AJ86" s="8" t="s">
        <v>19</v>
      </c>
      <c r="AK86" s="10">
        <v>-2.078E-2</v>
      </c>
      <c r="AL86" s="7" t="s">
        <v>64</v>
      </c>
      <c r="AM86" s="8" t="s">
        <v>19</v>
      </c>
      <c r="AN86" s="10">
        <v>1.7850000000000001E-2</v>
      </c>
      <c r="AO86" s="7" t="s">
        <v>64</v>
      </c>
      <c r="AP86" s="8" t="s">
        <v>19</v>
      </c>
      <c r="AQ86" s="10">
        <v>5.9650000000000002E-2</v>
      </c>
    </row>
    <row r="87" spans="1:43" ht="17" thickBot="1" x14ac:dyDescent="0.25">
      <c r="A87" s="58"/>
      <c r="B87" s="7" t="s">
        <v>65</v>
      </c>
      <c r="C87" s="8" t="s">
        <v>29</v>
      </c>
      <c r="D87" s="11">
        <v>-0.12870000000000001</v>
      </c>
      <c r="E87" s="7" t="s">
        <v>65</v>
      </c>
      <c r="F87" s="8" t="s">
        <v>29</v>
      </c>
      <c r="G87" s="10">
        <v>0.22039</v>
      </c>
      <c r="H87" s="7" t="s">
        <v>65</v>
      </c>
      <c r="I87" s="8" t="s">
        <v>29</v>
      </c>
      <c r="J87" s="10">
        <v>0.19324</v>
      </c>
      <c r="K87" s="7" t="s">
        <v>65</v>
      </c>
      <c r="L87" s="8" t="s">
        <v>29</v>
      </c>
      <c r="M87" s="10">
        <v>-9.2789999999999997E-2</v>
      </c>
      <c r="N87" s="7" t="s">
        <v>65</v>
      </c>
      <c r="O87" s="8" t="s">
        <v>29</v>
      </c>
      <c r="P87" s="10">
        <v>-7.886E-2</v>
      </c>
      <c r="Q87" s="7" t="s">
        <v>65</v>
      </c>
      <c r="R87" s="8" t="s">
        <v>29</v>
      </c>
      <c r="S87" s="10">
        <v>5.5390000000000002E-2</v>
      </c>
      <c r="T87" s="7" t="s">
        <v>65</v>
      </c>
      <c r="U87" s="8" t="s">
        <v>29</v>
      </c>
      <c r="V87" s="10">
        <v>-3.7240000000000002E-2</v>
      </c>
      <c r="W87" s="7" t="s">
        <v>65</v>
      </c>
      <c r="X87" s="8" t="s">
        <v>29</v>
      </c>
      <c r="Y87" s="10">
        <v>6.2509999999999996E-2</v>
      </c>
      <c r="Z87" s="7" t="s">
        <v>65</v>
      </c>
      <c r="AA87" s="8" t="s">
        <v>29</v>
      </c>
      <c r="AB87" s="10">
        <v>5.7239999999999999E-2</v>
      </c>
      <c r="AC87" s="7" t="s">
        <v>65</v>
      </c>
      <c r="AD87" s="8" t="s">
        <v>29</v>
      </c>
      <c r="AE87" s="10">
        <v>6.0800000000000003E-3</v>
      </c>
      <c r="AF87" s="7" t="s">
        <v>65</v>
      </c>
      <c r="AG87" s="8" t="s">
        <v>29</v>
      </c>
      <c r="AH87" s="10">
        <v>3.1399999999999997E-2</v>
      </c>
      <c r="AI87" s="7" t="s">
        <v>65</v>
      </c>
      <c r="AJ87" s="8" t="s">
        <v>29</v>
      </c>
      <c r="AK87" s="10">
        <v>-2.4989999999999998E-2</v>
      </c>
      <c r="AL87" s="7" t="s">
        <v>65</v>
      </c>
      <c r="AM87" s="8" t="s">
        <v>29</v>
      </c>
      <c r="AN87" s="10">
        <v>-1.5350000000000001E-2</v>
      </c>
      <c r="AO87" s="7" t="s">
        <v>65</v>
      </c>
      <c r="AP87" s="8" t="s">
        <v>29</v>
      </c>
      <c r="AQ87" s="10">
        <v>-0.29060000000000002</v>
      </c>
    </row>
    <row r="88" spans="1:43" ht="17" thickBot="1" x14ac:dyDescent="0.25">
      <c r="A88" s="58"/>
      <c r="B88" s="7" t="s">
        <v>65</v>
      </c>
      <c r="C88" s="8" t="s">
        <v>23</v>
      </c>
      <c r="D88" s="11">
        <v>-9.9260000000000001E-2</v>
      </c>
      <c r="E88" s="7" t="s">
        <v>65</v>
      </c>
      <c r="F88" s="8" t="s">
        <v>23</v>
      </c>
      <c r="G88" s="10">
        <v>-2.9190000000000001E-2</v>
      </c>
      <c r="H88" s="7" t="s">
        <v>65</v>
      </c>
      <c r="I88" s="8" t="s">
        <v>23</v>
      </c>
      <c r="J88" s="10">
        <v>0.20777999999999999</v>
      </c>
      <c r="K88" s="7" t="s">
        <v>65</v>
      </c>
      <c r="L88" s="8" t="s">
        <v>23</v>
      </c>
      <c r="M88" s="10">
        <v>-9.7299999999999998E-2</v>
      </c>
      <c r="N88" s="7" t="s">
        <v>65</v>
      </c>
      <c r="O88" s="8" t="s">
        <v>23</v>
      </c>
      <c r="P88" s="10">
        <v>-8.4610000000000005E-2</v>
      </c>
      <c r="Q88" s="7" t="s">
        <v>65</v>
      </c>
      <c r="R88" s="8" t="s">
        <v>23</v>
      </c>
      <c r="S88" s="10">
        <v>4.539E-2</v>
      </c>
      <c r="T88" s="7" t="s">
        <v>65</v>
      </c>
      <c r="U88" s="8" t="s">
        <v>23</v>
      </c>
      <c r="V88" s="10">
        <v>-8.43E-3</v>
      </c>
      <c r="W88" s="7" t="s">
        <v>65</v>
      </c>
      <c r="X88" s="8" t="s">
        <v>23</v>
      </c>
      <c r="Y88" s="10">
        <v>4.265E-2</v>
      </c>
      <c r="Z88" s="7" t="s">
        <v>65</v>
      </c>
      <c r="AA88" s="8" t="s">
        <v>23</v>
      </c>
      <c r="AB88" s="10">
        <v>4.7809999999999998E-2</v>
      </c>
      <c r="AC88" s="7" t="s">
        <v>65</v>
      </c>
      <c r="AD88" s="8" t="s">
        <v>23</v>
      </c>
      <c r="AE88" s="10">
        <v>-2.93E-2</v>
      </c>
      <c r="AF88" s="7" t="s">
        <v>65</v>
      </c>
      <c r="AG88" s="8" t="s">
        <v>23</v>
      </c>
      <c r="AH88" s="10">
        <v>7.7060000000000003E-2</v>
      </c>
      <c r="AI88" s="7" t="s">
        <v>65</v>
      </c>
      <c r="AJ88" s="8" t="s">
        <v>23</v>
      </c>
      <c r="AK88" s="10">
        <v>-1.406E-2</v>
      </c>
      <c r="AL88" s="7" t="s">
        <v>65</v>
      </c>
      <c r="AM88" s="8" t="s">
        <v>23</v>
      </c>
      <c r="AN88" s="10">
        <v>-0.19683999999999999</v>
      </c>
      <c r="AO88" s="7" t="s">
        <v>65</v>
      </c>
      <c r="AP88" s="8" t="s">
        <v>23</v>
      </c>
      <c r="AQ88" s="10">
        <v>-0.14990000000000001</v>
      </c>
    </row>
    <row r="89" spans="1:43" ht="17" thickBot="1" x14ac:dyDescent="0.25">
      <c r="A89" s="58"/>
      <c r="B89" s="7" t="s">
        <v>65</v>
      </c>
      <c r="C89" s="8" t="s">
        <v>20</v>
      </c>
      <c r="D89" s="9">
        <v>-0.12014</v>
      </c>
      <c r="E89" s="7" t="s">
        <v>65</v>
      </c>
      <c r="F89" s="8" t="s">
        <v>20</v>
      </c>
      <c r="G89" s="10">
        <v>-0.14358000000000001</v>
      </c>
      <c r="H89" s="7" t="s">
        <v>65</v>
      </c>
      <c r="I89" s="8" t="s">
        <v>20</v>
      </c>
      <c r="J89" s="9">
        <v>0.37667</v>
      </c>
      <c r="K89" s="7" t="s">
        <v>65</v>
      </c>
      <c r="L89" s="8" t="s">
        <v>20</v>
      </c>
      <c r="M89" s="10">
        <v>-0.16156999999999999</v>
      </c>
      <c r="N89" s="7" t="s">
        <v>65</v>
      </c>
      <c r="O89" s="8" t="s">
        <v>20</v>
      </c>
      <c r="P89" s="10">
        <v>-3.2079999999999997E-2</v>
      </c>
      <c r="Q89" s="7" t="s">
        <v>65</v>
      </c>
      <c r="R89" s="8" t="s">
        <v>20</v>
      </c>
      <c r="S89" s="10">
        <v>-7.0000000000000001E-3</v>
      </c>
      <c r="T89" s="7" t="s">
        <v>65</v>
      </c>
      <c r="U89" s="8" t="s">
        <v>20</v>
      </c>
      <c r="V89" s="10">
        <v>-3.7350000000000001E-2</v>
      </c>
      <c r="W89" s="7" t="s">
        <v>65</v>
      </c>
      <c r="X89" s="8" t="s">
        <v>20</v>
      </c>
      <c r="Y89" s="10">
        <v>-6.6860000000000003E-2</v>
      </c>
      <c r="Z89" s="7" t="s">
        <v>65</v>
      </c>
      <c r="AA89" s="8" t="s">
        <v>20</v>
      </c>
      <c r="AB89" s="10">
        <v>-3.3300000000000001E-3</v>
      </c>
      <c r="AC89" s="7" t="s">
        <v>65</v>
      </c>
      <c r="AD89" s="8" t="s">
        <v>20</v>
      </c>
      <c r="AE89" s="10">
        <v>-3.0790000000000001E-2</v>
      </c>
      <c r="AF89" s="7" t="s">
        <v>65</v>
      </c>
      <c r="AG89" s="8" t="s">
        <v>20</v>
      </c>
      <c r="AH89" s="10">
        <v>6.2649999999999997E-2</v>
      </c>
      <c r="AI89" s="7" t="s">
        <v>65</v>
      </c>
      <c r="AJ89" s="8" t="s">
        <v>20</v>
      </c>
      <c r="AK89" s="10">
        <v>-1.967E-2</v>
      </c>
      <c r="AL89" s="7" t="s">
        <v>65</v>
      </c>
      <c r="AM89" s="8" t="s">
        <v>20</v>
      </c>
      <c r="AN89" s="10">
        <v>-0.24229999999999999</v>
      </c>
      <c r="AO89" s="7" t="s">
        <v>65</v>
      </c>
      <c r="AP89" s="8" t="s">
        <v>20</v>
      </c>
      <c r="AQ89" s="10">
        <v>-0.26240999999999998</v>
      </c>
    </row>
    <row r="90" spans="1:43" ht="17" thickBot="1" x14ac:dyDescent="0.25">
      <c r="A90" s="58"/>
      <c r="B90" s="7" t="s">
        <v>66</v>
      </c>
      <c r="C90" s="8" t="s">
        <v>28</v>
      </c>
      <c r="D90" s="10">
        <v>7.3099999999999998E-2</v>
      </c>
      <c r="E90" s="7" t="s">
        <v>66</v>
      </c>
      <c r="F90" s="8" t="s">
        <v>28</v>
      </c>
      <c r="G90" s="10">
        <v>3.8289999999999998E-2</v>
      </c>
      <c r="H90" s="7" t="s">
        <v>66</v>
      </c>
      <c r="I90" s="8" t="s">
        <v>28</v>
      </c>
      <c r="J90" s="10">
        <v>0.11330999999999999</v>
      </c>
      <c r="K90" s="7" t="s">
        <v>66</v>
      </c>
      <c r="L90" s="8" t="s">
        <v>28</v>
      </c>
      <c r="M90" s="10">
        <v>-0.22120999999999999</v>
      </c>
      <c r="N90" s="7" t="s">
        <v>66</v>
      </c>
      <c r="O90" s="8" t="s">
        <v>28</v>
      </c>
      <c r="P90" s="11">
        <v>-0.15365999999999999</v>
      </c>
      <c r="Q90" s="7" t="s">
        <v>66</v>
      </c>
      <c r="R90" s="8" t="s">
        <v>28</v>
      </c>
      <c r="S90" s="11">
        <v>-8.097E-2</v>
      </c>
      <c r="T90" s="7" t="s">
        <v>66</v>
      </c>
      <c r="U90" s="8" t="s">
        <v>28</v>
      </c>
      <c r="V90" s="10">
        <v>2.6200000000000001E-2</v>
      </c>
      <c r="W90" s="7" t="s">
        <v>66</v>
      </c>
      <c r="X90" s="8" t="s">
        <v>28</v>
      </c>
      <c r="Y90" s="10">
        <v>-3.8080000000000003E-2</v>
      </c>
      <c r="Z90" s="7" t="s">
        <v>66</v>
      </c>
      <c r="AA90" s="8" t="s">
        <v>28</v>
      </c>
      <c r="AB90" s="10">
        <v>-8.7419999999999998E-2</v>
      </c>
      <c r="AC90" s="7" t="s">
        <v>66</v>
      </c>
      <c r="AD90" s="8" t="s">
        <v>28</v>
      </c>
      <c r="AE90" s="10">
        <v>-8.5559999999999997E-2</v>
      </c>
      <c r="AF90" s="7" t="s">
        <v>66</v>
      </c>
      <c r="AG90" s="8" t="s">
        <v>28</v>
      </c>
      <c r="AH90" s="10">
        <v>-0.11569</v>
      </c>
      <c r="AI90" s="7" t="s">
        <v>66</v>
      </c>
      <c r="AJ90" s="8" t="s">
        <v>28</v>
      </c>
      <c r="AK90" s="10">
        <v>5.2900000000000004E-3</v>
      </c>
      <c r="AL90" s="7" t="s">
        <v>66</v>
      </c>
      <c r="AM90" s="8" t="s">
        <v>28</v>
      </c>
      <c r="AN90" s="10">
        <v>0.16830000000000001</v>
      </c>
      <c r="AO90" s="7" t="s">
        <v>66</v>
      </c>
      <c r="AP90" s="8" t="s">
        <v>28</v>
      </c>
      <c r="AQ90" s="9">
        <v>0.68752000000000002</v>
      </c>
    </row>
    <row r="91" spans="1:43" ht="17" thickBot="1" x14ac:dyDescent="0.25">
      <c r="A91" s="58"/>
      <c r="B91" s="7" t="s">
        <v>66</v>
      </c>
      <c r="C91" s="8" t="s">
        <v>22</v>
      </c>
      <c r="D91" s="10">
        <v>5.3800000000000001E-2</v>
      </c>
      <c r="E91" s="7" t="s">
        <v>66</v>
      </c>
      <c r="F91" s="8" t="s">
        <v>22</v>
      </c>
      <c r="G91" s="10">
        <v>-1.3780000000000001E-2</v>
      </c>
      <c r="H91" s="7" t="s">
        <v>66</v>
      </c>
      <c r="I91" s="8" t="s">
        <v>22</v>
      </c>
      <c r="J91" s="10">
        <v>-9.1500000000000001E-3</v>
      </c>
      <c r="K91" s="7" t="s">
        <v>66</v>
      </c>
      <c r="L91" s="8" t="s">
        <v>22</v>
      </c>
      <c r="M91" s="10">
        <v>-2.504E-2</v>
      </c>
      <c r="N91" s="7" t="s">
        <v>66</v>
      </c>
      <c r="O91" s="8" t="s">
        <v>22</v>
      </c>
      <c r="P91" s="10">
        <v>-9.9199999999999997E-2</v>
      </c>
      <c r="Q91" s="7" t="s">
        <v>66</v>
      </c>
      <c r="R91" s="8" t="s">
        <v>22</v>
      </c>
      <c r="S91" s="10">
        <v>3.5589999999999997E-2</v>
      </c>
      <c r="T91" s="7" t="s">
        <v>66</v>
      </c>
      <c r="U91" s="8" t="s">
        <v>22</v>
      </c>
      <c r="V91" s="10">
        <v>-8.9499999999999996E-3</v>
      </c>
      <c r="W91" s="7" t="s">
        <v>66</v>
      </c>
      <c r="X91" s="8" t="s">
        <v>22</v>
      </c>
      <c r="Y91" s="10">
        <v>-3.2059999999999998E-2</v>
      </c>
      <c r="Z91" s="7" t="s">
        <v>66</v>
      </c>
      <c r="AA91" s="8" t="s">
        <v>22</v>
      </c>
      <c r="AB91" s="10">
        <v>1.6299999999999999E-3</v>
      </c>
      <c r="AC91" s="7" t="s">
        <v>66</v>
      </c>
      <c r="AD91" s="8" t="s">
        <v>22</v>
      </c>
      <c r="AE91" s="10">
        <v>5.4350000000000002E-2</v>
      </c>
      <c r="AF91" s="7" t="s">
        <v>66</v>
      </c>
      <c r="AG91" s="8" t="s">
        <v>22</v>
      </c>
      <c r="AH91" s="10">
        <v>-1.4630000000000001E-2</v>
      </c>
      <c r="AI91" s="7" t="s">
        <v>66</v>
      </c>
      <c r="AJ91" s="8" t="s">
        <v>22</v>
      </c>
      <c r="AK91" s="10">
        <v>4.7099999999999998E-3</v>
      </c>
      <c r="AL91" s="7" t="s">
        <v>66</v>
      </c>
      <c r="AM91" s="8" t="s">
        <v>22</v>
      </c>
      <c r="AN91" s="10">
        <v>5.0479999999999997E-2</v>
      </c>
      <c r="AO91" s="7" t="s">
        <v>66</v>
      </c>
      <c r="AP91" s="8" t="s">
        <v>22</v>
      </c>
      <c r="AQ91" s="9">
        <v>0.65752999999999995</v>
      </c>
    </row>
    <row r="92" spans="1:43" ht="17" thickBot="1" x14ac:dyDescent="0.25">
      <c r="A92" s="58"/>
      <c r="B92" s="7" t="s">
        <v>66</v>
      </c>
      <c r="C92" s="8" t="s">
        <v>20</v>
      </c>
      <c r="D92" s="9">
        <v>0.10700999999999999</v>
      </c>
      <c r="E92" s="7" t="s">
        <v>66</v>
      </c>
      <c r="F92" s="8" t="s">
        <v>20</v>
      </c>
      <c r="G92" s="10">
        <v>2.2329999999999999E-2</v>
      </c>
      <c r="H92" s="7" t="s">
        <v>66</v>
      </c>
      <c r="I92" s="8" t="s">
        <v>20</v>
      </c>
      <c r="J92" s="10">
        <v>-0.22531000000000001</v>
      </c>
      <c r="K92" s="7" t="s">
        <v>66</v>
      </c>
      <c r="L92" s="8" t="s">
        <v>20</v>
      </c>
      <c r="M92" s="10">
        <v>-0.10636</v>
      </c>
      <c r="N92" s="7" t="s">
        <v>66</v>
      </c>
      <c r="O92" s="8" t="s">
        <v>20</v>
      </c>
      <c r="P92" s="9">
        <v>-0.18673000000000001</v>
      </c>
      <c r="Q92" s="7" t="s">
        <v>66</v>
      </c>
      <c r="R92" s="8" t="s">
        <v>20</v>
      </c>
      <c r="S92" s="10">
        <v>-6.0449999999999997E-2</v>
      </c>
      <c r="T92" s="7" t="s">
        <v>66</v>
      </c>
      <c r="U92" s="8" t="s">
        <v>20</v>
      </c>
      <c r="V92" s="10">
        <v>4.3369999999999999E-2</v>
      </c>
      <c r="W92" s="7" t="s">
        <v>66</v>
      </c>
      <c r="X92" s="8" t="s">
        <v>20</v>
      </c>
      <c r="Y92" s="10">
        <v>-2.853E-2</v>
      </c>
      <c r="Z92" s="7" t="s">
        <v>66</v>
      </c>
      <c r="AA92" s="8" t="s">
        <v>20</v>
      </c>
      <c r="AB92" s="10">
        <v>6.3600000000000004E-2</v>
      </c>
      <c r="AC92" s="7" t="s">
        <v>66</v>
      </c>
      <c r="AD92" s="8" t="s">
        <v>20</v>
      </c>
      <c r="AE92" s="10">
        <v>-3.2599999999999999E-3</v>
      </c>
      <c r="AF92" s="7" t="s">
        <v>66</v>
      </c>
      <c r="AG92" s="8" t="s">
        <v>20</v>
      </c>
      <c r="AH92" s="10">
        <v>-0.11545999999999999</v>
      </c>
      <c r="AI92" s="7" t="s">
        <v>66</v>
      </c>
      <c r="AJ92" s="8" t="s">
        <v>20</v>
      </c>
      <c r="AK92" s="10">
        <v>1.5310000000000001E-2</v>
      </c>
      <c r="AL92" s="7" t="s">
        <v>66</v>
      </c>
      <c r="AM92" s="8" t="s">
        <v>20</v>
      </c>
      <c r="AN92" s="9">
        <v>0.37186000000000002</v>
      </c>
      <c r="AO92" s="7" t="s">
        <v>66</v>
      </c>
      <c r="AP92" s="8" t="s">
        <v>20</v>
      </c>
      <c r="AQ92" s="9">
        <v>0.75780999999999998</v>
      </c>
    </row>
    <row r="93" spans="1:43" ht="17" thickBot="1" x14ac:dyDescent="0.25">
      <c r="A93" s="58"/>
      <c r="B93" s="7" t="s">
        <v>67</v>
      </c>
      <c r="C93" s="8" t="s">
        <v>28</v>
      </c>
      <c r="D93" s="10">
        <v>-1.6320000000000001E-2</v>
      </c>
      <c r="E93" s="7" t="s">
        <v>67</v>
      </c>
      <c r="F93" s="8" t="s">
        <v>28</v>
      </c>
      <c r="G93" s="10">
        <v>-5.4429999999999999E-2</v>
      </c>
      <c r="H93" s="7" t="s">
        <v>67</v>
      </c>
      <c r="I93" s="8" t="s">
        <v>28</v>
      </c>
      <c r="J93" s="10">
        <v>8.8279999999999997E-2</v>
      </c>
      <c r="K93" s="7" t="s">
        <v>67</v>
      </c>
      <c r="L93" s="8" t="s">
        <v>28</v>
      </c>
      <c r="M93" s="10">
        <v>-0.10861999999999999</v>
      </c>
      <c r="N93" s="7" t="s">
        <v>67</v>
      </c>
      <c r="O93" s="8" t="s">
        <v>28</v>
      </c>
      <c r="P93" s="10">
        <v>-5.747E-2</v>
      </c>
      <c r="Q93" s="7" t="s">
        <v>67</v>
      </c>
      <c r="R93" s="8" t="s">
        <v>28</v>
      </c>
      <c r="S93" s="10">
        <v>-3.1269999999999999E-2</v>
      </c>
      <c r="T93" s="7" t="s">
        <v>67</v>
      </c>
      <c r="U93" s="8" t="s">
        <v>28</v>
      </c>
      <c r="V93" s="10">
        <v>5.6559999999999999E-2</v>
      </c>
      <c r="W93" s="7" t="s">
        <v>67</v>
      </c>
      <c r="X93" s="8" t="s">
        <v>28</v>
      </c>
      <c r="Y93" s="11">
        <v>-0.12756999999999999</v>
      </c>
      <c r="Z93" s="7" t="s">
        <v>67</v>
      </c>
      <c r="AA93" s="8" t="s">
        <v>28</v>
      </c>
      <c r="AB93" s="10">
        <v>5.3600000000000002E-3</v>
      </c>
      <c r="AC93" s="7" t="s">
        <v>67</v>
      </c>
      <c r="AD93" s="8" t="s">
        <v>28</v>
      </c>
      <c r="AE93" s="10">
        <v>-7.3779999999999998E-2</v>
      </c>
      <c r="AF93" s="7" t="s">
        <v>67</v>
      </c>
      <c r="AG93" s="8" t="s">
        <v>28</v>
      </c>
      <c r="AH93" s="10">
        <v>-4.9910000000000003E-2</v>
      </c>
      <c r="AI93" s="7" t="s">
        <v>67</v>
      </c>
      <c r="AJ93" s="8" t="s">
        <v>28</v>
      </c>
      <c r="AK93" s="11">
        <v>4.0250000000000001E-2</v>
      </c>
      <c r="AL93" s="7" t="s">
        <v>67</v>
      </c>
      <c r="AM93" s="8" t="s">
        <v>28</v>
      </c>
      <c r="AN93" s="9">
        <v>0.18806</v>
      </c>
      <c r="AO93" s="7" t="s">
        <v>67</v>
      </c>
      <c r="AP93" s="8" t="s">
        <v>28</v>
      </c>
      <c r="AQ93" s="10">
        <v>0.10643</v>
      </c>
    </row>
    <row r="94" spans="1:43" ht="17" thickBot="1" x14ac:dyDescent="0.25">
      <c r="A94" s="58"/>
      <c r="B94" s="7" t="s">
        <v>67</v>
      </c>
      <c r="C94" s="8" t="s">
        <v>23</v>
      </c>
      <c r="D94" s="10">
        <v>-5.0869999999999999E-2</v>
      </c>
      <c r="E94" s="7" t="s">
        <v>67</v>
      </c>
      <c r="F94" s="8" t="s">
        <v>23</v>
      </c>
      <c r="G94" s="10">
        <v>-0.11616</v>
      </c>
      <c r="H94" s="7" t="s">
        <v>67</v>
      </c>
      <c r="I94" s="8" t="s">
        <v>23</v>
      </c>
      <c r="J94" s="10">
        <v>5.1540000000000002E-2</v>
      </c>
      <c r="K94" s="7" t="s">
        <v>67</v>
      </c>
      <c r="L94" s="8" t="s">
        <v>23</v>
      </c>
      <c r="M94" s="9">
        <v>-0.17362</v>
      </c>
      <c r="N94" s="7" t="s">
        <v>67</v>
      </c>
      <c r="O94" s="8" t="s">
        <v>23</v>
      </c>
      <c r="P94" s="11">
        <v>-0.10516</v>
      </c>
      <c r="Q94" s="7" t="s">
        <v>67</v>
      </c>
      <c r="R94" s="8" t="s">
        <v>23</v>
      </c>
      <c r="S94" s="10">
        <v>8.2799999999999999E-2</v>
      </c>
      <c r="T94" s="7" t="s">
        <v>67</v>
      </c>
      <c r="U94" s="8" t="s">
        <v>23</v>
      </c>
      <c r="V94" s="10">
        <v>3.048E-2</v>
      </c>
      <c r="W94" s="7" t="s">
        <v>67</v>
      </c>
      <c r="X94" s="8" t="s">
        <v>23</v>
      </c>
      <c r="Y94" s="10">
        <v>-0.10048</v>
      </c>
      <c r="Z94" s="7" t="s">
        <v>67</v>
      </c>
      <c r="AA94" s="8" t="s">
        <v>23</v>
      </c>
      <c r="AB94" s="10">
        <v>1.8769999999999998E-2</v>
      </c>
      <c r="AC94" s="7" t="s">
        <v>67</v>
      </c>
      <c r="AD94" s="8" t="s">
        <v>23</v>
      </c>
      <c r="AE94" s="10">
        <v>-3.415E-2</v>
      </c>
      <c r="AF94" s="7" t="s">
        <v>67</v>
      </c>
      <c r="AG94" s="8" t="s">
        <v>23</v>
      </c>
      <c r="AH94" s="10">
        <v>-5.076E-2</v>
      </c>
      <c r="AI94" s="7" t="s">
        <v>67</v>
      </c>
      <c r="AJ94" s="8" t="s">
        <v>23</v>
      </c>
      <c r="AK94" s="10">
        <v>3.2309999999999998E-2</v>
      </c>
      <c r="AL94" s="7" t="s">
        <v>67</v>
      </c>
      <c r="AM94" s="8" t="s">
        <v>23</v>
      </c>
      <c r="AN94" s="10">
        <v>5.5660000000000001E-2</v>
      </c>
      <c r="AO94" s="7" t="s">
        <v>67</v>
      </c>
      <c r="AP94" s="8" t="s">
        <v>23</v>
      </c>
      <c r="AQ94" s="10">
        <v>7.6090000000000005E-2</v>
      </c>
    </row>
    <row r="95" spans="1:43" ht="17" thickBot="1" x14ac:dyDescent="0.25">
      <c r="A95" s="58"/>
      <c r="B95" s="7" t="s">
        <v>67</v>
      </c>
      <c r="C95" s="8" t="s">
        <v>20</v>
      </c>
      <c r="D95" s="10">
        <v>-2.768E-2</v>
      </c>
      <c r="E95" s="7" t="s">
        <v>67</v>
      </c>
      <c r="F95" s="8" t="s">
        <v>20</v>
      </c>
      <c r="G95" s="10">
        <v>-8.9020000000000002E-2</v>
      </c>
      <c r="H95" s="7" t="s">
        <v>67</v>
      </c>
      <c r="I95" s="8" t="s">
        <v>20</v>
      </c>
      <c r="J95" s="10">
        <v>0.12204</v>
      </c>
      <c r="K95" s="7" t="s">
        <v>67</v>
      </c>
      <c r="L95" s="8" t="s">
        <v>20</v>
      </c>
      <c r="M95" s="10">
        <v>-7.1599999999999997E-2</v>
      </c>
      <c r="N95" s="7" t="s">
        <v>67</v>
      </c>
      <c r="O95" s="8" t="s">
        <v>20</v>
      </c>
      <c r="P95" s="10">
        <v>-8.9929999999999996E-2</v>
      </c>
      <c r="Q95" s="7" t="s">
        <v>67</v>
      </c>
      <c r="R95" s="8" t="s">
        <v>20</v>
      </c>
      <c r="S95" s="10">
        <v>4.317E-2</v>
      </c>
      <c r="T95" s="7" t="s">
        <v>67</v>
      </c>
      <c r="U95" s="8" t="s">
        <v>20</v>
      </c>
      <c r="V95" s="10">
        <v>-4.1799999999999997E-2</v>
      </c>
      <c r="W95" s="7" t="s">
        <v>67</v>
      </c>
      <c r="X95" s="8" t="s">
        <v>20</v>
      </c>
      <c r="Y95" s="10">
        <v>-5.9740000000000001E-2</v>
      </c>
      <c r="Z95" s="7" t="s">
        <v>67</v>
      </c>
      <c r="AA95" s="8" t="s">
        <v>20</v>
      </c>
      <c r="AB95" s="10">
        <v>6.2289999999999998E-2</v>
      </c>
      <c r="AC95" s="7" t="s">
        <v>67</v>
      </c>
      <c r="AD95" s="8" t="s">
        <v>20</v>
      </c>
      <c r="AE95" s="10">
        <v>-4.5650000000000003E-2</v>
      </c>
      <c r="AF95" s="7" t="s">
        <v>67</v>
      </c>
      <c r="AG95" s="8" t="s">
        <v>20</v>
      </c>
      <c r="AH95" s="10">
        <v>-6.2909999999999994E-2</v>
      </c>
      <c r="AI95" s="7" t="s">
        <v>67</v>
      </c>
      <c r="AJ95" s="8" t="s">
        <v>20</v>
      </c>
      <c r="AK95" s="11">
        <v>3.4110000000000001E-2</v>
      </c>
      <c r="AL95" s="7" t="s">
        <v>67</v>
      </c>
      <c r="AM95" s="8" t="s">
        <v>20</v>
      </c>
      <c r="AN95" s="10">
        <v>0.11458</v>
      </c>
      <c r="AO95" s="7" t="s">
        <v>67</v>
      </c>
      <c r="AP95" s="8" t="s">
        <v>20</v>
      </c>
      <c r="AQ95" s="10">
        <v>0.20702000000000001</v>
      </c>
    </row>
    <row r="96" spans="1:43" ht="17" thickBot="1" x14ac:dyDescent="0.25">
      <c r="A96" s="58"/>
      <c r="B96" s="7" t="s">
        <v>68</v>
      </c>
      <c r="C96" s="8" t="s">
        <v>29</v>
      </c>
      <c r="D96" s="10">
        <v>-1.9470000000000001E-2</v>
      </c>
      <c r="E96" s="7" t="s">
        <v>68</v>
      </c>
      <c r="F96" s="8" t="s">
        <v>29</v>
      </c>
      <c r="G96" s="9">
        <v>0.47750999999999999</v>
      </c>
      <c r="H96" s="7" t="s">
        <v>68</v>
      </c>
      <c r="I96" s="8" t="s">
        <v>29</v>
      </c>
      <c r="J96" s="10">
        <v>6.7159999999999997E-2</v>
      </c>
      <c r="K96" s="7" t="s">
        <v>68</v>
      </c>
      <c r="L96" s="8" t="s">
        <v>29</v>
      </c>
      <c r="M96" s="9">
        <v>0.52688999999999997</v>
      </c>
      <c r="N96" s="7" t="s">
        <v>68</v>
      </c>
      <c r="O96" s="8" t="s">
        <v>29</v>
      </c>
      <c r="P96" s="9">
        <v>0.33221000000000001</v>
      </c>
      <c r="Q96" s="7" t="s">
        <v>68</v>
      </c>
      <c r="R96" s="8" t="s">
        <v>29</v>
      </c>
      <c r="S96" s="10">
        <v>-1.56E-3</v>
      </c>
      <c r="T96" s="7" t="s">
        <v>68</v>
      </c>
      <c r="U96" s="8" t="s">
        <v>29</v>
      </c>
      <c r="V96" s="10">
        <v>-2.9479999999999999E-2</v>
      </c>
      <c r="W96" s="7" t="s">
        <v>68</v>
      </c>
      <c r="X96" s="8" t="s">
        <v>29</v>
      </c>
      <c r="Y96" s="10">
        <v>-4.052E-2</v>
      </c>
      <c r="Z96" s="7" t="s">
        <v>68</v>
      </c>
      <c r="AA96" s="8" t="s">
        <v>29</v>
      </c>
      <c r="AB96" s="10">
        <v>-7.3830000000000007E-2</v>
      </c>
      <c r="AC96" s="7" t="s">
        <v>68</v>
      </c>
      <c r="AD96" s="8" t="s">
        <v>29</v>
      </c>
      <c r="AE96" s="10">
        <v>0.11594</v>
      </c>
      <c r="AF96" s="7" t="s">
        <v>68</v>
      </c>
      <c r="AG96" s="8" t="s">
        <v>29</v>
      </c>
      <c r="AH96" s="10">
        <v>6.2239999999999997E-2</v>
      </c>
      <c r="AI96" s="7" t="s">
        <v>68</v>
      </c>
      <c r="AJ96" s="8" t="s">
        <v>29</v>
      </c>
      <c r="AK96" s="10">
        <v>-1.9730000000000001E-2</v>
      </c>
      <c r="AL96" s="7" t="s">
        <v>68</v>
      </c>
      <c r="AM96" s="8" t="s">
        <v>29</v>
      </c>
      <c r="AN96" s="10">
        <v>-7.6099999999999996E-3</v>
      </c>
      <c r="AO96" s="7" t="s">
        <v>68</v>
      </c>
      <c r="AP96" s="8" t="s">
        <v>29</v>
      </c>
      <c r="AQ96" s="11">
        <v>-0.52934999999999999</v>
      </c>
    </row>
    <row r="97" spans="1:43" ht="17" thickBot="1" x14ac:dyDescent="0.25">
      <c r="A97" s="58"/>
      <c r="B97" s="7" t="s">
        <v>68</v>
      </c>
      <c r="C97" s="8" t="s">
        <v>22</v>
      </c>
      <c r="D97" s="10">
        <v>2.664E-2</v>
      </c>
      <c r="E97" s="7" t="s">
        <v>68</v>
      </c>
      <c r="F97" s="8" t="s">
        <v>22</v>
      </c>
      <c r="G97" s="11">
        <v>0.32397999999999999</v>
      </c>
      <c r="H97" s="7" t="s">
        <v>68</v>
      </c>
      <c r="I97" s="8" t="s">
        <v>22</v>
      </c>
      <c r="J97" s="10">
        <v>0.24711</v>
      </c>
      <c r="K97" s="7" t="s">
        <v>68</v>
      </c>
      <c r="L97" s="8" t="s">
        <v>22</v>
      </c>
      <c r="M97" s="10">
        <v>0.27493000000000001</v>
      </c>
      <c r="N97" s="7" t="s">
        <v>68</v>
      </c>
      <c r="O97" s="8" t="s">
        <v>22</v>
      </c>
      <c r="P97" s="10">
        <v>0.1585</v>
      </c>
      <c r="Q97" s="7" t="s">
        <v>68</v>
      </c>
      <c r="R97" s="8" t="s">
        <v>22</v>
      </c>
      <c r="S97" s="10">
        <v>-5.7480000000000003E-2</v>
      </c>
      <c r="T97" s="7" t="s">
        <v>68</v>
      </c>
      <c r="U97" s="8" t="s">
        <v>22</v>
      </c>
      <c r="V97" s="11">
        <v>-7.7179999999999999E-2</v>
      </c>
      <c r="W97" s="7" t="s">
        <v>68</v>
      </c>
      <c r="X97" s="8" t="s">
        <v>22</v>
      </c>
      <c r="Y97" s="10">
        <v>-4.3310000000000001E-2</v>
      </c>
      <c r="Z97" s="7" t="s">
        <v>68</v>
      </c>
      <c r="AA97" s="8" t="s">
        <v>22</v>
      </c>
      <c r="AB97" s="10">
        <v>-5.4609999999999999E-2</v>
      </c>
      <c r="AC97" s="7" t="s">
        <v>68</v>
      </c>
      <c r="AD97" s="8" t="s">
        <v>22</v>
      </c>
      <c r="AE97" s="11">
        <v>0.10895000000000001</v>
      </c>
      <c r="AF97" s="7" t="s">
        <v>68</v>
      </c>
      <c r="AG97" s="8" t="s">
        <v>22</v>
      </c>
      <c r="AH97" s="10">
        <v>4.3920000000000001E-2</v>
      </c>
      <c r="AI97" s="7" t="s">
        <v>68</v>
      </c>
      <c r="AJ97" s="8" t="s">
        <v>22</v>
      </c>
      <c r="AK97" s="10">
        <v>-3.619E-2</v>
      </c>
      <c r="AL97" s="7" t="s">
        <v>68</v>
      </c>
      <c r="AM97" s="8" t="s">
        <v>22</v>
      </c>
      <c r="AN97" s="10">
        <v>-8.727E-2</v>
      </c>
      <c r="AO97" s="7" t="s">
        <v>68</v>
      </c>
      <c r="AP97" s="8" t="s">
        <v>22</v>
      </c>
      <c r="AQ97" s="10">
        <v>-0.26174999999999998</v>
      </c>
    </row>
    <row r="98" spans="1:43" ht="17" thickBot="1" x14ac:dyDescent="0.25">
      <c r="A98" s="58"/>
      <c r="B98" s="7" t="s">
        <v>68</v>
      </c>
      <c r="C98" s="8" t="s">
        <v>19</v>
      </c>
      <c r="D98" s="10">
        <v>-9.4289999999999999E-2</v>
      </c>
      <c r="E98" s="7" t="s">
        <v>68</v>
      </c>
      <c r="F98" s="8" t="s">
        <v>19</v>
      </c>
      <c r="G98" s="10">
        <v>0.21307000000000001</v>
      </c>
      <c r="H98" s="7" t="s">
        <v>68</v>
      </c>
      <c r="I98" s="8" t="s">
        <v>19</v>
      </c>
      <c r="J98" s="10">
        <v>-5.6550000000000003E-2</v>
      </c>
      <c r="K98" s="7" t="s">
        <v>68</v>
      </c>
      <c r="L98" s="8" t="s">
        <v>19</v>
      </c>
      <c r="M98" s="9">
        <v>0.47158</v>
      </c>
      <c r="N98" s="7" t="s">
        <v>68</v>
      </c>
      <c r="O98" s="8" t="s">
        <v>19</v>
      </c>
      <c r="P98" s="9">
        <v>0.31198999999999999</v>
      </c>
      <c r="Q98" s="7" t="s">
        <v>68</v>
      </c>
      <c r="R98" s="8" t="s">
        <v>19</v>
      </c>
      <c r="S98" s="10">
        <v>9.3200000000000002E-3</v>
      </c>
      <c r="T98" s="7" t="s">
        <v>68</v>
      </c>
      <c r="U98" s="8" t="s">
        <v>19</v>
      </c>
      <c r="V98" s="11">
        <v>0.11027000000000001</v>
      </c>
      <c r="W98" s="7" t="s">
        <v>68</v>
      </c>
      <c r="X98" s="8" t="s">
        <v>19</v>
      </c>
      <c r="Y98" s="10">
        <v>0.23966000000000001</v>
      </c>
      <c r="Z98" s="7" t="s">
        <v>68</v>
      </c>
      <c r="AA98" s="8" t="s">
        <v>19</v>
      </c>
      <c r="AB98" s="10">
        <v>3.705E-2</v>
      </c>
      <c r="AC98" s="7" t="s">
        <v>68</v>
      </c>
      <c r="AD98" s="8" t="s">
        <v>19</v>
      </c>
      <c r="AE98" s="10">
        <v>7.9649999999999999E-2</v>
      </c>
      <c r="AF98" s="7" t="s">
        <v>68</v>
      </c>
      <c r="AG98" s="8" t="s">
        <v>19</v>
      </c>
      <c r="AH98" s="10">
        <v>-7.0419999999999996E-2</v>
      </c>
      <c r="AI98" s="7" t="s">
        <v>68</v>
      </c>
      <c r="AJ98" s="8" t="s">
        <v>19</v>
      </c>
      <c r="AK98" s="10">
        <v>3.5699999999999998E-3</v>
      </c>
      <c r="AL98" s="7" t="s">
        <v>68</v>
      </c>
      <c r="AM98" s="8" t="s">
        <v>19</v>
      </c>
      <c r="AN98" s="11">
        <v>-0.21573000000000001</v>
      </c>
      <c r="AO98" s="7" t="s">
        <v>68</v>
      </c>
      <c r="AP98" s="8" t="s">
        <v>19</v>
      </c>
      <c r="AQ98" s="9">
        <v>-0.85058</v>
      </c>
    </row>
    <row r="99" spans="1:43" ht="17" thickBot="1" x14ac:dyDescent="0.25">
      <c r="A99" s="58"/>
      <c r="B99" s="7" t="s">
        <v>69</v>
      </c>
      <c r="C99" s="8" t="s">
        <v>29</v>
      </c>
      <c r="D99" s="10">
        <v>-7.8520000000000006E-2</v>
      </c>
      <c r="E99" s="7" t="s">
        <v>69</v>
      </c>
      <c r="F99" s="8" t="s">
        <v>29</v>
      </c>
      <c r="G99" s="10">
        <v>8.2100000000000003E-3</v>
      </c>
      <c r="H99" s="7" t="s">
        <v>69</v>
      </c>
      <c r="I99" s="8" t="s">
        <v>29</v>
      </c>
      <c r="J99" s="9">
        <v>-0.46706999999999999</v>
      </c>
      <c r="K99" s="7" t="s">
        <v>69</v>
      </c>
      <c r="L99" s="8" t="s">
        <v>29</v>
      </c>
      <c r="M99" s="9">
        <v>0.46288000000000001</v>
      </c>
      <c r="N99" s="7" t="s">
        <v>69</v>
      </c>
      <c r="O99" s="8" t="s">
        <v>29</v>
      </c>
      <c r="P99" s="10">
        <v>8.022E-2</v>
      </c>
      <c r="Q99" s="7" t="s">
        <v>69</v>
      </c>
      <c r="R99" s="8" t="s">
        <v>29</v>
      </c>
      <c r="S99" s="10">
        <v>6.8650000000000003E-2</v>
      </c>
      <c r="T99" s="7" t="s">
        <v>69</v>
      </c>
      <c r="U99" s="8" t="s">
        <v>29</v>
      </c>
      <c r="V99" s="10">
        <v>-3.2489999999999998E-2</v>
      </c>
      <c r="W99" s="7" t="s">
        <v>69</v>
      </c>
      <c r="X99" s="8" t="s">
        <v>29</v>
      </c>
      <c r="Y99" s="10">
        <v>8.473E-2</v>
      </c>
      <c r="Z99" s="7" t="s">
        <v>69</v>
      </c>
      <c r="AA99" s="8" t="s">
        <v>29</v>
      </c>
      <c r="AB99" s="10">
        <v>0.10081</v>
      </c>
      <c r="AC99" s="7" t="s">
        <v>69</v>
      </c>
      <c r="AD99" s="8" t="s">
        <v>29</v>
      </c>
      <c r="AE99" s="9">
        <v>0.14623</v>
      </c>
      <c r="AF99" s="7" t="s">
        <v>69</v>
      </c>
      <c r="AG99" s="8" t="s">
        <v>29</v>
      </c>
      <c r="AH99" s="10">
        <v>7.8049999999999994E-2</v>
      </c>
      <c r="AI99" s="7" t="s">
        <v>69</v>
      </c>
      <c r="AJ99" s="8" t="s">
        <v>29</v>
      </c>
      <c r="AK99" s="11">
        <v>-4.1860000000000001E-2</v>
      </c>
      <c r="AL99" s="7" t="s">
        <v>69</v>
      </c>
      <c r="AM99" s="8" t="s">
        <v>29</v>
      </c>
      <c r="AN99" s="10">
        <v>-9.2359999999999998E-2</v>
      </c>
      <c r="AO99" s="7" t="s">
        <v>69</v>
      </c>
      <c r="AP99" s="8" t="s">
        <v>29</v>
      </c>
      <c r="AQ99" s="10">
        <v>-0.19127</v>
      </c>
    </row>
    <row r="100" spans="1:43" ht="17" thickBot="1" x14ac:dyDescent="0.25">
      <c r="A100" s="58"/>
      <c r="B100" s="7" t="s">
        <v>69</v>
      </c>
      <c r="C100" s="8" t="s">
        <v>23</v>
      </c>
      <c r="D100" s="9">
        <v>-0.18153</v>
      </c>
      <c r="E100" s="7" t="s">
        <v>69</v>
      </c>
      <c r="F100" s="8" t="s">
        <v>23</v>
      </c>
      <c r="G100" s="10">
        <v>-8.5250000000000006E-2</v>
      </c>
      <c r="H100" s="7" t="s">
        <v>69</v>
      </c>
      <c r="I100" s="8" t="s">
        <v>23</v>
      </c>
      <c r="J100" s="9">
        <v>-0.53724000000000005</v>
      </c>
      <c r="K100" s="7" t="s">
        <v>69</v>
      </c>
      <c r="L100" s="8" t="s">
        <v>23</v>
      </c>
      <c r="M100" s="10">
        <v>0.21582999999999999</v>
      </c>
      <c r="N100" s="7" t="s">
        <v>69</v>
      </c>
      <c r="O100" s="8" t="s">
        <v>23</v>
      </c>
      <c r="P100" s="10">
        <v>7.0349999999999996E-2</v>
      </c>
      <c r="Q100" s="7" t="s">
        <v>69</v>
      </c>
      <c r="R100" s="8" t="s">
        <v>23</v>
      </c>
      <c r="S100" s="10">
        <v>8.4849999999999995E-2</v>
      </c>
      <c r="T100" s="7" t="s">
        <v>69</v>
      </c>
      <c r="U100" s="8" t="s">
        <v>23</v>
      </c>
      <c r="V100" s="10">
        <v>4.3740000000000001E-2</v>
      </c>
      <c r="W100" s="7" t="s">
        <v>69</v>
      </c>
      <c r="X100" s="8" t="s">
        <v>23</v>
      </c>
      <c r="Y100" s="10">
        <v>7.0169999999999996E-2</v>
      </c>
      <c r="Z100" s="7" t="s">
        <v>69</v>
      </c>
      <c r="AA100" s="8" t="s">
        <v>23</v>
      </c>
      <c r="AB100" s="10">
        <v>1.422E-2</v>
      </c>
      <c r="AC100" s="7" t="s">
        <v>69</v>
      </c>
      <c r="AD100" s="8" t="s">
        <v>23</v>
      </c>
      <c r="AE100" s="10">
        <v>7.8460000000000002E-2</v>
      </c>
      <c r="AF100" s="7" t="s">
        <v>69</v>
      </c>
      <c r="AG100" s="8" t="s">
        <v>23</v>
      </c>
      <c r="AH100" s="10">
        <v>0.15201999999999999</v>
      </c>
      <c r="AI100" s="7" t="s">
        <v>69</v>
      </c>
      <c r="AJ100" s="8" t="s">
        <v>23</v>
      </c>
      <c r="AK100" s="9">
        <v>-8.4110000000000004E-2</v>
      </c>
      <c r="AL100" s="7" t="s">
        <v>69</v>
      </c>
      <c r="AM100" s="8" t="s">
        <v>23</v>
      </c>
      <c r="AN100" s="10">
        <v>-0.21915000000000001</v>
      </c>
      <c r="AO100" s="7" t="s">
        <v>69</v>
      </c>
      <c r="AP100" s="8" t="s">
        <v>23</v>
      </c>
      <c r="AQ100" s="10">
        <v>-9.6390000000000003E-2</v>
      </c>
    </row>
    <row r="101" spans="1:43" ht="17" thickBot="1" x14ac:dyDescent="0.25">
      <c r="A101" s="58"/>
      <c r="B101" s="7" t="s">
        <v>69</v>
      </c>
      <c r="C101" s="8" t="s">
        <v>19</v>
      </c>
      <c r="D101" s="10">
        <v>-9.7210000000000005E-2</v>
      </c>
      <c r="E101" s="7" t="s">
        <v>69</v>
      </c>
      <c r="F101" s="8" t="s">
        <v>19</v>
      </c>
      <c r="G101" s="10">
        <v>9.4630000000000006E-2</v>
      </c>
      <c r="H101" s="7" t="s">
        <v>69</v>
      </c>
      <c r="I101" s="8" t="s">
        <v>19</v>
      </c>
      <c r="J101" s="9">
        <v>-0.46805000000000002</v>
      </c>
      <c r="K101" s="7" t="s">
        <v>69</v>
      </c>
      <c r="L101" s="8" t="s">
        <v>19</v>
      </c>
      <c r="M101" s="10">
        <v>0.39324999999999999</v>
      </c>
      <c r="N101" s="7" t="s">
        <v>69</v>
      </c>
      <c r="O101" s="8" t="s">
        <v>19</v>
      </c>
      <c r="P101" s="10">
        <v>0.1067</v>
      </c>
      <c r="Q101" s="7" t="s">
        <v>69</v>
      </c>
      <c r="R101" s="8" t="s">
        <v>19</v>
      </c>
      <c r="S101" s="10">
        <v>6.2820000000000001E-2</v>
      </c>
      <c r="T101" s="7" t="s">
        <v>69</v>
      </c>
      <c r="U101" s="8" t="s">
        <v>19</v>
      </c>
      <c r="V101" s="10">
        <v>-8.4899999999999993E-3</v>
      </c>
      <c r="W101" s="7" t="s">
        <v>69</v>
      </c>
      <c r="X101" s="8" t="s">
        <v>19</v>
      </c>
      <c r="Y101" s="10">
        <v>8.3000000000000004E-2</v>
      </c>
      <c r="Z101" s="7" t="s">
        <v>69</v>
      </c>
      <c r="AA101" s="8" t="s">
        <v>19</v>
      </c>
      <c r="AB101" s="10">
        <v>9.7299999999999998E-2</v>
      </c>
      <c r="AC101" s="7" t="s">
        <v>69</v>
      </c>
      <c r="AD101" s="8" t="s">
        <v>19</v>
      </c>
      <c r="AE101" s="9">
        <v>0.14327999999999999</v>
      </c>
      <c r="AF101" s="7" t="s">
        <v>69</v>
      </c>
      <c r="AG101" s="8" t="s">
        <v>19</v>
      </c>
      <c r="AH101" s="10">
        <v>6.9559999999999997E-2</v>
      </c>
      <c r="AI101" s="7" t="s">
        <v>69</v>
      </c>
      <c r="AJ101" s="8" t="s">
        <v>19</v>
      </c>
      <c r="AK101" s="9">
        <v>-6.318E-2</v>
      </c>
      <c r="AL101" s="7" t="s">
        <v>69</v>
      </c>
      <c r="AM101" s="8" t="s">
        <v>19</v>
      </c>
      <c r="AN101" s="10">
        <v>-6.1339999999999999E-2</v>
      </c>
      <c r="AO101" s="7" t="s">
        <v>69</v>
      </c>
      <c r="AP101" s="8" t="s">
        <v>19</v>
      </c>
      <c r="AQ101" s="10">
        <v>-7.9000000000000001E-2</v>
      </c>
    </row>
    <row r="102" spans="1:43" ht="17" thickBot="1" x14ac:dyDescent="0.25">
      <c r="A102" s="58"/>
      <c r="B102" s="7" t="s">
        <v>70</v>
      </c>
      <c r="C102" s="8" t="s">
        <v>28</v>
      </c>
      <c r="D102" s="10">
        <v>-2.8830000000000001E-2</v>
      </c>
      <c r="E102" s="7" t="s">
        <v>70</v>
      </c>
      <c r="F102" s="8" t="s">
        <v>28</v>
      </c>
      <c r="G102" s="10">
        <v>2.3400000000000001E-3</v>
      </c>
      <c r="H102" s="7" t="s">
        <v>70</v>
      </c>
      <c r="I102" s="8" t="s">
        <v>28</v>
      </c>
      <c r="J102" s="10">
        <v>7.3810000000000001E-2</v>
      </c>
      <c r="K102" s="7" t="s">
        <v>70</v>
      </c>
      <c r="L102" s="8" t="s">
        <v>28</v>
      </c>
      <c r="M102" s="10">
        <v>-0.1065</v>
      </c>
      <c r="N102" s="7" t="s">
        <v>70</v>
      </c>
      <c r="O102" s="8" t="s">
        <v>28</v>
      </c>
      <c r="P102" s="10">
        <v>-4.7059999999999998E-2</v>
      </c>
      <c r="Q102" s="7" t="s">
        <v>70</v>
      </c>
      <c r="R102" s="8" t="s">
        <v>28</v>
      </c>
      <c r="S102" s="10">
        <v>-5.2999999999999998E-4</v>
      </c>
      <c r="T102" s="7" t="s">
        <v>70</v>
      </c>
      <c r="U102" s="8" t="s">
        <v>28</v>
      </c>
      <c r="V102" s="10">
        <v>-3.1829999999999997E-2</v>
      </c>
      <c r="W102" s="7" t="s">
        <v>70</v>
      </c>
      <c r="X102" s="8" t="s">
        <v>28</v>
      </c>
      <c r="Y102" s="10">
        <v>4.283E-2</v>
      </c>
      <c r="Z102" s="7" t="s">
        <v>70</v>
      </c>
      <c r="AA102" s="8" t="s">
        <v>28</v>
      </c>
      <c r="AB102" s="10">
        <v>1.6930000000000001E-2</v>
      </c>
      <c r="AC102" s="7" t="s">
        <v>70</v>
      </c>
      <c r="AD102" s="8" t="s">
        <v>28</v>
      </c>
      <c r="AE102" s="10">
        <v>-1.175E-2</v>
      </c>
      <c r="AF102" s="7" t="s">
        <v>70</v>
      </c>
      <c r="AG102" s="8" t="s">
        <v>28</v>
      </c>
      <c r="AH102" s="10">
        <v>9.3469999999999998E-2</v>
      </c>
      <c r="AI102" s="7" t="s">
        <v>70</v>
      </c>
      <c r="AJ102" s="8" t="s">
        <v>28</v>
      </c>
      <c r="AK102" s="10">
        <v>5.3E-3</v>
      </c>
      <c r="AL102" s="7" t="s">
        <v>70</v>
      </c>
      <c r="AM102" s="8" t="s">
        <v>28</v>
      </c>
      <c r="AN102" s="10">
        <v>-0.16657</v>
      </c>
      <c r="AO102" s="7" t="s">
        <v>70</v>
      </c>
      <c r="AP102" s="8" t="s">
        <v>28</v>
      </c>
      <c r="AQ102" s="9">
        <v>-0.32790999999999998</v>
      </c>
    </row>
    <row r="103" spans="1:43" ht="17" thickBot="1" x14ac:dyDescent="0.25">
      <c r="A103" s="58"/>
      <c r="B103" s="7" t="s">
        <v>70</v>
      </c>
      <c r="C103" s="8" t="s">
        <v>23</v>
      </c>
      <c r="D103" s="10">
        <v>-1.4789999999999999E-2</v>
      </c>
      <c r="E103" s="7" t="s">
        <v>70</v>
      </c>
      <c r="F103" s="8" t="s">
        <v>23</v>
      </c>
      <c r="G103" s="10">
        <v>9.4979999999999995E-2</v>
      </c>
      <c r="H103" s="7" t="s">
        <v>70</v>
      </c>
      <c r="I103" s="8" t="s">
        <v>23</v>
      </c>
      <c r="J103" s="10">
        <v>9.9959999999999993E-2</v>
      </c>
      <c r="K103" s="7" t="s">
        <v>70</v>
      </c>
      <c r="L103" s="8" t="s">
        <v>23</v>
      </c>
      <c r="M103" s="10">
        <v>-7.9299999999999995E-2</v>
      </c>
      <c r="N103" s="7" t="s">
        <v>70</v>
      </c>
      <c r="O103" s="8" t="s">
        <v>23</v>
      </c>
      <c r="P103" s="10">
        <v>3.2530000000000003E-2</v>
      </c>
      <c r="Q103" s="7" t="s">
        <v>70</v>
      </c>
      <c r="R103" s="8" t="s">
        <v>23</v>
      </c>
      <c r="S103" s="10">
        <v>1.052E-2</v>
      </c>
      <c r="T103" s="7" t="s">
        <v>70</v>
      </c>
      <c r="U103" s="8" t="s">
        <v>23</v>
      </c>
      <c r="V103" s="10">
        <v>5.3449999999999998E-2</v>
      </c>
      <c r="W103" s="7" t="s">
        <v>70</v>
      </c>
      <c r="X103" s="8" t="s">
        <v>23</v>
      </c>
      <c r="Y103" s="10">
        <v>-3.0470000000000001E-2</v>
      </c>
      <c r="Z103" s="7" t="s">
        <v>70</v>
      </c>
      <c r="AA103" s="8" t="s">
        <v>23</v>
      </c>
      <c r="AB103" s="10">
        <v>-2.2610000000000002E-2</v>
      </c>
      <c r="AC103" s="7" t="s">
        <v>70</v>
      </c>
      <c r="AD103" s="8" t="s">
        <v>23</v>
      </c>
      <c r="AE103" s="10">
        <v>-2.5649999999999999E-2</v>
      </c>
      <c r="AF103" s="7" t="s">
        <v>70</v>
      </c>
      <c r="AG103" s="8" t="s">
        <v>23</v>
      </c>
      <c r="AH103" s="10">
        <v>2.5909999999999999E-2</v>
      </c>
      <c r="AI103" s="7" t="s">
        <v>70</v>
      </c>
      <c r="AJ103" s="8" t="s">
        <v>23</v>
      </c>
      <c r="AK103" s="10">
        <v>-1.213E-2</v>
      </c>
      <c r="AL103" s="7" t="s">
        <v>70</v>
      </c>
      <c r="AM103" s="8" t="s">
        <v>23</v>
      </c>
      <c r="AN103" s="10">
        <v>-8.8410000000000002E-2</v>
      </c>
      <c r="AO103" s="7" t="s">
        <v>70</v>
      </c>
      <c r="AP103" s="8" t="s">
        <v>23</v>
      </c>
      <c r="AQ103" s="9">
        <v>-0.47693000000000002</v>
      </c>
    </row>
    <row r="104" spans="1:43" ht="17" thickBot="1" x14ac:dyDescent="0.25">
      <c r="A104" s="58"/>
      <c r="B104" s="7" t="s">
        <v>70</v>
      </c>
      <c r="C104" s="8" t="s">
        <v>19</v>
      </c>
      <c r="D104" s="10">
        <v>2.537E-2</v>
      </c>
      <c r="E104" s="7" t="s">
        <v>70</v>
      </c>
      <c r="F104" s="8" t="s">
        <v>19</v>
      </c>
      <c r="G104" s="10">
        <v>-6.0979999999999999E-2</v>
      </c>
      <c r="H104" s="7" t="s">
        <v>70</v>
      </c>
      <c r="I104" s="8" t="s">
        <v>19</v>
      </c>
      <c r="J104" s="10">
        <v>7.3179999999999995E-2</v>
      </c>
      <c r="K104" s="7" t="s">
        <v>70</v>
      </c>
      <c r="L104" s="8" t="s">
        <v>19</v>
      </c>
      <c r="M104" s="10">
        <v>2.971E-2</v>
      </c>
      <c r="N104" s="7" t="s">
        <v>70</v>
      </c>
      <c r="O104" s="8" t="s">
        <v>19</v>
      </c>
      <c r="P104" s="10">
        <v>5.0119999999999998E-2</v>
      </c>
      <c r="Q104" s="7" t="s">
        <v>70</v>
      </c>
      <c r="R104" s="8" t="s">
        <v>19</v>
      </c>
      <c r="S104" s="10">
        <v>1.874E-2</v>
      </c>
      <c r="T104" s="7" t="s">
        <v>70</v>
      </c>
      <c r="U104" s="8" t="s">
        <v>19</v>
      </c>
      <c r="V104" s="10">
        <v>2.3769999999999999E-2</v>
      </c>
      <c r="W104" s="7" t="s">
        <v>70</v>
      </c>
      <c r="X104" s="8" t="s">
        <v>19</v>
      </c>
      <c r="Y104" s="10">
        <v>-6.4140000000000003E-2</v>
      </c>
      <c r="Z104" s="7" t="s">
        <v>70</v>
      </c>
      <c r="AA104" s="8" t="s">
        <v>19</v>
      </c>
      <c r="AB104" s="10">
        <v>2.0559999999999998E-2</v>
      </c>
      <c r="AC104" s="7" t="s">
        <v>70</v>
      </c>
      <c r="AD104" s="8" t="s">
        <v>19</v>
      </c>
      <c r="AE104" s="10">
        <v>-8.8199999999999997E-3</v>
      </c>
      <c r="AF104" s="7" t="s">
        <v>70</v>
      </c>
      <c r="AG104" s="8" t="s">
        <v>19</v>
      </c>
      <c r="AH104" s="10">
        <v>2.9829999999999999E-2</v>
      </c>
      <c r="AI104" s="7" t="s">
        <v>70</v>
      </c>
      <c r="AJ104" s="8" t="s">
        <v>19</v>
      </c>
      <c r="AK104" s="10">
        <v>1.435E-2</v>
      </c>
      <c r="AL104" s="7" t="s">
        <v>70</v>
      </c>
      <c r="AM104" s="8" t="s">
        <v>19</v>
      </c>
      <c r="AN104" s="10">
        <v>-0.13163</v>
      </c>
      <c r="AO104" s="7" t="s">
        <v>70</v>
      </c>
      <c r="AP104" s="8" t="s">
        <v>19</v>
      </c>
      <c r="AQ104" s="11">
        <v>-0.32322000000000001</v>
      </c>
    </row>
    <row r="105" spans="1:43" ht="17" thickBot="1" x14ac:dyDescent="0.25">
      <c r="A105" s="58"/>
      <c r="B105" s="7" t="s">
        <v>71</v>
      </c>
      <c r="C105" s="8" t="s">
        <v>29</v>
      </c>
      <c r="D105" s="11">
        <v>8.8349999999999998E-2</v>
      </c>
      <c r="E105" s="7" t="s">
        <v>71</v>
      </c>
      <c r="F105" s="8" t="s">
        <v>29</v>
      </c>
      <c r="G105" s="10">
        <v>8.3799999999999999E-2</v>
      </c>
      <c r="H105" s="7" t="s">
        <v>71</v>
      </c>
      <c r="I105" s="8" t="s">
        <v>29</v>
      </c>
      <c r="J105" s="10">
        <v>-0.14219000000000001</v>
      </c>
      <c r="K105" s="7" t="s">
        <v>71</v>
      </c>
      <c r="L105" s="8" t="s">
        <v>29</v>
      </c>
      <c r="M105" s="10">
        <v>-1.98E-3</v>
      </c>
      <c r="N105" s="7" t="s">
        <v>71</v>
      </c>
      <c r="O105" s="8" t="s">
        <v>29</v>
      </c>
      <c r="P105" s="10">
        <v>-3.5900000000000001E-2</v>
      </c>
      <c r="Q105" s="7" t="s">
        <v>71</v>
      </c>
      <c r="R105" s="8" t="s">
        <v>29</v>
      </c>
      <c r="S105" s="10">
        <v>-5.3609999999999998E-2</v>
      </c>
      <c r="T105" s="7" t="s">
        <v>71</v>
      </c>
      <c r="U105" s="8" t="s">
        <v>29</v>
      </c>
      <c r="V105" s="10">
        <v>-4.795E-2</v>
      </c>
      <c r="W105" s="7" t="s">
        <v>71</v>
      </c>
      <c r="X105" s="8" t="s">
        <v>29</v>
      </c>
      <c r="Y105" s="10">
        <v>7.5120000000000006E-2</v>
      </c>
      <c r="Z105" s="7" t="s">
        <v>71</v>
      </c>
      <c r="AA105" s="8" t="s">
        <v>29</v>
      </c>
      <c r="AB105" s="10">
        <v>7.1819999999999995E-2</v>
      </c>
      <c r="AC105" s="7" t="s">
        <v>71</v>
      </c>
      <c r="AD105" s="8" t="s">
        <v>29</v>
      </c>
      <c r="AE105" s="10">
        <v>-2.1239999999999998E-2</v>
      </c>
      <c r="AF105" s="7" t="s">
        <v>71</v>
      </c>
      <c r="AG105" s="8" t="s">
        <v>29</v>
      </c>
      <c r="AH105" s="10">
        <v>-9.4699999999999993E-3</v>
      </c>
      <c r="AI105" s="7" t="s">
        <v>71</v>
      </c>
      <c r="AJ105" s="8" t="s">
        <v>29</v>
      </c>
      <c r="AK105" s="11">
        <v>5.382E-2</v>
      </c>
      <c r="AL105" s="7" t="s">
        <v>71</v>
      </c>
      <c r="AM105" s="8" t="s">
        <v>29</v>
      </c>
      <c r="AN105" s="10">
        <v>-4.9680000000000002E-2</v>
      </c>
      <c r="AO105" s="7" t="s">
        <v>71</v>
      </c>
      <c r="AP105" s="8" t="s">
        <v>29</v>
      </c>
      <c r="AQ105" s="10">
        <v>0.24318000000000001</v>
      </c>
    </row>
    <row r="106" spans="1:43" ht="17" thickBot="1" x14ac:dyDescent="0.25">
      <c r="A106" s="58"/>
      <c r="B106" s="7" t="s">
        <v>71</v>
      </c>
      <c r="C106" s="8" t="s">
        <v>22</v>
      </c>
      <c r="D106" s="9">
        <v>0.16813</v>
      </c>
      <c r="E106" s="7" t="s">
        <v>71</v>
      </c>
      <c r="F106" s="8" t="s">
        <v>22</v>
      </c>
      <c r="G106" s="10">
        <v>0.1186</v>
      </c>
      <c r="H106" s="7" t="s">
        <v>71</v>
      </c>
      <c r="I106" s="8" t="s">
        <v>22</v>
      </c>
      <c r="J106" s="10">
        <v>-0.14935000000000001</v>
      </c>
      <c r="K106" s="7" t="s">
        <v>71</v>
      </c>
      <c r="L106" s="8" t="s">
        <v>22</v>
      </c>
      <c r="M106" s="10">
        <v>0.12862999999999999</v>
      </c>
      <c r="N106" s="7" t="s">
        <v>71</v>
      </c>
      <c r="O106" s="8" t="s">
        <v>22</v>
      </c>
      <c r="P106" s="10">
        <v>3.8429999999999999E-2</v>
      </c>
      <c r="Q106" s="7" t="s">
        <v>71</v>
      </c>
      <c r="R106" s="8" t="s">
        <v>22</v>
      </c>
      <c r="S106" s="9">
        <v>-0.10466</v>
      </c>
      <c r="T106" s="7" t="s">
        <v>71</v>
      </c>
      <c r="U106" s="8" t="s">
        <v>22</v>
      </c>
      <c r="V106" s="10">
        <v>-1.272E-2</v>
      </c>
      <c r="W106" s="7" t="s">
        <v>71</v>
      </c>
      <c r="X106" s="8" t="s">
        <v>22</v>
      </c>
      <c r="Y106" s="10">
        <v>2.3349999999999999E-2</v>
      </c>
      <c r="Z106" s="7" t="s">
        <v>71</v>
      </c>
      <c r="AA106" s="8" t="s">
        <v>22</v>
      </c>
      <c r="AB106" s="10">
        <v>1.3480000000000001E-2</v>
      </c>
      <c r="AC106" s="7" t="s">
        <v>71</v>
      </c>
      <c r="AD106" s="8" t="s">
        <v>22</v>
      </c>
      <c r="AE106" s="10">
        <v>4.1730000000000003E-2</v>
      </c>
      <c r="AF106" s="7" t="s">
        <v>71</v>
      </c>
      <c r="AG106" s="8" t="s">
        <v>22</v>
      </c>
      <c r="AH106" s="10">
        <v>-5.951E-2</v>
      </c>
      <c r="AI106" s="7" t="s">
        <v>71</v>
      </c>
      <c r="AJ106" s="8" t="s">
        <v>22</v>
      </c>
      <c r="AK106" s="11">
        <v>5.8869999999999999E-2</v>
      </c>
      <c r="AL106" s="7" t="s">
        <v>71</v>
      </c>
      <c r="AM106" s="8" t="s">
        <v>22</v>
      </c>
      <c r="AN106" s="10">
        <v>-6.3969999999999999E-2</v>
      </c>
      <c r="AO106" s="7" t="s">
        <v>71</v>
      </c>
      <c r="AP106" s="8" t="s">
        <v>22</v>
      </c>
      <c r="AQ106" s="10">
        <v>0.25136999999999998</v>
      </c>
    </row>
    <row r="107" spans="1:43" ht="17" thickBot="1" x14ac:dyDescent="0.25">
      <c r="A107" s="58"/>
      <c r="B107" s="7" t="s">
        <v>71</v>
      </c>
      <c r="C107" s="8" t="s">
        <v>20</v>
      </c>
      <c r="D107" s="10">
        <v>9.5329999999999998E-2</v>
      </c>
      <c r="E107" s="7" t="s">
        <v>71</v>
      </c>
      <c r="F107" s="8" t="s">
        <v>20</v>
      </c>
      <c r="G107" s="10">
        <v>1.038E-2</v>
      </c>
      <c r="H107" s="7" t="s">
        <v>71</v>
      </c>
      <c r="I107" s="8" t="s">
        <v>20</v>
      </c>
      <c r="J107" s="10">
        <v>-4.0960000000000003E-2</v>
      </c>
      <c r="K107" s="7" t="s">
        <v>71</v>
      </c>
      <c r="L107" s="8" t="s">
        <v>20</v>
      </c>
      <c r="M107" s="10">
        <v>5.6619999999999997E-2</v>
      </c>
      <c r="N107" s="7" t="s">
        <v>71</v>
      </c>
      <c r="O107" s="8" t="s">
        <v>20</v>
      </c>
      <c r="P107" s="10">
        <v>-2.843E-2</v>
      </c>
      <c r="Q107" s="7" t="s">
        <v>71</v>
      </c>
      <c r="R107" s="8" t="s">
        <v>20</v>
      </c>
      <c r="S107" s="9">
        <v>-0.10086000000000001</v>
      </c>
      <c r="T107" s="7" t="s">
        <v>71</v>
      </c>
      <c r="U107" s="8" t="s">
        <v>20</v>
      </c>
      <c r="V107" s="10">
        <v>-8.8800000000000007E-3</v>
      </c>
      <c r="W107" s="7" t="s">
        <v>71</v>
      </c>
      <c r="X107" s="8" t="s">
        <v>20</v>
      </c>
      <c r="Y107" s="10">
        <v>3.0329999999999999E-2</v>
      </c>
      <c r="Z107" s="7" t="s">
        <v>71</v>
      </c>
      <c r="AA107" s="8" t="s">
        <v>20</v>
      </c>
      <c r="AB107" s="10">
        <v>2.4649999999999998E-2</v>
      </c>
      <c r="AC107" s="7" t="s">
        <v>71</v>
      </c>
      <c r="AD107" s="8" t="s">
        <v>20</v>
      </c>
      <c r="AE107" s="10">
        <v>2.4129999999999999E-2</v>
      </c>
      <c r="AF107" s="7" t="s">
        <v>71</v>
      </c>
      <c r="AG107" s="8" t="s">
        <v>20</v>
      </c>
      <c r="AH107" s="10">
        <v>-5.2019999999999997E-2</v>
      </c>
      <c r="AI107" s="7" t="s">
        <v>71</v>
      </c>
      <c r="AJ107" s="8" t="s">
        <v>20</v>
      </c>
      <c r="AK107" s="10">
        <v>2.3740000000000001E-2</v>
      </c>
      <c r="AL107" s="7" t="s">
        <v>71</v>
      </c>
      <c r="AM107" s="8" t="s">
        <v>20</v>
      </c>
      <c r="AN107" s="10">
        <v>-5.6120000000000003E-2</v>
      </c>
      <c r="AO107" s="7" t="s">
        <v>71</v>
      </c>
      <c r="AP107" s="8" t="s">
        <v>20</v>
      </c>
      <c r="AQ107" s="10">
        <v>4.2410000000000003E-2</v>
      </c>
    </row>
    <row r="108" spans="1:43" ht="17" thickBot="1" x14ac:dyDescent="0.25">
      <c r="A108" s="58"/>
      <c r="B108" s="7" t="s">
        <v>72</v>
      </c>
      <c r="C108" s="8" t="s">
        <v>25</v>
      </c>
      <c r="D108" s="10">
        <v>7.016E-2</v>
      </c>
      <c r="E108" s="7" t="s">
        <v>72</v>
      </c>
      <c r="F108" s="8" t="s">
        <v>25</v>
      </c>
      <c r="G108" s="10">
        <v>-1.359E-2</v>
      </c>
      <c r="H108" s="7" t="s">
        <v>72</v>
      </c>
      <c r="I108" s="8" t="s">
        <v>25</v>
      </c>
      <c r="J108" s="10">
        <v>3.8210000000000001E-2</v>
      </c>
      <c r="K108" s="7" t="s">
        <v>72</v>
      </c>
      <c r="L108" s="8" t="s">
        <v>25</v>
      </c>
      <c r="M108" s="9">
        <v>-0.53383999999999998</v>
      </c>
      <c r="N108" s="7" t="s">
        <v>72</v>
      </c>
      <c r="O108" s="8" t="s">
        <v>25</v>
      </c>
      <c r="P108" s="10">
        <v>-0.15690999999999999</v>
      </c>
      <c r="Q108" s="7" t="s">
        <v>72</v>
      </c>
      <c r="R108" s="8" t="s">
        <v>25</v>
      </c>
      <c r="S108" s="9">
        <v>-0.15003</v>
      </c>
      <c r="T108" s="7" t="s">
        <v>72</v>
      </c>
      <c r="U108" s="8" t="s">
        <v>25</v>
      </c>
      <c r="V108" s="10">
        <v>2.997E-2</v>
      </c>
      <c r="W108" s="7" t="s">
        <v>72</v>
      </c>
      <c r="X108" s="8" t="s">
        <v>25</v>
      </c>
      <c r="Y108" s="9">
        <v>-0.20208999999999999</v>
      </c>
      <c r="Z108" s="7" t="s">
        <v>72</v>
      </c>
      <c r="AA108" s="8" t="s">
        <v>25</v>
      </c>
      <c r="AB108" s="9">
        <v>-0.24385000000000001</v>
      </c>
      <c r="AC108" s="7" t="s">
        <v>72</v>
      </c>
      <c r="AD108" s="8" t="s">
        <v>25</v>
      </c>
      <c r="AE108" s="9">
        <v>-0.15620999999999999</v>
      </c>
      <c r="AF108" s="7" t="s">
        <v>72</v>
      </c>
      <c r="AG108" s="8" t="s">
        <v>25</v>
      </c>
      <c r="AH108" s="10">
        <v>7.2289999999999993E-2</v>
      </c>
      <c r="AI108" s="7" t="s">
        <v>72</v>
      </c>
      <c r="AJ108" s="8" t="s">
        <v>25</v>
      </c>
      <c r="AK108" s="10">
        <v>-1.4919999999999999E-2</v>
      </c>
      <c r="AL108" s="7" t="s">
        <v>72</v>
      </c>
      <c r="AM108" s="8" t="s">
        <v>25</v>
      </c>
      <c r="AN108" s="9">
        <v>0.22675000000000001</v>
      </c>
      <c r="AO108" s="7" t="s">
        <v>72</v>
      </c>
      <c r="AP108" s="8" t="s">
        <v>25</v>
      </c>
      <c r="AQ108" s="10">
        <v>0.40638000000000002</v>
      </c>
    </row>
    <row r="109" spans="1:43" ht="17" thickBot="1" x14ac:dyDescent="0.25">
      <c r="A109" s="58"/>
      <c r="B109" s="7" t="s">
        <v>72</v>
      </c>
      <c r="C109" s="8" t="s">
        <v>28</v>
      </c>
      <c r="D109" s="10">
        <v>5.2580000000000002E-2</v>
      </c>
      <c r="E109" s="7" t="s">
        <v>72</v>
      </c>
      <c r="F109" s="8" t="s">
        <v>28</v>
      </c>
      <c r="G109" s="10">
        <v>0.15436</v>
      </c>
      <c r="H109" s="7" t="s">
        <v>72</v>
      </c>
      <c r="I109" s="8" t="s">
        <v>28</v>
      </c>
      <c r="J109" s="10">
        <v>0.18747</v>
      </c>
      <c r="K109" s="7" t="s">
        <v>72</v>
      </c>
      <c r="L109" s="8" t="s">
        <v>28</v>
      </c>
      <c r="M109" s="9">
        <v>-0.49575000000000002</v>
      </c>
      <c r="N109" s="7" t="s">
        <v>72</v>
      </c>
      <c r="O109" s="8" t="s">
        <v>28</v>
      </c>
      <c r="P109" s="10">
        <v>-0.15129999999999999</v>
      </c>
      <c r="Q109" s="7" t="s">
        <v>72</v>
      </c>
      <c r="R109" s="8" t="s">
        <v>28</v>
      </c>
      <c r="S109" s="9">
        <v>-0.11527999999999999</v>
      </c>
      <c r="T109" s="7" t="s">
        <v>72</v>
      </c>
      <c r="U109" s="8" t="s">
        <v>28</v>
      </c>
      <c r="V109" s="10">
        <v>3.3500000000000002E-2</v>
      </c>
      <c r="W109" s="7" t="s">
        <v>72</v>
      </c>
      <c r="X109" s="8" t="s">
        <v>28</v>
      </c>
      <c r="Y109" s="9">
        <v>-0.16266</v>
      </c>
      <c r="Z109" s="7" t="s">
        <v>72</v>
      </c>
      <c r="AA109" s="8" t="s">
        <v>28</v>
      </c>
      <c r="AB109" s="9">
        <v>-0.22416</v>
      </c>
      <c r="AC109" s="7" t="s">
        <v>72</v>
      </c>
      <c r="AD109" s="8" t="s">
        <v>28</v>
      </c>
      <c r="AE109" s="9">
        <v>-0.20952000000000001</v>
      </c>
      <c r="AF109" s="7" t="s">
        <v>72</v>
      </c>
      <c r="AG109" s="8" t="s">
        <v>28</v>
      </c>
      <c r="AH109" s="10">
        <v>-8.8999999999999995E-4</v>
      </c>
      <c r="AI109" s="7" t="s">
        <v>72</v>
      </c>
      <c r="AJ109" s="8" t="s">
        <v>28</v>
      </c>
      <c r="AK109" s="10">
        <v>-1.4800000000000001E-2</v>
      </c>
      <c r="AL109" s="7" t="s">
        <v>72</v>
      </c>
      <c r="AM109" s="8" t="s">
        <v>28</v>
      </c>
      <c r="AN109" s="11">
        <v>0.15601000000000001</v>
      </c>
      <c r="AO109" s="7" t="s">
        <v>72</v>
      </c>
      <c r="AP109" s="8" t="s">
        <v>28</v>
      </c>
      <c r="AQ109" s="9">
        <v>0.34527999999999998</v>
      </c>
    </row>
    <row r="110" spans="1:43" ht="17" thickBot="1" x14ac:dyDescent="0.25">
      <c r="A110" s="58"/>
      <c r="B110" s="7" t="s">
        <v>72</v>
      </c>
      <c r="C110" s="8" t="s">
        <v>22</v>
      </c>
      <c r="D110" s="10">
        <v>4.9000000000000002E-2</v>
      </c>
      <c r="E110" s="7" t="s">
        <v>72</v>
      </c>
      <c r="F110" s="8" t="s">
        <v>22</v>
      </c>
      <c r="G110" s="10">
        <v>9.6269999999999994E-2</v>
      </c>
      <c r="H110" s="7" t="s">
        <v>72</v>
      </c>
      <c r="I110" s="8" t="s">
        <v>22</v>
      </c>
      <c r="J110" s="10">
        <v>-2.606E-2</v>
      </c>
      <c r="K110" s="7" t="s">
        <v>72</v>
      </c>
      <c r="L110" s="8" t="s">
        <v>22</v>
      </c>
      <c r="M110" s="9">
        <v>-0.2863</v>
      </c>
      <c r="N110" s="7" t="s">
        <v>72</v>
      </c>
      <c r="O110" s="8" t="s">
        <v>22</v>
      </c>
      <c r="P110" s="10">
        <v>-7.2470000000000007E-2</v>
      </c>
      <c r="Q110" s="7" t="s">
        <v>72</v>
      </c>
      <c r="R110" s="8" t="s">
        <v>22</v>
      </c>
      <c r="S110" s="10">
        <v>-6.0929999999999998E-2</v>
      </c>
      <c r="T110" s="7" t="s">
        <v>72</v>
      </c>
      <c r="U110" s="8" t="s">
        <v>22</v>
      </c>
      <c r="V110" s="10">
        <v>-1.052E-2</v>
      </c>
      <c r="W110" s="7" t="s">
        <v>72</v>
      </c>
      <c r="X110" s="8" t="s">
        <v>22</v>
      </c>
      <c r="Y110" s="11">
        <v>-0.1152</v>
      </c>
      <c r="Z110" s="7" t="s">
        <v>72</v>
      </c>
      <c r="AA110" s="8" t="s">
        <v>22</v>
      </c>
      <c r="AB110" s="10">
        <v>-4.8320000000000002E-2</v>
      </c>
      <c r="AC110" s="7" t="s">
        <v>72</v>
      </c>
      <c r="AD110" s="8" t="s">
        <v>22</v>
      </c>
      <c r="AE110" s="11">
        <v>-9.4049999999999995E-2</v>
      </c>
      <c r="AF110" s="7" t="s">
        <v>72</v>
      </c>
      <c r="AG110" s="8" t="s">
        <v>22</v>
      </c>
      <c r="AH110" s="10">
        <v>3.6740000000000002E-2</v>
      </c>
      <c r="AI110" s="7" t="s">
        <v>72</v>
      </c>
      <c r="AJ110" s="8" t="s">
        <v>22</v>
      </c>
      <c r="AK110" s="10">
        <v>-1.6230000000000001E-2</v>
      </c>
      <c r="AL110" s="7" t="s">
        <v>72</v>
      </c>
      <c r="AM110" s="8" t="s">
        <v>22</v>
      </c>
      <c r="AN110" s="10">
        <v>8.2629999999999995E-2</v>
      </c>
      <c r="AO110" s="7" t="s">
        <v>72</v>
      </c>
      <c r="AP110" s="8" t="s">
        <v>22</v>
      </c>
      <c r="AQ110" s="9">
        <v>0.35053000000000001</v>
      </c>
    </row>
    <row r="111" spans="1:43" ht="17" thickBot="1" x14ac:dyDescent="0.25">
      <c r="A111" s="58"/>
      <c r="B111" s="7" t="s">
        <v>73</v>
      </c>
      <c r="C111" s="8" t="s">
        <v>26</v>
      </c>
      <c r="D111" s="10">
        <v>7.7710000000000001E-2</v>
      </c>
      <c r="E111" s="7" t="s">
        <v>73</v>
      </c>
      <c r="F111" s="8" t="s">
        <v>26</v>
      </c>
      <c r="G111" s="9">
        <v>-0.40238000000000002</v>
      </c>
      <c r="H111" s="7" t="s">
        <v>73</v>
      </c>
      <c r="I111" s="8" t="s">
        <v>26</v>
      </c>
      <c r="J111" s="10">
        <v>8.8679999999999995E-2</v>
      </c>
      <c r="K111" s="7" t="s">
        <v>73</v>
      </c>
      <c r="L111" s="8" t="s">
        <v>26</v>
      </c>
      <c r="M111" s="10">
        <v>-0.26428000000000001</v>
      </c>
      <c r="N111" s="7" t="s">
        <v>73</v>
      </c>
      <c r="O111" s="8" t="s">
        <v>26</v>
      </c>
      <c r="P111" s="10">
        <v>-0.23074</v>
      </c>
      <c r="Q111" s="7" t="s">
        <v>73</v>
      </c>
      <c r="R111" s="8" t="s">
        <v>26</v>
      </c>
      <c r="S111" s="10">
        <v>-2.6329999999999999E-2</v>
      </c>
      <c r="T111" s="7" t="s">
        <v>73</v>
      </c>
      <c r="U111" s="8" t="s">
        <v>26</v>
      </c>
      <c r="V111" s="10">
        <v>-1.1679999999999999E-2</v>
      </c>
      <c r="W111" s="7" t="s">
        <v>73</v>
      </c>
      <c r="X111" s="8" t="s">
        <v>26</v>
      </c>
      <c r="Y111" s="10">
        <v>-1.21E-2</v>
      </c>
      <c r="Z111" s="7" t="s">
        <v>73</v>
      </c>
      <c r="AA111" s="8" t="s">
        <v>26</v>
      </c>
      <c r="AB111" s="10">
        <v>1.5129999999999999E-2</v>
      </c>
      <c r="AC111" s="7" t="s">
        <v>73</v>
      </c>
      <c r="AD111" s="8" t="s">
        <v>26</v>
      </c>
      <c r="AE111" s="10">
        <v>-1.9529999999999999E-2</v>
      </c>
      <c r="AF111" s="7" t="s">
        <v>73</v>
      </c>
      <c r="AG111" s="8" t="s">
        <v>26</v>
      </c>
      <c r="AH111" s="10">
        <v>0.11777</v>
      </c>
      <c r="AI111" s="7" t="s">
        <v>73</v>
      </c>
      <c r="AJ111" s="8" t="s">
        <v>26</v>
      </c>
      <c r="AK111" s="10">
        <v>3.2969999999999999E-2</v>
      </c>
      <c r="AL111" s="7" t="s">
        <v>73</v>
      </c>
      <c r="AM111" s="8" t="s">
        <v>26</v>
      </c>
      <c r="AN111" s="10">
        <v>-0.13825999999999999</v>
      </c>
      <c r="AO111" s="7" t="s">
        <v>73</v>
      </c>
      <c r="AP111" s="8" t="s">
        <v>26</v>
      </c>
      <c r="AQ111" s="10">
        <v>0.13381999999999999</v>
      </c>
    </row>
    <row r="112" spans="1:43" ht="17" thickBot="1" x14ac:dyDescent="0.25">
      <c r="A112" s="58"/>
      <c r="B112" s="7" t="s">
        <v>73</v>
      </c>
      <c r="C112" s="8" t="s">
        <v>29</v>
      </c>
      <c r="D112" s="10">
        <v>3.3E-4</v>
      </c>
      <c r="E112" s="7" t="s">
        <v>73</v>
      </c>
      <c r="F112" s="8" t="s">
        <v>29</v>
      </c>
      <c r="G112" s="10">
        <v>-0.10976</v>
      </c>
      <c r="H112" s="7" t="s">
        <v>73</v>
      </c>
      <c r="I112" s="8" t="s">
        <v>29</v>
      </c>
      <c r="J112" s="10">
        <v>-0.24618000000000001</v>
      </c>
      <c r="K112" s="7" t="s">
        <v>73</v>
      </c>
      <c r="L112" s="8" t="s">
        <v>29</v>
      </c>
      <c r="M112" s="10">
        <v>0.29276999999999997</v>
      </c>
      <c r="N112" s="7" t="s">
        <v>73</v>
      </c>
      <c r="O112" s="8" t="s">
        <v>29</v>
      </c>
      <c r="P112" s="10">
        <v>-0.2092</v>
      </c>
      <c r="Q112" s="7" t="s">
        <v>73</v>
      </c>
      <c r="R112" s="8" t="s">
        <v>29</v>
      </c>
      <c r="S112" s="10">
        <v>8.0700000000000008E-3</v>
      </c>
      <c r="T112" s="7" t="s">
        <v>73</v>
      </c>
      <c r="U112" s="8" t="s">
        <v>29</v>
      </c>
      <c r="V112" s="10">
        <v>-0.13331000000000001</v>
      </c>
      <c r="W112" s="7" t="s">
        <v>73</v>
      </c>
      <c r="X112" s="8" t="s">
        <v>29</v>
      </c>
      <c r="Y112" s="10">
        <v>2.3519999999999999E-2</v>
      </c>
      <c r="Z112" s="7" t="s">
        <v>73</v>
      </c>
      <c r="AA112" s="8" t="s">
        <v>29</v>
      </c>
      <c r="AB112" s="10">
        <v>3.5970000000000002E-2</v>
      </c>
      <c r="AC112" s="7" t="s">
        <v>73</v>
      </c>
      <c r="AD112" s="8" t="s">
        <v>29</v>
      </c>
      <c r="AE112" s="10">
        <v>9.3280000000000002E-2</v>
      </c>
      <c r="AF112" s="7" t="s">
        <v>73</v>
      </c>
      <c r="AG112" s="8" t="s">
        <v>29</v>
      </c>
      <c r="AH112" s="11">
        <v>0.18961</v>
      </c>
      <c r="AI112" s="7" t="s">
        <v>73</v>
      </c>
      <c r="AJ112" s="8" t="s">
        <v>29</v>
      </c>
      <c r="AK112" s="10">
        <v>4.0600000000000002E-3</v>
      </c>
      <c r="AL112" s="7" t="s">
        <v>73</v>
      </c>
      <c r="AM112" s="8" t="s">
        <v>29</v>
      </c>
      <c r="AN112" s="10">
        <v>-0.28447</v>
      </c>
      <c r="AO112" s="7" t="s">
        <v>73</v>
      </c>
      <c r="AP112" s="8" t="s">
        <v>29</v>
      </c>
      <c r="AQ112" s="10">
        <v>-0.33745000000000003</v>
      </c>
    </row>
    <row r="113" spans="1:43" ht="17" thickBot="1" x14ac:dyDescent="0.25">
      <c r="A113" s="58"/>
      <c r="B113" s="7" t="s">
        <v>73</v>
      </c>
      <c r="C113" s="8" t="s">
        <v>23</v>
      </c>
      <c r="D113" s="10">
        <v>-2.325E-2</v>
      </c>
      <c r="E113" s="7" t="s">
        <v>73</v>
      </c>
      <c r="F113" s="8" t="s">
        <v>23</v>
      </c>
      <c r="G113" s="10">
        <v>-0.19391</v>
      </c>
      <c r="H113" s="7" t="s">
        <v>73</v>
      </c>
      <c r="I113" s="8" t="s">
        <v>23</v>
      </c>
      <c r="J113" s="10">
        <v>0.13930000000000001</v>
      </c>
      <c r="K113" s="7" t="s">
        <v>73</v>
      </c>
      <c r="L113" s="8" t="s">
        <v>23</v>
      </c>
      <c r="M113" s="10">
        <v>-4.0770000000000001E-2</v>
      </c>
      <c r="N113" s="7" t="s">
        <v>73</v>
      </c>
      <c r="O113" s="8" t="s">
        <v>23</v>
      </c>
      <c r="P113" s="10">
        <v>-0.17682</v>
      </c>
      <c r="Q113" s="7" t="s">
        <v>73</v>
      </c>
      <c r="R113" s="8" t="s">
        <v>23</v>
      </c>
      <c r="S113" s="10">
        <v>-1.9400000000000001E-2</v>
      </c>
      <c r="T113" s="7" t="s">
        <v>73</v>
      </c>
      <c r="U113" s="8" t="s">
        <v>23</v>
      </c>
      <c r="V113" s="10">
        <v>-7.4940000000000007E-2</v>
      </c>
      <c r="W113" s="7" t="s">
        <v>73</v>
      </c>
      <c r="X113" s="8" t="s">
        <v>23</v>
      </c>
      <c r="Y113" s="10">
        <v>-2.8400000000000001E-3</v>
      </c>
      <c r="Z113" s="7" t="s">
        <v>73</v>
      </c>
      <c r="AA113" s="8" t="s">
        <v>23</v>
      </c>
      <c r="AB113" s="10">
        <v>1.6889999999999999E-2</v>
      </c>
      <c r="AC113" s="7" t="s">
        <v>73</v>
      </c>
      <c r="AD113" s="8" t="s">
        <v>23</v>
      </c>
      <c r="AE113" s="10">
        <v>-2.4840000000000001E-2</v>
      </c>
      <c r="AF113" s="7" t="s">
        <v>73</v>
      </c>
      <c r="AG113" s="8" t="s">
        <v>23</v>
      </c>
      <c r="AH113" s="9">
        <v>0.15576000000000001</v>
      </c>
      <c r="AI113" s="7" t="s">
        <v>73</v>
      </c>
      <c r="AJ113" s="8" t="s">
        <v>23</v>
      </c>
      <c r="AK113" s="10">
        <v>8.7399999999999995E-3</v>
      </c>
      <c r="AL113" s="7" t="s">
        <v>73</v>
      </c>
      <c r="AM113" s="8" t="s">
        <v>23</v>
      </c>
      <c r="AN113" s="11">
        <v>-0.32746999999999998</v>
      </c>
      <c r="AO113" s="7" t="s">
        <v>73</v>
      </c>
      <c r="AP113" s="8" t="s">
        <v>23</v>
      </c>
      <c r="AQ113" s="10">
        <v>-5.7389999999999997E-2</v>
      </c>
    </row>
    <row r="114" spans="1:43" ht="17" thickBot="1" x14ac:dyDescent="0.25">
      <c r="A114" s="58"/>
      <c r="B114" s="7" t="s">
        <v>74</v>
      </c>
      <c r="C114" s="8" t="s">
        <v>25</v>
      </c>
      <c r="D114" s="9">
        <v>-9.3130000000000004E-2</v>
      </c>
      <c r="E114" s="7" t="s">
        <v>74</v>
      </c>
      <c r="F114" s="8" t="s">
        <v>25</v>
      </c>
      <c r="G114" s="9">
        <v>-0.30249999999999999</v>
      </c>
      <c r="H114" s="7" t="s">
        <v>74</v>
      </c>
      <c r="I114" s="8" t="s">
        <v>25</v>
      </c>
      <c r="J114" s="10">
        <v>0.10392</v>
      </c>
      <c r="K114" s="7" t="s">
        <v>74</v>
      </c>
      <c r="L114" s="8" t="s">
        <v>25</v>
      </c>
      <c r="M114" s="11">
        <v>-0.13072</v>
      </c>
      <c r="N114" s="7" t="s">
        <v>74</v>
      </c>
      <c r="O114" s="8" t="s">
        <v>25</v>
      </c>
      <c r="P114" s="10">
        <v>3.2000000000000001E-2</v>
      </c>
      <c r="Q114" s="7" t="s">
        <v>74</v>
      </c>
      <c r="R114" s="8" t="s">
        <v>25</v>
      </c>
      <c r="S114" s="10">
        <v>8.0399999999999999E-2</v>
      </c>
      <c r="T114" s="7" t="s">
        <v>74</v>
      </c>
      <c r="U114" s="8" t="s">
        <v>25</v>
      </c>
      <c r="V114" s="11">
        <v>7.5509999999999994E-2</v>
      </c>
      <c r="W114" s="7" t="s">
        <v>74</v>
      </c>
      <c r="X114" s="8" t="s">
        <v>25</v>
      </c>
      <c r="Y114" s="10">
        <v>-7.6520000000000005E-2</v>
      </c>
      <c r="Z114" s="7" t="s">
        <v>74</v>
      </c>
      <c r="AA114" s="8" t="s">
        <v>25</v>
      </c>
      <c r="AB114" s="10">
        <v>5.1670000000000001E-2</v>
      </c>
      <c r="AC114" s="7" t="s">
        <v>74</v>
      </c>
      <c r="AD114" s="8" t="s">
        <v>25</v>
      </c>
      <c r="AE114" s="9">
        <v>-0.12307999999999999</v>
      </c>
      <c r="AF114" s="7" t="s">
        <v>74</v>
      </c>
      <c r="AG114" s="8" t="s">
        <v>25</v>
      </c>
      <c r="AH114" s="10">
        <v>-1.346E-2</v>
      </c>
      <c r="AI114" s="7" t="s">
        <v>74</v>
      </c>
      <c r="AJ114" s="8" t="s">
        <v>25</v>
      </c>
      <c r="AK114" s="10">
        <v>7.77E-3</v>
      </c>
      <c r="AL114" s="7" t="s">
        <v>74</v>
      </c>
      <c r="AM114" s="8" t="s">
        <v>25</v>
      </c>
      <c r="AN114" s="10">
        <v>-2.9739999999999999E-2</v>
      </c>
      <c r="AO114" s="7" t="s">
        <v>74</v>
      </c>
      <c r="AP114" s="8" t="s">
        <v>25</v>
      </c>
      <c r="AQ114" s="10">
        <v>-0.17596000000000001</v>
      </c>
    </row>
    <row r="115" spans="1:43" ht="17" thickBot="1" x14ac:dyDescent="0.25">
      <c r="A115" s="58"/>
      <c r="B115" s="7" t="s">
        <v>74</v>
      </c>
      <c r="C115" s="8" t="s">
        <v>28</v>
      </c>
      <c r="D115" s="10">
        <v>-6.361E-2</v>
      </c>
      <c r="E115" s="7" t="s">
        <v>74</v>
      </c>
      <c r="F115" s="8" t="s">
        <v>28</v>
      </c>
      <c r="G115" s="11">
        <v>-0.17555000000000001</v>
      </c>
      <c r="H115" s="7" t="s">
        <v>74</v>
      </c>
      <c r="I115" s="8" t="s">
        <v>28</v>
      </c>
      <c r="J115" s="10">
        <v>1.013E-2</v>
      </c>
      <c r="K115" s="7" t="s">
        <v>74</v>
      </c>
      <c r="L115" s="8" t="s">
        <v>28</v>
      </c>
      <c r="M115" s="11">
        <v>-0.15579999999999999</v>
      </c>
      <c r="N115" s="7" t="s">
        <v>74</v>
      </c>
      <c r="O115" s="8" t="s">
        <v>28</v>
      </c>
      <c r="P115" s="10">
        <v>-3.7740000000000003E-2</v>
      </c>
      <c r="Q115" s="7" t="s">
        <v>74</v>
      </c>
      <c r="R115" s="8" t="s">
        <v>28</v>
      </c>
      <c r="S115" s="10">
        <v>3.1559999999999998E-2</v>
      </c>
      <c r="T115" s="7" t="s">
        <v>74</v>
      </c>
      <c r="U115" s="8" t="s">
        <v>28</v>
      </c>
      <c r="V115" s="9">
        <v>9.3579999999999997E-2</v>
      </c>
      <c r="W115" s="7" t="s">
        <v>74</v>
      </c>
      <c r="X115" s="8" t="s">
        <v>28</v>
      </c>
      <c r="Y115" s="10">
        <v>-3.8350000000000002E-2</v>
      </c>
      <c r="Z115" s="7" t="s">
        <v>74</v>
      </c>
      <c r="AA115" s="8" t="s">
        <v>28</v>
      </c>
      <c r="AB115" s="10">
        <v>2.1659999999999999E-2</v>
      </c>
      <c r="AC115" s="7" t="s">
        <v>74</v>
      </c>
      <c r="AD115" s="8" t="s">
        <v>28</v>
      </c>
      <c r="AE115" s="9">
        <v>-0.15895999999999999</v>
      </c>
      <c r="AF115" s="7" t="s">
        <v>74</v>
      </c>
      <c r="AG115" s="8" t="s">
        <v>28</v>
      </c>
      <c r="AH115" s="10">
        <v>-7.5240000000000001E-2</v>
      </c>
      <c r="AI115" s="7" t="s">
        <v>74</v>
      </c>
      <c r="AJ115" s="8" t="s">
        <v>28</v>
      </c>
      <c r="AK115" s="10">
        <v>1.9550000000000001E-2</v>
      </c>
      <c r="AL115" s="7" t="s">
        <v>74</v>
      </c>
      <c r="AM115" s="8" t="s">
        <v>28</v>
      </c>
      <c r="AN115" s="10">
        <v>3.193E-2</v>
      </c>
      <c r="AO115" s="7" t="s">
        <v>74</v>
      </c>
      <c r="AP115" s="8" t="s">
        <v>28</v>
      </c>
      <c r="AQ115" s="10">
        <v>-0.1203</v>
      </c>
    </row>
    <row r="116" spans="1:43" ht="17" thickBot="1" x14ac:dyDescent="0.25">
      <c r="A116" s="58"/>
      <c r="B116" s="7" t="s">
        <v>74</v>
      </c>
      <c r="C116" s="8" t="s">
        <v>23</v>
      </c>
      <c r="D116" s="11">
        <v>-7.7880000000000005E-2</v>
      </c>
      <c r="E116" s="7" t="s">
        <v>74</v>
      </c>
      <c r="F116" s="8" t="s">
        <v>23</v>
      </c>
      <c r="G116" s="10">
        <v>-0.11153</v>
      </c>
      <c r="H116" s="7" t="s">
        <v>74</v>
      </c>
      <c r="I116" s="8" t="s">
        <v>23</v>
      </c>
      <c r="J116" s="10">
        <v>7.4450000000000002E-2</v>
      </c>
      <c r="K116" s="7" t="s">
        <v>74</v>
      </c>
      <c r="L116" s="8" t="s">
        <v>23</v>
      </c>
      <c r="M116" s="9">
        <v>-0.17283999999999999</v>
      </c>
      <c r="N116" s="7" t="s">
        <v>74</v>
      </c>
      <c r="O116" s="8" t="s">
        <v>23</v>
      </c>
      <c r="P116" s="10">
        <v>-1.7479999999999999E-2</v>
      </c>
      <c r="Q116" s="7" t="s">
        <v>74</v>
      </c>
      <c r="R116" s="8" t="s">
        <v>23</v>
      </c>
      <c r="S116" s="10">
        <v>7.6579999999999995E-2</v>
      </c>
      <c r="T116" s="7" t="s">
        <v>74</v>
      </c>
      <c r="U116" s="8" t="s">
        <v>23</v>
      </c>
      <c r="V116" s="9">
        <v>0.10020999999999999</v>
      </c>
      <c r="W116" s="7" t="s">
        <v>74</v>
      </c>
      <c r="X116" s="8" t="s">
        <v>23</v>
      </c>
      <c r="Y116" s="10">
        <v>-6.2280000000000002E-2</v>
      </c>
      <c r="Z116" s="7" t="s">
        <v>74</v>
      </c>
      <c r="AA116" s="8" t="s">
        <v>23</v>
      </c>
      <c r="AB116" s="10">
        <v>3.0759999999999999E-2</v>
      </c>
      <c r="AC116" s="7" t="s">
        <v>74</v>
      </c>
      <c r="AD116" s="8" t="s">
        <v>23</v>
      </c>
      <c r="AE116" s="9">
        <v>-0.10417999999999999</v>
      </c>
      <c r="AF116" s="7" t="s">
        <v>74</v>
      </c>
      <c r="AG116" s="8" t="s">
        <v>23</v>
      </c>
      <c r="AH116" s="10">
        <v>-6.8699999999999997E-2</v>
      </c>
      <c r="AI116" s="7" t="s">
        <v>74</v>
      </c>
      <c r="AJ116" s="8" t="s">
        <v>23</v>
      </c>
      <c r="AK116" s="10">
        <v>7.5599999999999999E-3</v>
      </c>
      <c r="AL116" s="7" t="s">
        <v>74</v>
      </c>
      <c r="AM116" s="8" t="s">
        <v>23</v>
      </c>
      <c r="AN116" s="10">
        <v>-2.7689999999999999E-2</v>
      </c>
      <c r="AO116" s="7" t="s">
        <v>74</v>
      </c>
      <c r="AP116" s="8" t="s">
        <v>23</v>
      </c>
      <c r="AQ116" s="10">
        <v>-0.22822000000000001</v>
      </c>
    </row>
    <row r="117" spans="1:43" ht="17" thickBot="1" x14ac:dyDescent="0.25">
      <c r="A117" s="58"/>
      <c r="B117" s="7" t="s">
        <v>75</v>
      </c>
      <c r="C117" s="8" t="s">
        <v>25</v>
      </c>
      <c r="D117" s="9">
        <v>-0.13691</v>
      </c>
      <c r="E117" s="7" t="s">
        <v>75</v>
      </c>
      <c r="F117" s="8" t="s">
        <v>25</v>
      </c>
      <c r="G117" s="10">
        <v>0.13905000000000001</v>
      </c>
      <c r="H117" s="7" t="s">
        <v>75</v>
      </c>
      <c r="I117" s="8" t="s">
        <v>25</v>
      </c>
      <c r="J117" s="10">
        <v>0.13628000000000001</v>
      </c>
      <c r="K117" s="7" t="s">
        <v>75</v>
      </c>
      <c r="L117" s="8" t="s">
        <v>25</v>
      </c>
      <c r="M117" s="10">
        <v>3.1669999999999997E-2</v>
      </c>
      <c r="N117" s="7" t="s">
        <v>75</v>
      </c>
      <c r="O117" s="8" t="s">
        <v>25</v>
      </c>
      <c r="P117" s="11">
        <v>0.16136</v>
      </c>
      <c r="Q117" s="7" t="s">
        <v>75</v>
      </c>
      <c r="R117" s="8" t="s">
        <v>25</v>
      </c>
      <c r="S117" s="10">
        <v>6.6000000000000003E-2</v>
      </c>
      <c r="T117" s="7" t="s">
        <v>75</v>
      </c>
      <c r="U117" s="8" t="s">
        <v>25</v>
      </c>
      <c r="V117" s="10">
        <v>4.3580000000000001E-2</v>
      </c>
      <c r="W117" s="7" t="s">
        <v>75</v>
      </c>
      <c r="X117" s="8" t="s">
        <v>25</v>
      </c>
      <c r="Y117" s="10">
        <v>-1.8100000000000002E-2</v>
      </c>
      <c r="Z117" s="7" t="s">
        <v>75</v>
      </c>
      <c r="AA117" s="8" t="s">
        <v>25</v>
      </c>
      <c r="AB117" s="10">
        <v>-3.048E-2</v>
      </c>
      <c r="AC117" s="7" t="s">
        <v>75</v>
      </c>
      <c r="AD117" s="8" t="s">
        <v>25</v>
      </c>
      <c r="AE117" s="10">
        <v>-5.3920000000000003E-2</v>
      </c>
      <c r="AF117" s="7" t="s">
        <v>75</v>
      </c>
      <c r="AG117" s="8" t="s">
        <v>25</v>
      </c>
      <c r="AH117" s="10">
        <v>-1.856E-2</v>
      </c>
      <c r="AI117" s="7" t="s">
        <v>75</v>
      </c>
      <c r="AJ117" s="8" t="s">
        <v>25</v>
      </c>
      <c r="AK117" s="9">
        <v>-5.1880000000000003E-2</v>
      </c>
      <c r="AL117" s="7" t="s">
        <v>75</v>
      </c>
      <c r="AM117" s="8" t="s">
        <v>25</v>
      </c>
      <c r="AN117" s="10">
        <v>0.16891</v>
      </c>
      <c r="AO117" s="7" t="s">
        <v>75</v>
      </c>
      <c r="AP117" s="8" t="s">
        <v>25</v>
      </c>
      <c r="AQ117" s="9">
        <v>-0.33230999999999999</v>
      </c>
    </row>
    <row r="118" spans="1:43" ht="17" thickBot="1" x14ac:dyDescent="0.25">
      <c r="A118" s="58"/>
      <c r="B118" s="7" t="s">
        <v>75</v>
      </c>
      <c r="C118" s="8" t="s">
        <v>29</v>
      </c>
      <c r="D118" s="9">
        <v>-0.14482999999999999</v>
      </c>
      <c r="E118" s="7" t="s">
        <v>75</v>
      </c>
      <c r="F118" s="8" t="s">
        <v>29</v>
      </c>
      <c r="G118" s="10">
        <v>0.19880999999999999</v>
      </c>
      <c r="H118" s="7" t="s">
        <v>75</v>
      </c>
      <c r="I118" s="8" t="s">
        <v>29</v>
      </c>
      <c r="J118" s="10">
        <v>-0.11890000000000001</v>
      </c>
      <c r="K118" s="7" t="s">
        <v>75</v>
      </c>
      <c r="L118" s="8" t="s">
        <v>29</v>
      </c>
      <c r="M118" s="10">
        <v>0.16331000000000001</v>
      </c>
      <c r="N118" s="7" t="s">
        <v>75</v>
      </c>
      <c r="O118" s="8" t="s">
        <v>29</v>
      </c>
      <c r="P118" s="10">
        <v>9.4759999999999997E-2</v>
      </c>
      <c r="Q118" s="7" t="s">
        <v>75</v>
      </c>
      <c r="R118" s="8" t="s">
        <v>29</v>
      </c>
      <c r="S118" s="10">
        <v>8.5050000000000001E-2</v>
      </c>
      <c r="T118" s="7" t="s">
        <v>75</v>
      </c>
      <c r="U118" s="8" t="s">
        <v>29</v>
      </c>
      <c r="V118" s="10">
        <v>6.3499999999999997E-3</v>
      </c>
      <c r="W118" s="7" t="s">
        <v>75</v>
      </c>
      <c r="X118" s="8" t="s">
        <v>29</v>
      </c>
      <c r="Y118" s="10">
        <v>9.5430000000000001E-2</v>
      </c>
      <c r="Z118" s="7" t="s">
        <v>75</v>
      </c>
      <c r="AA118" s="8" t="s">
        <v>29</v>
      </c>
      <c r="AB118" s="10">
        <v>9.8780000000000007E-2</v>
      </c>
      <c r="AC118" s="7" t="s">
        <v>75</v>
      </c>
      <c r="AD118" s="8" t="s">
        <v>29</v>
      </c>
      <c r="AE118" s="10">
        <v>7.4859999999999996E-2</v>
      </c>
      <c r="AF118" s="7" t="s">
        <v>75</v>
      </c>
      <c r="AG118" s="8" t="s">
        <v>29</v>
      </c>
      <c r="AH118" s="10">
        <v>4.6999999999999999E-4</v>
      </c>
      <c r="AI118" s="7" t="s">
        <v>75</v>
      </c>
      <c r="AJ118" s="8" t="s">
        <v>29</v>
      </c>
      <c r="AK118" s="9">
        <v>-4.9750000000000003E-2</v>
      </c>
      <c r="AL118" s="7" t="s">
        <v>75</v>
      </c>
      <c r="AM118" s="8" t="s">
        <v>29</v>
      </c>
      <c r="AN118" s="10">
        <v>3.9030000000000002E-2</v>
      </c>
      <c r="AO118" s="7" t="s">
        <v>75</v>
      </c>
      <c r="AP118" s="8" t="s">
        <v>29</v>
      </c>
      <c r="AQ118" s="10">
        <v>-0.19658</v>
      </c>
    </row>
    <row r="119" spans="1:43" ht="17" thickBot="1" x14ac:dyDescent="0.25">
      <c r="A119" s="58"/>
      <c r="B119" s="7" t="s">
        <v>75</v>
      </c>
      <c r="C119" s="8" t="s">
        <v>23</v>
      </c>
      <c r="D119" s="9">
        <v>-0.19264000000000001</v>
      </c>
      <c r="E119" s="7" t="s">
        <v>75</v>
      </c>
      <c r="F119" s="8" t="s">
        <v>23</v>
      </c>
      <c r="G119" s="10">
        <v>-2.5999999999999999E-3</v>
      </c>
      <c r="H119" s="7" t="s">
        <v>75</v>
      </c>
      <c r="I119" s="8" t="s">
        <v>23</v>
      </c>
      <c r="J119" s="9">
        <v>-0.32245000000000001</v>
      </c>
      <c r="K119" s="7" t="s">
        <v>75</v>
      </c>
      <c r="L119" s="8" t="s">
        <v>23</v>
      </c>
      <c r="M119" s="10">
        <v>0.11398999999999999</v>
      </c>
      <c r="N119" s="7" t="s">
        <v>75</v>
      </c>
      <c r="O119" s="8" t="s">
        <v>23</v>
      </c>
      <c r="P119" s="10">
        <v>7.0029999999999995E-2</v>
      </c>
      <c r="Q119" s="7" t="s">
        <v>75</v>
      </c>
      <c r="R119" s="8" t="s">
        <v>23</v>
      </c>
      <c r="S119" s="10">
        <v>0.10198</v>
      </c>
      <c r="T119" s="7" t="s">
        <v>75</v>
      </c>
      <c r="U119" s="8" t="s">
        <v>23</v>
      </c>
      <c r="V119" s="10">
        <v>5.8409999999999997E-2</v>
      </c>
      <c r="W119" s="7" t="s">
        <v>75</v>
      </c>
      <c r="X119" s="8" t="s">
        <v>23</v>
      </c>
      <c r="Y119" s="10">
        <v>8.2250000000000004E-2</v>
      </c>
      <c r="Z119" s="7" t="s">
        <v>75</v>
      </c>
      <c r="AA119" s="8" t="s">
        <v>23</v>
      </c>
      <c r="AB119" s="10">
        <v>3.5499999999999997E-2</v>
      </c>
      <c r="AC119" s="7" t="s">
        <v>75</v>
      </c>
      <c r="AD119" s="8" t="s">
        <v>23</v>
      </c>
      <c r="AE119" s="10">
        <v>4.9660000000000003E-2</v>
      </c>
      <c r="AF119" s="7" t="s">
        <v>75</v>
      </c>
      <c r="AG119" s="8" t="s">
        <v>23</v>
      </c>
      <c r="AH119" s="10">
        <v>0.10049</v>
      </c>
      <c r="AI119" s="7" t="s">
        <v>75</v>
      </c>
      <c r="AJ119" s="8" t="s">
        <v>23</v>
      </c>
      <c r="AK119" s="9">
        <v>-7.6100000000000001E-2</v>
      </c>
      <c r="AL119" s="7" t="s">
        <v>75</v>
      </c>
      <c r="AM119" s="8" t="s">
        <v>23</v>
      </c>
      <c r="AN119" s="10">
        <v>-0.15914</v>
      </c>
      <c r="AO119" s="7" t="s">
        <v>75</v>
      </c>
      <c r="AP119" s="8" t="s">
        <v>23</v>
      </c>
      <c r="AQ119" s="10">
        <v>-0.14831</v>
      </c>
    </row>
    <row r="120" spans="1:43" ht="17" thickBot="1" x14ac:dyDescent="0.25">
      <c r="A120" s="58"/>
      <c r="B120" s="7" t="s">
        <v>76</v>
      </c>
      <c r="C120" s="8" t="s">
        <v>26</v>
      </c>
      <c r="D120" s="9">
        <v>0.10431</v>
      </c>
      <c r="E120" s="7" t="s">
        <v>76</v>
      </c>
      <c r="F120" s="8" t="s">
        <v>26</v>
      </c>
      <c r="G120" s="10">
        <v>-0.13048999999999999</v>
      </c>
      <c r="H120" s="7" t="s">
        <v>76</v>
      </c>
      <c r="I120" s="8" t="s">
        <v>26</v>
      </c>
      <c r="J120" s="9">
        <v>-0.47497</v>
      </c>
      <c r="K120" s="7" t="s">
        <v>76</v>
      </c>
      <c r="L120" s="8" t="s">
        <v>26</v>
      </c>
      <c r="M120" s="9">
        <v>0.28297</v>
      </c>
      <c r="N120" s="7" t="s">
        <v>76</v>
      </c>
      <c r="O120" s="8" t="s">
        <v>26</v>
      </c>
      <c r="P120" s="11">
        <v>-0.15876000000000001</v>
      </c>
      <c r="Q120" s="7" t="s">
        <v>76</v>
      </c>
      <c r="R120" s="8" t="s">
        <v>26</v>
      </c>
      <c r="S120" s="10">
        <v>1.5630000000000002E-2</v>
      </c>
      <c r="T120" s="7" t="s">
        <v>76</v>
      </c>
      <c r="U120" s="8" t="s">
        <v>26</v>
      </c>
      <c r="V120" s="10">
        <v>-3.6339999999999997E-2</v>
      </c>
      <c r="W120" s="7" t="s">
        <v>76</v>
      </c>
      <c r="X120" s="8" t="s">
        <v>26</v>
      </c>
      <c r="Y120" s="10">
        <v>0.12288</v>
      </c>
      <c r="Z120" s="7" t="s">
        <v>76</v>
      </c>
      <c r="AA120" s="8" t="s">
        <v>26</v>
      </c>
      <c r="AB120" s="9">
        <v>0.12959999999999999</v>
      </c>
      <c r="AC120" s="7" t="s">
        <v>76</v>
      </c>
      <c r="AD120" s="8" t="s">
        <v>26</v>
      </c>
      <c r="AE120" s="9">
        <v>0.17408999999999999</v>
      </c>
      <c r="AF120" s="7" t="s">
        <v>76</v>
      </c>
      <c r="AG120" s="8" t="s">
        <v>26</v>
      </c>
      <c r="AH120" s="10">
        <v>0.12182999999999999</v>
      </c>
      <c r="AI120" s="7" t="s">
        <v>76</v>
      </c>
      <c r="AJ120" s="8" t="s">
        <v>26</v>
      </c>
      <c r="AK120" s="11">
        <v>3.243E-2</v>
      </c>
      <c r="AL120" s="7" t="s">
        <v>76</v>
      </c>
      <c r="AM120" s="8" t="s">
        <v>26</v>
      </c>
      <c r="AN120" s="10">
        <v>7.2090000000000001E-2</v>
      </c>
      <c r="AO120" s="7" t="s">
        <v>76</v>
      </c>
      <c r="AP120" s="8" t="s">
        <v>26</v>
      </c>
      <c r="AQ120" s="11">
        <v>0.39137</v>
      </c>
    </row>
    <row r="121" spans="1:43" ht="17" thickBot="1" x14ac:dyDescent="0.25">
      <c r="A121" s="58"/>
      <c r="B121" s="7" t="s">
        <v>76</v>
      </c>
      <c r="C121" s="8" t="s">
        <v>28</v>
      </c>
      <c r="D121" s="9">
        <v>8.3890000000000006E-2</v>
      </c>
      <c r="E121" s="7" t="s">
        <v>76</v>
      </c>
      <c r="F121" s="8" t="s">
        <v>28</v>
      </c>
      <c r="G121" s="10">
        <v>-0.12474</v>
      </c>
      <c r="H121" s="7" t="s">
        <v>76</v>
      </c>
      <c r="I121" s="8" t="s">
        <v>28</v>
      </c>
      <c r="J121" s="10">
        <v>-0.19700999999999999</v>
      </c>
      <c r="K121" s="7" t="s">
        <v>76</v>
      </c>
      <c r="L121" s="8" t="s">
        <v>28</v>
      </c>
      <c r="M121" s="10">
        <v>0.12944</v>
      </c>
      <c r="N121" s="7" t="s">
        <v>76</v>
      </c>
      <c r="O121" s="8" t="s">
        <v>28</v>
      </c>
      <c r="P121" s="10">
        <v>-0.10546999999999999</v>
      </c>
      <c r="Q121" s="7" t="s">
        <v>76</v>
      </c>
      <c r="R121" s="8" t="s">
        <v>28</v>
      </c>
      <c r="S121" s="10">
        <v>-6.7000000000000002E-4</v>
      </c>
      <c r="T121" s="7" t="s">
        <v>76</v>
      </c>
      <c r="U121" s="8" t="s">
        <v>28</v>
      </c>
      <c r="V121" s="10">
        <v>-3.2699999999999999E-3</v>
      </c>
      <c r="W121" s="7" t="s">
        <v>76</v>
      </c>
      <c r="X121" s="8" t="s">
        <v>28</v>
      </c>
      <c r="Y121" s="10">
        <v>0.12570000000000001</v>
      </c>
      <c r="Z121" s="7" t="s">
        <v>76</v>
      </c>
      <c r="AA121" s="8" t="s">
        <v>28</v>
      </c>
      <c r="AB121" s="10">
        <v>8.7819999999999995E-2</v>
      </c>
      <c r="AC121" s="7" t="s">
        <v>76</v>
      </c>
      <c r="AD121" s="8" t="s">
        <v>28</v>
      </c>
      <c r="AE121" s="10">
        <v>7.5990000000000002E-2</v>
      </c>
      <c r="AF121" s="7" t="s">
        <v>76</v>
      </c>
      <c r="AG121" s="8" t="s">
        <v>28</v>
      </c>
      <c r="AH121" s="10">
        <v>-6.1850000000000002E-2</v>
      </c>
      <c r="AI121" s="7" t="s">
        <v>76</v>
      </c>
      <c r="AJ121" s="8" t="s">
        <v>28</v>
      </c>
      <c r="AK121" s="10">
        <v>2.0729999999999998E-2</v>
      </c>
      <c r="AL121" s="7" t="s">
        <v>76</v>
      </c>
      <c r="AM121" s="8" t="s">
        <v>28</v>
      </c>
      <c r="AN121" s="10">
        <v>4.4889999999999999E-2</v>
      </c>
      <c r="AO121" s="7" t="s">
        <v>76</v>
      </c>
      <c r="AP121" s="8" t="s">
        <v>28</v>
      </c>
      <c r="AQ121" s="9">
        <v>0.50233000000000005</v>
      </c>
    </row>
    <row r="122" spans="1:43" ht="17" thickBot="1" x14ac:dyDescent="0.25">
      <c r="A122" s="58"/>
      <c r="B122" s="7" t="s">
        <v>76</v>
      </c>
      <c r="C122" s="8" t="s">
        <v>22</v>
      </c>
      <c r="D122" s="11">
        <v>6.4420000000000005E-2</v>
      </c>
      <c r="E122" s="7" t="s">
        <v>76</v>
      </c>
      <c r="F122" s="8" t="s">
        <v>22</v>
      </c>
      <c r="G122" s="10">
        <v>-0.16335</v>
      </c>
      <c r="H122" s="7" t="s">
        <v>76</v>
      </c>
      <c r="I122" s="8" t="s">
        <v>22</v>
      </c>
      <c r="J122" s="10">
        <v>-7.5179999999999997E-2</v>
      </c>
      <c r="K122" s="7" t="s">
        <v>76</v>
      </c>
      <c r="L122" s="8" t="s">
        <v>22</v>
      </c>
      <c r="M122" s="10">
        <v>0.17085</v>
      </c>
      <c r="N122" s="7" t="s">
        <v>76</v>
      </c>
      <c r="O122" s="8" t="s">
        <v>22</v>
      </c>
      <c r="P122" s="10">
        <v>-1.5140000000000001E-2</v>
      </c>
      <c r="Q122" s="7" t="s">
        <v>76</v>
      </c>
      <c r="R122" s="8" t="s">
        <v>22</v>
      </c>
      <c r="S122" s="10">
        <v>8.5099999999999995E-2</v>
      </c>
      <c r="T122" s="7" t="s">
        <v>76</v>
      </c>
      <c r="U122" s="8" t="s">
        <v>22</v>
      </c>
      <c r="V122" s="10">
        <v>-2.776E-2</v>
      </c>
      <c r="W122" s="7" t="s">
        <v>76</v>
      </c>
      <c r="X122" s="8" t="s">
        <v>22</v>
      </c>
      <c r="Y122" s="10">
        <v>9.8489999999999994E-2</v>
      </c>
      <c r="Z122" s="7" t="s">
        <v>76</v>
      </c>
      <c r="AA122" s="8" t="s">
        <v>22</v>
      </c>
      <c r="AB122" s="10">
        <v>0.12286999999999999</v>
      </c>
      <c r="AC122" s="7" t="s">
        <v>76</v>
      </c>
      <c r="AD122" s="8" t="s">
        <v>22</v>
      </c>
      <c r="AE122" s="10">
        <v>0.12353</v>
      </c>
      <c r="AF122" s="7" t="s">
        <v>76</v>
      </c>
      <c r="AG122" s="8" t="s">
        <v>22</v>
      </c>
      <c r="AH122" s="10">
        <v>3.8809999999999997E-2</v>
      </c>
      <c r="AI122" s="7" t="s">
        <v>76</v>
      </c>
      <c r="AJ122" s="8" t="s">
        <v>22</v>
      </c>
      <c r="AK122" s="10">
        <v>4.0829999999999998E-2</v>
      </c>
      <c r="AL122" s="7" t="s">
        <v>76</v>
      </c>
      <c r="AM122" s="8" t="s">
        <v>22</v>
      </c>
      <c r="AN122" s="10">
        <v>-4.9639999999999997E-2</v>
      </c>
      <c r="AO122" s="7" t="s">
        <v>76</v>
      </c>
      <c r="AP122" s="8" t="s">
        <v>22</v>
      </c>
      <c r="AQ122" s="9">
        <v>0.68972999999999995</v>
      </c>
    </row>
    <row r="123" spans="1:43" ht="17" thickBot="1" x14ac:dyDescent="0.25">
      <c r="A123" s="58"/>
      <c r="B123" s="7" t="s">
        <v>77</v>
      </c>
      <c r="C123" s="8" t="s">
        <v>26</v>
      </c>
      <c r="D123" s="9">
        <v>0.21992</v>
      </c>
      <c r="E123" s="7" t="s">
        <v>77</v>
      </c>
      <c r="F123" s="8" t="s">
        <v>26</v>
      </c>
      <c r="G123" s="10">
        <v>4.1869999999999997E-2</v>
      </c>
      <c r="H123" s="7" t="s">
        <v>77</v>
      </c>
      <c r="I123" s="8" t="s">
        <v>26</v>
      </c>
      <c r="J123" s="10">
        <v>0.11094</v>
      </c>
      <c r="K123" s="7" t="s">
        <v>77</v>
      </c>
      <c r="L123" s="8" t="s">
        <v>26</v>
      </c>
      <c r="M123" s="10">
        <v>2.0129999999999999E-2</v>
      </c>
      <c r="N123" s="7" t="s">
        <v>77</v>
      </c>
      <c r="O123" s="8" t="s">
        <v>26</v>
      </c>
      <c r="P123" s="10">
        <v>-0.20135</v>
      </c>
      <c r="Q123" s="7" t="s">
        <v>77</v>
      </c>
      <c r="R123" s="8" t="s">
        <v>26</v>
      </c>
      <c r="S123" s="11">
        <v>-0.19949</v>
      </c>
      <c r="T123" s="7" t="s">
        <v>77</v>
      </c>
      <c r="U123" s="8" t="s">
        <v>26</v>
      </c>
      <c r="V123" s="10">
        <v>-6.8479999999999999E-2</v>
      </c>
      <c r="W123" s="7" t="s">
        <v>77</v>
      </c>
      <c r="X123" s="8" t="s">
        <v>26</v>
      </c>
      <c r="Y123" s="9">
        <v>0.15548999999999999</v>
      </c>
      <c r="Z123" s="7" t="s">
        <v>77</v>
      </c>
      <c r="AA123" s="8" t="s">
        <v>26</v>
      </c>
      <c r="AB123" s="11">
        <v>0.19395999999999999</v>
      </c>
      <c r="AC123" s="7" t="s">
        <v>77</v>
      </c>
      <c r="AD123" s="8" t="s">
        <v>26</v>
      </c>
      <c r="AE123" s="10">
        <v>-1.367E-2</v>
      </c>
      <c r="AF123" s="7" t="s">
        <v>77</v>
      </c>
      <c r="AG123" s="8" t="s">
        <v>26</v>
      </c>
      <c r="AH123" s="10">
        <v>-0.10405</v>
      </c>
      <c r="AI123" s="7" t="s">
        <v>77</v>
      </c>
      <c r="AJ123" s="8" t="s">
        <v>26</v>
      </c>
      <c r="AK123" s="10">
        <v>6.5129999999999993E-2</v>
      </c>
      <c r="AL123" s="7" t="s">
        <v>77</v>
      </c>
      <c r="AM123" s="8" t="s">
        <v>26</v>
      </c>
      <c r="AN123" s="11">
        <v>-0.21340000000000001</v>
      </c>
      <c r="AO123" s="7" t="s">
        <v>77</v>
      </c>
      <c r="AP123" s="8" t="s">
        <v>26</v>
      </c>
      <c r="AQ123" s="10">
        <v>0.12461999999999999</v>
      </c>
    </row>
    <row r="124" spans="1:43" ht="17" thickBot="1" x14ac:dyDescent="0.25">
      <c r="A124" s="58"/>
      <c r="B124" s="7" t="s">
        <v>77</v>
      </c>
      <c r="C124" s="8" t="s">
        <v>29</v>
      </c>
      <c r="D124" s="9">
        <v>0.15526999999999999</v>
      </c>
      <c r="E124" s="7" t="s">
        <v>77</v>
      </c>
      <c r="F124" s="8" t="s">
        <v>29</v>
      </c>
      <c r="G124" s="10">
        <v>0.14304</v>
      </c>
      <c r="H124" s="7" t="s">
        <v>77</v>
      </c>
      <c r="I124" s="8" t="s">
        <v>29</v>
      </c>
      <c r="J124" s="10">
        <v>-0.15248999999999999</v>
      </c>
      <c r="K124" s="7" t="s">
        <v>77</v>
      </c>
      <c r="L124" s="8" t="s">
        <v>29</v>
      </c>
      <c r="M124" s="10">
        <v>-5.5820000000000002E-2</v>
      </c>
      <c r="N124" s="7" t="s">
        <v>77</v>
      </c>
      <c r="O124" s="8" t="s">
        <v>29</v>
      </c>
      <c r="P124" s="10">
        <v>-0.12019000000000001</v>
      </c>
      <c r="Q124" s="7" t="s">
        <v>77</v>
      </c>
      <c r="R124" s="8" t="s">
        <v>29</v>
      </c>
      <c r="S124" s="10">
        <v>-5.6309999999999999E-2</v>
      </c>
      <c r="T124" s="7" t="s">
        <v>77</v>
      </c>
      <c r="U124" s="8" t="s">
        <v>29</v>
      </c>
      <c r="V124" s="10">
        <v>-6.9519999999999998E-2</v>
      </c>
      <c r="W124" s="7" t="s">
        <v>77</v>
      </c>
      <c r="X124" s="8" t="s">
        <v>29</v>
      </c>
      <c r="Y124" s="11">
        <v>0.13364999999999999</v>
      </c>
      <c r="Z124" s="7" t="s">
        <v>77</v>
      </c>
      <c r="AA124" s="8" t="s">
        <v>29</v>
      </c>
      <c r="AB124" s="10">
        <v>0.12978000000000001</v>
      </c>
      <c r="AC124" s="7" t="s">
        <v>77</v>
      </c>
      <c r="AD124" s="8" t="s">
        <v>29</v>
      </c>
      <c r="AE124" s="10">
        <v>-4.648E-2</v>
      </c>
      <c r="AF124" s="7" t="s">
        <v>77</v>
      </c>
      <c r="AG124" s="8" t="s">
        <v>29</v>
      </c>
      <c r="AH124" s="10">
        <v>-3.6670000000000001E-2</v>
      </c>
      <c r="AI124" s="7" t="s">
        <v>77</v>
      </c>
      <c r="AJ124" s="8" t="s">
        <v>29</v>
      </c>
      <c r="AK124" s="9">
        <v>8.2669999999999993E-2</v>
      </c>
      <c r="AL124" s="7" t="s">
        <v>77</v>
      </c>
      <c r="AM124" s="8" t="s">
        <v>29</v>
      </c>
      <c r="AN124" s="11">
        <v>-0.15895999999999999</v>
      </c>
      <c r="AO124" s="7" t="s">
        <v>77</v>
      </c>
      <c r="AP124" s="8" t="s">
        <v>29</v>
      </c>
      <c r="AQ124" s="10">
        <v>0.38789000000000001</v>
      </c>
    </row>
    <row r="125" spans="1:43" ht="17" thickBot="1" x14ac:dyDescent="0.25">
      <c r="A125" s="58"/>
      <c r="B125" s="7" t="s">
        <v>77</v>
      </c>
      <c r="C125" s="8" t="s">
        <v>22</v>
      </c>
      <c r="D125" s="9">
        <v>0.30692999999999998</v>
      </c>
      <c r="E125" s="7" t="s">
        <v>77</v>
      </c>
      <c r="F125" s="8" t="s">
        <v>22</v>
      </c>
      <c r="G125" s="10">
        <v>0.13342999999999999</v>
      </c>
      <c r="H125" s="7" t="s">
        <v>77</v>
      </c>
      <c r="I125" s="8" t="s">
        <v>22</v>
      </c>
      <c r="J125" s="10">
        <v>-0.10145</v>
      </c>
      <c r="K125" s="7" t="s">
        <v>77</v>
      </c>
      <c r="L125" s="8" t="s">
        <v>22</v>
      </c>
      <c r="M125" s="10">
        <v>-5.3019999999999998E-2</v>
      </c>
      <c r="N125" s="7" t="s">
        <v>77</v>
      </c>
      <c r="O125" s="8" t="s">
        <v>22</v>
      </c>
      <c r="P125" s="10">
        <v>-0.18565999999999999</v>
      </c>
      <c r="Q125" s="7" t="s">
        <v>77</v>
      </c>
      <c r="R125" s="8" t="s">
        <v>22</v>
      </c>
      <c r="S125" s="10">
        <v>-9.7809999999999994E-2</v>
      </c>
      <c r="T125" s="7" t="s">
        <v>77</v>
      </c>
      <c r="U125" s="8" t="s">
        <v>22</v>
      </c>
      <c r="V125" s="10">
        <v>-3.4040000000000001E-2</v>
      </c>
      <c r="W125" s="7" t="s">
        <v>77</v>
      </c>
      <c r="X125" s="8" t="s">
        <v>22</v>
      </c>
      <c r="Y125" s="10">
        <v>9.7900000000000001E-2</v>
      </c>
      <c r="Z125" s="7" t="s">
        <v>77</v>
      </c>
      <c r="AA125" s="8" t="s">
        <v>22</v>
      </c>
      <c r="AB125" s="10">
        <v>6.9839999999999999E-2</v>
      </c>
      <c r="AC125" s="7" t="s">
        <v>77</v>
      </c>
      <c r="AD125" s="8" t="s">
        <v>22</v>
      </c>
      <c r="AE125" s="10">
        <v>9.7999999999999997E-4</v>
      </c>
      <c r="AF125" s="7" t="s">
        <v>77</v>
      </c>
      <c r="AG125" s="8" t="s">
        <v>22</v>
      </c>
      <c r="AH125" s="9">
        <v>-0.21109</v>
      </c>
      <c r="AI125" s="7" t="s">
        <v>77</v>
      </c>
      <c r="AJ125" s="8" t="s">
        <v>22</v>
      </c>
      <c r="AK125" s="9">
        <v>7.1040000000000006E-2</v>
      </c>
      <c r="AL125" s="7" t="s">
        <v>77</v>
      </c>
      <c r="AM125" s="8" t="s">
        <v>22</v>
      </c>
      <c r="AN125" s="9">
        <v>-0.42403000000000002</v>
      </c>
      <c r="AO125" s="7" t="s">
        <v>77</v>
      </c>
      <c r="AP125" s="8" t="s">
        <v>22</v>
      </c>
      <c r="AQ125" s="10">
        <v>0.41649000000000003</v>
      </c>
    </row>
    <row r="126" spans="1:43" ht="17" thickBot="1" x14ac:dyDescent="0.25">
      <c r="A126" s="58"/>
      <c r="B126" s="77" t="s">
        <v>79</v>
      </c>
      <c r="C126" s="78" t="s">
        <v>25</v>
      </c>
      <c r="D126" s="10">
        <v>-7.3580000000000007E-2</v>
      </c>
      <c r="E126" s="77" t="s">
        <v>79</v>
      </c>
      <c r="F126" s="78" t="s">
        <v>25</v>
      </c>
      <c r="G126" s="9">
        <v>0.32423000000000002</v>
      </c>
      <c r="H126" s="77" t="s">
        <v>79</v>
      </c>
      <c r="I126" s="78" t="s">
        <v>25</v>
      </c>
      <c r="J126" s="10">
        <v>0.12827</v>
      </c>
      <c r="K126" s="77" t="s">
        <v>79</v>
      </c>
      <c r="L126" s="78" t="s">
        <v>25</v>
      </c>
      <c r="M126" s="10">
        <v>0.20024</v>
      </c>
      <c r="N126" s="77" t="s">
        <v>79</v>
      </c>
      <c r="O126" s="78" t="s">
        <v>25</v>
      </c>
      <c r="P126" s="9">
        <v>0.24329000000000001</v>
      </c>
      <c r="Q126" s="77" t="s">
        <v>79</v>
      </c>
      <c r="R126" s="78" t="s">
        <v>25</v>
      </c>
      <c r="S126" s="10">
        <v>-2.6849999999999999E-2</v>
      </c>
      <c r="T126" s="77" t="s">
        <v>79</v>
      </c>
      <c r="U126" s="78" t="s">
        <v>25</v>
      </c>
      <c r="V126" s="10">
        <v>2.1199999999999999E-3</v>
      </c>
      <c r="W126" s="77" t="s">
        <v>79</v>
      </c>
      <c r="X126" s="78" t="s">
        <v>25</v>
      </c>
      <c r="Y126" s="10">
        <v>-1.41E-3</v>
      </c>
      <c r="Z126" s="77" t="s">
        <v>79</v>
      </c>
      <c r="AA126" s="78" t="s">
        <v>25</v>
      </c>
      <c r="AB126" s="10">
        <v>-6.1359999999999998E-2</v>
      </c>
      <c r="AC126" s="77" t="s">
        <v>79</v>
      </c>
      <c r="AD126" s="78" t="s">
        <v>25</v>
      </c>
      <c r="AE126" s="10">
        <v>5.7320000000000003E-2</v>
      </c>
      <c r="AF126" s="77" t="s">
        <v>79</v>
      </c>
      <c r="AG126" s="78" t="s">
        <v>25</v>
      </c>
      <c r="AH126" s="10">
        <v>0.11940000000000001</v>
      </c>
      <c r="AI126" s="77" t="s">
        <v>79</v>
      </c>
      <c r="AJ126" s="78" t="s">
        <v>25</v>
      </c>
      <c r="AK126" s="10">
        <v>-1.9189999999999999E-2</v>
      </c>
      <c r="AL126" s="77" t="s">
        <v>79</v>
      </c>
      <c r="AM126" s="78" t="s">
        <v>25</v>
      </c>
      <c r="AN126" s="10">
        <v>8.4700000000000001E-3</v>
      </c>
      <c r="AO126" s="77" t="s">
        <v>79</v>
      </c>
      <c r="AP126" s="78" t="s">
        <v>25</v>
      </c>
      <c r="AQ126" s="11">
        <v>-0.47506999999999999</v>
      </c>
    </row>
    <row r="127" spans="1:43" ht="17" thickBot="1" x14ac:dyDescent="0.25">
      <c r="A127" s="58"/>
      <c r="B127" s="77" t="s">
        <v>79</v>
      </c>
      <c r="C127" s="78" t="s">
        <v>29</v>
      </c>
      <c r="D127" s="10">
        <v>-2.435E-2</v>
      </c>
      <c r="E127" s="77" t="s">
        <v>79</v>
      </c>
      <c r="F127" s="78" t="s">
        <v>29</v>
      </c>
      <c r="G127" s="9">
        <v>0.38146999999999998</v>
      </c>
      <c r="H127" s="77" t="s">
        <v>79</v>
      </c>
      <c r="I127" s="78" t="s">
        <v>29</v>
      </c>
      <c r="J127" s="10">
        <v>3.177E-2</v>
      </c>
      <c r="K127" s="77" t="s">
        <v>79</v>
      </c>
      <c r="L127" s="78" t="s">
        <v>29</v>
      </c>
      <c r="M127" s="9">
        <v>0.44791999999999998</v>
      </c>
      <c r="N127" s="77" t="s">
        <v>79</v>
      </c>
      <c r="O127" s="78" t="s">
        <v>29</v>
      </c>
      <c r="P127" s="9">
        <v>0.29480000000000001</v>
      </c>
      <c r="Q127" s="77" t="s">
        <v>79</v>
      </c>
      <c r="R127" s="78" t="s">
        <v>29</v>
      </c>
      <c r="S127" s="10">
        <v>-1.031E-2</v>
      </c>
      <c r="T127" s="77" t="s">
        <v>79</v>
      </c>
      <c r="U127" s="78" t="s">
        <v>29</v>
      </c>
      <c r="V127" s="10">
        <v>-2.4850000000000001E-2</v>
      </c>
      <c r="W127" s="77" t="s">
        <v>79</v>
      </c>
      <c r="X127" s="78" t="s">
        <v>29</v>
      </c>
      <c r="Y127" s="10">
        <v>-4.0779999999999997E-2</v>
      </c>
      <c r="Z127" s="77" t="s">
        <v>79</v>
      </c>
      <c r="AA127" s="78" t="s">
        <v>29</v>
      </c>
      <c r="AB127" s="10">
        <v>-6.8260000000000001E-2</v>
      </c>
      <c r="AC127" s="77" t="s">
        <v>79</v>
      </c>
      <c r="AD127" s="78" t="s">
        <v>29</v>
      </c>
      <c r="AE127" s="10">
        <v>9.9680000000000005E-2</v>
      </c>
      <c r="AF127" s="77" t="s">
        <v>79</v>
      </c>
      <c r="AG127" s="78" t="s">
        <v>29</v>
      </c>
      <c r="AH127" s="10">
        <v>5.8999999999999997E-2</v>
      </c>
      <c r="AI127" s="77" t="s">
        <v>79</v>
      </c>
      <c r="AJ127" s="78" t="s">
        <v>29</v>
      </c>
      <c r="AK127" s="10">
        <v>-1.6750000000000001E-2</v>
      </c>
      <c r="AL127" s="77" t="s">
        <v>79</v>
      </c>
      <c r="AM127" s="78" t="s">
        <v>29</v>
      </c>
      <c r="AN127" s="10">
        <v>2.5479999999999999E-2</v>
      </c>
      <c r="AO127" s="77" t="s">
        <v>79</v>
      </c>
      <c r="AP127" s="78" t="s">
        <v>29</v>
      </c>
      <c r="AQ127" s="11">
        <v>-0.43876999999999999</v>
      </c>
    </row>
    <row r="128" spans="1:43" ht="17" thickBot="1" x14ac:dyDescent="0.25">
      <c r="A128" s="58"/>
      <c r="B128" s="77" t="s">
        <v>79</v>
      </c>
      <c r="C128" s="78" t="s">
        <v>22</v>
      </c>
      <c r="D128" s="10">
        <v>1.1199999999999999E-3</v>
      </c>
      <c r="E128" s="77" t="s">
        <v>79</v>
      </c>
      <c r="F128" s="78" t="s">
        <v>22</v>
      </c>
      <c r="G128" s="11">
        <v>0.27990999999999999</v>
      </c>
      <c r="H128" s="77" t="s">
        <v>79</v>
      </c>
      <c r="I128" s="78" t="s">
        <v>22</v>
      </c>
      <c r="J128" s="10">
        <v>0.15481</v>
      </c>
      <c r="K128" s="77" t="s">
        <v>79</v>
      </c>
      <c r="L128" s="78" t="s">
        <v>22</v>
      </c>
      <c r="M128" s="9">
        <v>0.31562000000000001</v>
      </c>
      <c r="N128" s="77" t="s">
        <v>79</v>
      </c>
      <c r="O128" s="78" t="s">
        <v>22</v>
      </c>
      <c r="P128" s="9">
        <v>0.22001999999999999</v>
      </c>
      <c r="Q128" s="77" t="s">
        <v>79</v>
      </c>
      <c r="R128" s="78" t="s">
        <v>22</v>
      </c>
      <c r="S128" s="10">
        <v>-6.8890000000000007E-2</v>
      </c>
      <c r="T128" s="77" t="s">
        <v>79</v>
      </c>
      <c r="U128" s="78" t="s">
        <v>22</v>
      </c>
      <c r="V128" s="10">
        <v>-5.7099999999999998E-2</v>
      </c>
      <c r="W128" s="77" t="s">
        <v>79</v>
      </c>
      <c r="X128" s="78" t="s">
        <v>22</v>
      </c>
      <c r="Y128" s="10">
        <v>-5.8770000000000003E-2</v>
      </c>
      <c r="Z128" s="77" t="s">
        <v>79</v>
      </c>
      <c r="AA128" s="78" t="s">
        <v>22</v>
      </c>
      <c r="AB128" s="10">
        <v>-6.2979999999999994E-2</v>
      </c>
      <c r="AC128" s="77" t="s">
        <v>79</v>
      </c>
      <c r="AD128" s="78" t="s">
        <v>22</v>
      </c>
      <c r="AE128" s="9">
        <v>0.11162999999999999</v>
      </c>
      <c r="AF128" s="77" t="s">
        <v>79</v>
      </c>
      <c r="AG128" s="78" t="s">
        <v>22</v>
      </c>
      <c r="AH128" s="10">
        <v>8.1369999999999998E-2</v>
      </c>
      <c r="AI128" s="77" t="s">
        <v>79</v>
      </c>
      <c r="AJ128" s="78" t="s">
        <v>22</v>
      </c>
      <c r="AK128" s="10">
        <v>-2.2929999999999999E-2</v>
      </c>
      <c r="AL128" s="77" t="s">
        <v>79</v>
      </c>
      <c r="AM128" s="78" t="s">
        <v>22</v>
      </c>
      <c r="AN128" s="10">
        <v>5.212E-2</v>
      </c>
      <c r="AO128" s="77" t="s">
        <v>79</v>
      </c>
      <c r="AP128" s="78" t="s">
        <v>22</v>
      </c>
      <c r="AQ128" s="10">
        <v>-0.22746</v>
      </c>
    </row>
    <row r="129" spans="1:43" ht="17" thickBot="1" x14ac:dyDescent="0.25">
      <c r="A129" s="58"/>
      <c r="B129" s="77" t="s">
        <v>78</v>
      </c>
      <c r="C129" s="78" t="s">
        <v>26</v>
      </c>
      <c r="D129" s="10">
        <v>4.3800000000000002E-3</v>
      </c>
      <c r="E129" s="77" t="s">
        <v>78</v>
      </c>
      <c r="F129" s="78" t="s">
        <v>26</v>
      </c>
      <c r="G129" s="10">
        <v>-6.8419999999999995E-2</v>
      </c>
      <c r="H129" s="77" t="s">
        <v>78</v>
      </c>
      <c r="I129" s="78" t="s">
        <v>26</v>
      </c>
      <c r="J129" s="10">
        <v>-4.7169999999999997E-2</v>
      </c>
      <c r="K129" s="77" t="s">
        <v>78</v>
      </c>
      <c r="L129" s="78" t="s">
        <v>26</v>
      </c>
      <c r="M129" s="10">
        <v>5.049E-2</v>
      </c>
      <c r="N129" s="77" t="s">
        <v>78</v>
      </c>
      <c r="O129" s="78" t="s">
        <v>26</v>
      </c>
      <c r="P129" s="10">
        <v>-2.1930000000000002E-2</v>
      </c>
      <c r="Q129" s="77" t="s">
        <v>78</v>
      </c>
      <c r="R129" s="78" t="s">
        <v>26</v>
      </c>
      <c r="S129" s="10">
        <v>-1.6709999999999999E-2</v>
      </c>
      <c r="T129" s="77" t="s">
        <v>78</v>
      </c>
      <c r="U129" s="78" t="s">
        <v>26</v>
      </c>
      <c r="V129" s="9">
        <v>-0.13200000000000001</v>
      </c>
      <c r="W129" s="77" t="s">
        <v>78</v>
      </c>
      <c r="X129" s="78" t="s">
        <v>26</v>
      </c>
      <c r="Y129" s="10">
        <v>2.6100000000000002E-2</v>
      </c>
      <c r="Z129" s="77" t="s">
        <v>78</v>
      </c>
      <c r="AA129" s="78" t="s">
        <v>26</v>
      </c>
      <c r="AB129" s="10">
        <v>-2.1870000000000001E-2</v>
      </c>
      <c r="AC129" s="77" t="s">
        <v>78</v>
      </c>
      <c r="AD129" s="78" t="s">
        <v>26</v>
      </c>
      <c r="AE129" s="10">
        <v>8.3680000000000004E-2</v>
      </c>
      <c r="AF129" s="77" t="s">
        <v>78</v>
      </c>
      <c r="AG129" s="78" t="s">
        <v>26</v>
      </c>
      <c r="AH129" s="10">
        <v>3.3999999999999998E-3</v>
      </c>
      <c r="AI129" s="77" t="s">
        <v>78</v>
      </c>
      <c r="AJ129" s="78" t="s">
        <v>26</v>
      </c>
      <c r="AK129" s="10">
        <v>1.5769999999999999E-2</v>
      </c>
      <c r="AL129" s="77" t="s">
        <v>78</v>
      </c>
      <c r="AM129" s="78" t="s">
        <v>26</v>
      </c>
      <c r="AN129" s="10">
        <v>-0.11847000000000001</v>
      </c>
      <c r="AO129" s="77" t="s">
        <v>78</v>
      </c>
      <c r="AP129" s="78" t="s">
        <v>26</v>
      </c>
      <c r="AQ129" s="10">
        <v>-7.9719999999999999E-2</v>
      </c>
    </row>
    <row r="130" spans="1:43" ht="17" thickBot="1" x14ac:dyDescent="0.25">
      <c r="A130" s="58"/>
      <c r="B130" s="77" t="s">
        <v>78</v>
      </c>
      <c r="C130" s="78" t="s">
        <v>28</v>
      </c>
      <c r="D130" s="10">
        <v>4.9399999999999999E-2</v>
      </c>
      <c r="E130" s="77" t="s">
        <v>78</v>
      </c>
      <c r="F130" s="78" t="s">
        <v>28</v>
      </c>
      <c r="G130" s="10">
        <v>0.21382000000000001</v>
      </c>
      <c r="H130" s="77" t="s">
        <v>78</v>
      </c>
      <c r="I130" s="78" t="s">
        <v>28</v>
      </c>
      <c r="J130" s="10">
        <v>0.20388999999999999</v>
      </c>
      <c r="K130" s="77" t="s">
        <v>78</v>
      </c>
      <c r="L130" s="78" t="s">
        <v>28</v>
      </c>
      <c r="M130" s="10">
        <v>-2.6630000000000001E-2</v>
      </c>
      <c r="N130" s="77" t="s">
        <v>78</v>
      </c>
      <c r="O130" s="78" t="s">
        <v>28</v>
      </c>
      <c r="P130" s="10">
        <v>-7.9049999999999995E-2</v>
      </c>
      <c r="Q130" s="77" t="s">
        <v>78</v>
      </c>
      <c r="R130" s="78" t="s">
        <v>28</v>
      </c>
      <c r="S130" s="10">
        <v>-0.10271</v>
      </c>
      <c r="T130" s="77" t="s">
        <v>78</v>
      </c>
      <c r="U130" s="78" t="s">
        <v>28</v>
      </c>
      <c r="V130" s="10">
        <v>-0.10535</v>
      </c>
      <c r="W130" s="77" t="s">
        <v>78</v>
      </c>
      <c r="X130" s="78" t="s">
        <v>28</v>
      </c>
      <c r="Y130" s="10">
        <v>-8.6419999999999997E-2</v>
      </c>
      <c r="Z130" s="77" t="s">
        <v>78</v>
      </c>
      <c r="AA130" s="78" t="s">
        <v>28</v>
      </c>
      <c r="AB130" s="10">
        <v>-9.1299999999999992E-3</v>
      </c>
      <c r="AC130" s="77" t="s">
        <v>78</v>
      </c>
      <c r="AD130" s="78" t="s">
        <v>28</v>
      </c>
      <c r="AE130" s="9">
        <v>0.13974</v>
      </c>
      <c r="AF130" s="77" t="s">
        <v>78</v>
      </c>
      <c r="AG130" s="78" t="s">
        <v>28</v>
      </c>
      <c r="AH130" s="11">
        <v>0.15412999999999999</v>
      </c>
      <c r="AI130" s="77" t="s">
        <v>78</v>
      </c>
      <c r="AJ130" s="78" t="s">
        <v>28</v>
      </c>
      <c r="AK130" s="10">
        <v>3.5839999999999997E-2</v>
      </c>
      <c r="AL130" s="77" t="s">
        <v>78</v>
      </c>
      <c r="AM130" s="78" t="s">
        <v>28</v>
      </c>
      <c r="AN130" s="10">
        <v>5.2580000000000002E-2</v>
      </c>
      <c r="AO130" s="77" t="s">
        <v>78</v>
      </c>
      <c r="AP130" s="78" t="s">
        <v>28</v>
      </c>
      <c r="AQ130" s="10">
        <v>4.0999999999999999E-4</v>
      </c>
    </row>
    <row r="131" spans="1:43" ht="17" thickBot="1" x14ac:dyDescent="0.25">
      <c r="A131" s="58"/>
      <c r="B131" s="77" t="s">
        <v>78</v>
      </c>
      <c r="C131" s="78" t="s">
        <v>23</v>
      </c>
      <c r="D131" s="10">
        <v>3.5290000000000002E-2</v>
      </c>
      <c r="E131" s="77" t="s">
        <v>78</v>
      </c>
      <c r="F131" s="78" t="s">
        <v>23</v>
      </c>
      <c r="G131" s="10">
        <v>0.11357</v>
      </c>
      <c r="H131" s="77" t="s">
        <v>78</v>
      </c>
      <c r="I131" s="78" t="s">
        <v>23</v>
      </c>
      <c r="J131" s="10">
        <v>6.7339999999999997E-2</v>
      </c>
      <c r="K131" s="77" t="s">
        <v>78</v>
      </c>
      <c r="L131" s="78" t="s">
        <v>23</v>
      </c>
      <c r="M131" s="10">
        <v>-6.8820000000000006E-2</v>
      </c>
      <c r="N131" s="77" t="s">
        <v>78</v>
      </c>
      <c r="O131" s="78" t="s">
        <v>23</v>
      </c>
      <c r="P131" s="10">
        <v>-9.8220000000000002E-2</v>
      </c>
      <c r="Q131" s="77" t="s">
        <v>78</v>
      </c>
      <c r="R131" s="78" t="s">
        <v>23</v>
      </c>
      <c r="S131" s="10">
        <v>1.1979999999999999E-2</v>
      </c>
      <c r="T131" s="77" t="s">
        <v>78</v>
      </c>
      <c r="U131" s="78" t="s">
        <v>23</v>
      </c>
      <c r="V131" s="10">
        <v>-6.1350000000000002E-2</v>
      </c>
      <c r="W131" s="77" t="s">
        <v>78</v>
      </c>
      <c r="X131" s="78" t="s">
        <v>23</v>
      </c>
      <c r="Y131" s="10">
        <v>-8.6180000000000007E-2</v>
      </c>
      <c r="Z131" s="77" t="s">
        <v>78</v>
      </c>
      <c r="AA131" s="78" t="s">
        <v>23</v>
      </c>
      <c r="AB131" s="10">
        <v>-4.8009999999999997E-2</v>
      </c>
      <c r="AC131" s="77" t="s">
        <v>78</v>
      </c>
      <c r="AD131" s="78" t="s">
        <v>23</v>
      </c>
      <c r="AE131" s="10">
        <v>9.3590000000000007E-2</v>
      </c>
      <c r="AF131" s="77" t="s">
        <v>78</v>
      </c>
      <c r="AG131" s="78" t="s">
        <v>23</v>
      </c>
      <c r="AH131" s="10">
        <v>6.5769999999999995E-2</v>
      </c>
      <c r="AI131" s="77" t="s">
        <v>78</v>
      </c>
      <c r="AJ131" s="78" t="s">
        <v>23</v>
      </c>
      <c r="AK131" s="10">
        <v>2.4070000000000001E-2</v>
      </c>
      <c r="AL131" s="77" t="s">
        <v>78</v>
      </c>
      <c r="AM131" s="78" t="s">
        <v>23</v>
      </c>
      <c r="AN131" s="10">
        <v>3.424E-2</v>
      </c>
      <c r="AO131" s="77" t="s">
        <v>78</v>
      </c>
      <c r="AP131" s="78" t="s">
        <v>23</v>
      </c>
      <c r="AQ131" s="10">
        <v>-3.2530000000000003E-2</v>
      </c>
    </row>
    <row r="132" spans="1:43" ht="17" thickBot="1" x14ac:dyDescent="0.25">
      <c r="A132" s="58"/>
      <c r="B132" s="7" t="s">
        <v>80</v>
      </c>
      <c r="C132" s="8" t="s">
        <v>25</v>
      </c>
      <c r="D132" s="10">
        <v>7.8899999999999994E-3</v>
      </c>
      <c r="E132" s="7" t="s">
        <v>80</v>
      </c>
      <c r="F132" s="8" t="s">
        <v>25</v>
      </c>
      <c r="G132" s="10">
        <v>-0.12694</v>
      </c>
      <c r="H132" s="7" t="s">
        <v>80</v>
      </c>
      <c r="I132" s="8" t="s">
        <v>25</v>
      </c>
      <c r="J132" s="10">
        <v>-6.2869999999999995E-2</v>
      </c>
      <c r="K132" s="7" t="s">
        <v>80</v>
      </c>
      <c r="L132" s="8" t="s">
        <v>25</v>
      </c>
      <c r="M132" s="9">
        <v>-0.23213</v>
      </c>
      <c r="N132" s="7" t="s">
        <v>80</v>
      </c>
      <c r="O132" s="8" t="s">
        <v>25</v>
      </c>
      <c r="P132" s="10">
        <v>-6.4200000000000004E-3</v>
      </c>
      <c r="Q132" s="7" t="s">
        <v>80</v>
      </c>
      <c r="R132" s="8" t="s">
        <v>25</v>
      </c>
      <c r="S132" s="10">
        <v>-3.4720000000000001E-2</v>
      </c>
      <c r="T132" s="7" t="s">
        <v>80</v>
      </c>
      <c r="U132" s="8" t="s">
        <v>25</v>
      </c>
      <c r="V132" s="10">
        <v>1.7749999999999998E-2</v>
      </c>
      <c r="W132" s="7" t="s">
        <v>80</v>
      </c>
      <c r="X132" s="8" t="s">
        <v>25</v>
      </c>
      <c r="Y132" s="9">
        <v>-0.12576999999999999</v>
      </c>
      <c r="Z132" s="7" t="s">
        <v>80</v>
      </c>
      <c r="AA132" s="8" t="s">
        <v>25</v>
      </c>
      <c r="AB132" s="11">
        <v>-9.6420000000000006E-2</v>
      </c>
      <c r="AC132" s="7" t="s">
        <v>80</v>
      </c>
      <c r="AD132" s="8" t="s">
        <v>25</v>
      </c>
      <c r="AE132" s="10">
        <v>-4.6649999999999997E-2</v>
      </c>
      <c r="AF132" s="7" t="s">
        <v>80</v>
      </c>
      <c r="AG132" s="8" t="s">
        <v>25</v>
      </c>
      <c r="AH132" s="11">
        <v>0.12988</v>
      </c>
      <c r="AI132" s="7" t="s">
        <v>80</v>
      </c>
      <c r="AJ132" s="8" t="s">
        <v>25</v>
      </c>
      <c r="AK132" s="10">
        <v>-9.4699999999999993E-3</v>
      </c>
      <c r="AL132" s="7" t="s">
        <v>80</v>
      </c>
      <c r="AM132" s="8" t="s">
        <v>25</v>
      </c>
      <c r="AN132" s="10">
        <v>6.5900000000000004E-3</v>
      </c>
      <c r="AO132" s="7" t="s">
        <v>80</v>
      </c>
      <c r="AP132" s="8" t="s">
        <v>25</v>
      </c>
      <c r="AQ132" s="10">
        <v>-3.9550000000000002E-2</v>
      </c>
    </row>
    <row r="133" spans="1:43" ht="17" thickBot="1" x14ac:dyDescent="0.25">
      <c r="A133" s="58"/>
      <c r="B133" s="7" t="s">
        <v>80</v>
      </c>
      <c r="C133" s="8" t="s">
        <v>28</v>
      </c>
      <c r="D133" s="10">
        <v>-1.4800000000000001E-2</v>
      </c>
      <c r="E133" s="7" t="s">
        <v>80</v>
      </c>
      <c r="F133" s="8" t="s">
        <v>28</v>
      </c>
      <c r="G133" s="10">
        <v>-1.576E-2</v>
      </c>
      <c r="H133" s="7" t="s">
        <v>80</v>
      </c>
      <c r="I133" s="8" t="s">
        <v>28</v>
      </c>
      <c r="J133" s="10">
        <v>-0.17313999999999999</v>
      </c>
      <c r="K133" s="7" t="s">
        <v>80</v>
      </c>
      <c r="L133" s="8" t="s">
        <v>28</v>
      </c>
      <c r="M133" s="9">
        <v>-0.16882</v>
      </c>
      <c r="N133" s="7" t="s">
        <v>80</v>
      </c>
      <c r="O133" s="8" t="s">
        <v>28</v>
      </c>
      <c r="P133" s="10">
        <v>-3.3169999999999998E-2</v>
      </c>
      <c r="Q133" s="7" t="s">
        <v>80</v>
      </c>
      <c r="R133" s="8" t="s">
        <v>28</v>
      </c>
      <c r="S133" s="10">
        <v>2.767E-2</v>
      </c>
      <c r="T133" s="7" t="s">
        <v>80</v>
      </c>
      <c r="U133" s="8" t="s">
        <v>28</v>
      </c>
      <c r="V133" s="10">
        <v>3.3239999999999999E-2</v>
      </c>
      <c r="W133" s="7" t="s">
        <v>80</v>
      </c>
      <c r="X133" s="8" t="s">
        <v>28</v>
      </c>
      <c r="Y133" s="10">
        <v>6.8599999999999998E-3</v>
      </c>
      <c r="Z133" s="7" t="s">
        <v>80</v>
      </c>
      <c r="AA133" s="8" t="s">
        <v>28</v>
      </c>
      <c r="AB133" s="10">
        <v>3.2000000000000003E-4</v>
      </c>
      <c r="AC133" s="7" t="s">
        <v>80</v>
      </c>
      <c r="AD133" s="8" t="s">
        <v>28</v>
      </c>
      <c r="AE133" s="11">
        <v>-8.0670000000000006E-2</v>
      </c>
      <c r="AF133" s="7" t="s">
        <v>80</v>
      </c>
      <c r="AG133" s="8" t="s">
        <v>28</v>
      </c>
      <c r="AH133" s="10">
        <v>4.8489999999999998E-2</v>
      </c>
      <c r="AI133" s="7" t="s">
        <v>80</v>
      </c>
      <c r="AJ133" s="8" t="s">
        <v>28</v>
      </c>
      <c r="AK133" s="10">
        <v>1.17E-3</v>
      </c>
      <c r="AL133" s="7" t="s">
        <v>80</v>
      </c>
      <c r="AM133" s="8" t="s">
        <v>28</v>
      </c>
      <c r="AN133" s="10">
        <v>-2.3400000000000001E-3</v>
      </c>
      <c r="AO133" s="7" t="s">
        <v>80</v>
      </c>
      <c r="AP133" s="8" t="s">
        <v>28</v>
      </c>
      <c r="AQ133" s="10">
        <v>-7.2020000000000001E-2</v>
      </c>
    </row>
    <row r="134" spans="1:43" ht="17" thickBot="1" x14ac:dyDescent="0.25">
      <c r="A134" s="58"/>
      <c r="B134" s="7" t="s">
        <v>80</v>
      </c>
      <c r="C134" s="8" t="s">
        <v>19</v>
      </c>
      <c r="D134" s="10">
        <v>2.529E-2</v>
      </c>
      <c r="E134" s="7" t="s">
        <v>80</v>
      </c>
      <c r="F134" s="8" t="s">
        <v>19</v>
      </c>
      <c r="G134" s="10">
        <v>-5.1029999999999999E-2</v>
      </c>
      <c r="H134" s="7" t="s">
        <v>80</v>
      </c>
      <c r="I134" s="8" t="s">
        <v>19</v>
      </c>
      <c r="J134" s="10">
        <v>5.0099999999999999E-2</v>
      </c>
      <c r="K134" s="7" t="s">
        <v>80</v>
      </c>
      <c r="L134" s="8" t="s">
        <v>19</v>
      </c>
      <c r="M134" s="10">
        <v>-3.8240000000000003E-2</v>
      </c>
      <c r="N134" s="7" t="s">
        <v>80</v>
      </c>
      <c r="O134" s="8" t="s">
        <v>19</v>
      </c>
      <c r="P134" s="10">
        <v>4.641E-2</v>
      </c>
      <c r="Q134" s="7" t="s">
        <v>80</v>
      </c>
      <c r="R134" s="8" t="s">
        <v>19</v>
      </c>
      <c r="S134" s="10">
        <v>2.0719999999999999E-2</v>
      </c>
      <c r="T134" s="7" t="s">
        <v>80</v>
      </c>
      <c r="U134" s="8" t="s">
        <v>19</v>
      </c>
      <c r="V134" s="10">
        <v>2.5219999999999999E-2</v>
      </c>
      <c r="W134" s="7" t="s">
        <v>80</v>
      </c>
      <c r="X134" s="8" t="s">
        <v>19</v>
      </c>
      <c r="Y134" s="11">
        <v>-0.10306</v>
      </c>
      <c r="Z134" s="7" t="s">
        <v>80</v>
      </c>
      <c r="AA134" s="8" t="s">
        <v>19</v>
      </c>
      <c r="AB134" s="10">
        <v>-5.2720000000000003E-2</v>
      </c>
      <c r="AC134" s="7" t="s">
        <v>80</v>
      </c>
      <c r="AD134" s="8" t="s">
        <v>19</v>
      </c>
      <c r="AE134" s="10">
        <v>-3.1419999999999997E-2</v>
      </c>
      <c r="AF134" s="7" t="s">
        <v>80</v>
      </c>
      <c r="AG134" s="8" t="s">
        <v>19</v>
      </c>
      <c r="AH134" s="10">
        <v>3.977E-2</v>
      </c>
      <c r="AI134" s="7" t="s">
        <v>80</v>
      </c>
      <c r="AJ134" s="8" t="s">
        <v>19</v>
      </c>
      <c r="AK134" s="10">
        <v>-3.48E-3</v>
      </c>
      <c r="AL134" s="7" t="s">
        <v>80</v>
      </c>
      <c r="AM134" s="8" t="s">
        <v>19</v>
      </c>
      <c r="AN134" s="10">
        <v>-8.7330000000000005E-2</v>
      </c>
      <c r="AO134" s="7" t="s">
        <v>80</v>
      </c>
      <c r="AP134" s="8" t="s">
        <v>19</v>
      </c>
      <c r="AQ134" s="10">
        <v>-0.22447</v>
      </c>
    </row>
    <row r="135" spans="1:43" ht="17" thickBot="1" x14ac:dyDescent="0.25">
      <c r="A135" s="58"/>
      <c r="B135" s="7" t="s">
        <v>81</v>
      </c>
      <c r="C135" s="8" t="s">
        <v>26</v>
      </c>
      <c r="D135" s="11">
        <v>0.12551999999999999</v>
      </c>
      <c r="E135" s="7" t="s">
        <v>81</v>
      </c>
      <c r="F135" s="8" t="s">
        <v>26</v>
      </c>
      <c r="G135" s="10">
        <v>-0.12597</v>
      </c>
      <c r="H135" s="7" t="s">
        <v>81</v>
      </c>
      <c r="I135" s="8" t="s">
        <v>26</v>
      </c>
      <c r="J135" s="10">
        <v>0.14871000000000001</v>
      </c>
      <c r="K135" s="7" t="s">
        <v>81</v>
      </c>
      <c r="L135" s="8" t="s">
        <v>26</v>
      </c>
      <c r="M135" s="10">
        <v>-3.1E-2</v>
      </c>
      <c r="N135" s="7" t="s">
        <v>81</v>
      </c>
      <c r="O135" s="8" t="s">
        <v>26</v>
      </c>
      <c r="P135" s="9">
        <v>-0.23172999999999999</v>
      </c>
      <c r="Q135" s="7" t="s">
        <v>81</v>
      </c>
      <c r="R135" s="8" t="s">
        <v>26</v>
      </c>
      <c r="S135" s="11">
        <v>-0.18779999999999999</v>
      </c>
      <c r="T135" s="7" t="s">
        <v>81</v>
      </c>
      <c r="U135" s="8" t="s">
        <v>26</v>
      </c>
      <c r="V135" s="10">
        <v>-7.3690000000000005E-2</v>
      </c>
      <c r="W135" s="7" t="s">
        <v>81</v>
      </c>
      <c r="X135" s="8" t="s">
        <v>26</v>
      </c>
      <c r="Y135" s="10">
        <v>7.986E-2</v>
      </c>
      <c r="Z135" s="7" t="s">
        <v>81</v>
      </c>
      <c r="AA135" s="8" t="s">
        <v>26</v>
      </c>
      <c r="AB135" s="10">
        <v>0.11305</v>
      </c>
      <c r="AC135" s="7" t="s">
        <v>81</v>
      </c>
      <c r="AD135" s="8" t="s">
        <v>26</v>
      </c>
      <c r="AE135" s="10">
        <v>-1.7690000000000001E-2</v>
      </c>
      <c r="AF135" s="7" t="s">
        <v>81</v>
      </c>
      <c r="AG135" s="8" t="s">
        <v>26</v>
      </c>
      <c r="AH135" s="10">
        <v>-4.8480000000000002E-2</v>
      </c>
      <c r="AI135" s="7" t="s">
        <v>81</v>
      </c>
      <c r="AJ135" s="8" t="s">
        <v>26</v>
      </c>
      <c r="AK135" s="10">
        <v>6.4579999999999999E-2</v>
      </c>
      <c r="AL135" s="7" t="s">
        <v>81</v>
      </c>
      <c r="AM135" s="8" t="s">
        <v>26</v>
      </c>
      <c r="AN135" s="11">
        <v>-0.24460999999999999</v>
      </c>
      <c r="AO135" s="7" t="s">
        <v>81</v>
      </c>
      <c r="AP135" s="8" t="s">
        <v>26</v>
      </c>
      <c r="AQ135" s="10">
        <v>6.3469999999999999E-2</v>
      </c>
    </row>
    <row r="136" spans="1:43" ht="17" thickBot="1" x14ac:dyDescent="0.25">
      <c r="A136" s="58"/>
      <c r="B136" s="7" t="s">
        <v>81</v>
      </c>
      <c r="C136" s="8" t="s">
        <v>29</v>
      </c>
      <c r="D136" s="10">
        <v>9.7180000000000002E-2</v>
      </c>
      <c r="E136" s="7" t="s">
        <v>81</v>
      </c>
      <c r="F136" s="8" t="s">
        <v>29</v>
      </c>
      <c r="G136" s="10">
        <v>-7.4639999999999998E-2</v>
      </c>
      <c r="H136" s="7" t="s">
        <v>81</v>
      </c>
      <c r="I136" s="8" t="s">
        <v>29</v>
      </c>
      <c r="J136" s="10">
        <v>-1.8759999999999999E-2</v>
      </c>
      <c r="K136" s="7" t="s">
        <v>81</v>
      </c>
      <c r="L136" s="8" t="s">
        <v>29</v>
      </c>
      <c r="M136" s="10">
        <v>-8.1900000000000001E-2</v>
      </c>
      <c r="N136" s="7" t="s">
        <v>81</v>
      </c>
      <c r="O136" s="8" t="s">
        <v>29</v>
      </c>
      <c r="P136" s="10">
        <v>-0.16969000000000001</v>
      </c>
      <c r="Q136" s="7" t="s">
        <v>81</v>
      </c>
      <c r="R136" s="8" t="s">
        <v>29</v>
      </c>
      <c r="S136" s="10">
        <v>-7.6099999999999996E-3</v>
      </c>
      <c r="T136" s="7" t="s">
        <v>81</v>
      </c>
      <c r="U136" s="8" t="s">
        <v>29</v>
      </c>
      <c r="V136" s="10">
        <v>-5.6579999999999998E-2</v>
      </c>
      <c r="W136" s="7" t="s">
        <v>81</v>
      </c>
      <c r="X136" s="8" t="s">
        <v>29</v>
      </c>
      <c r="Y136" s="10">
        <v>5.5559999999999998E-2</v>
      </c>
      <c r="Z136" s="7" t="s">
        <v>81</v>
      </c>
      <c r="AA136" s="8" t="s">
        <v>29</v>
      </c>
      <c r="AB136" s="10">
        <v>8.4529999999999994E-2</v>
      </c>
      <c r="AC136" s="7" t="s">
        <v>81</v>
      </c>
      <c r="AD136" s="8" t="s">
        <v>29</v>
      </c>
      <c r="AE136" s="10">
        <v>-4.0969999999999999E-2</v>
      </c>
      <c r="AF136" s="7" t="s">
        <v>81</v>
      </c>
      <c r="AG136" s="8" t="s">
        <v>29</v>
      </c>
      <c r="AH136" s="10">
        <v>3.014E-2</v>
      </c>
      <c r="AI136" s="7" t="s">
        <v>81</v>
      </c>
      <c r="AJ136" s="8" t="s">
        <v>29</v>
      </c>
      <c r="AK136" s="9">
        <v>7.1879999999999999E-2</v>
      </c>
      <c r="AL136" s="7" t="s">
        <v>81</v>
      </c>
      <c r="AM136" s="8" t="s">
        <v>29</v>
      </c>
      <c r="AN136" s="11">
        <v>-0.23093</v>
      </c>
      <c r="AO136" s="7" t="s">
        <v>81</v>
      </c>
      <c r="AP136" s="8" t="s">
        <v>29</v>
      </c>
      <c r="AQ136" s="10">
        <v>0.25650000000000001</v>
      </c>
    </row>
    <row r="137" spans="1:43" ht="17" thickBot="1" x14ac:dyDescent="0.25">
      <c r="A137" s="58"/>
      <c r="B137" s="7" t="s">
        <v>81</v>
      </c>
      <c r="C137" s="8" t="s">
        <v>20</v>
      </c>
      <c r="D137" s="10">
        <v>7.7829999999999996E-2</v>
      </c>
      <c r="E137" s="7" t="s">
        <v>81</v>
      </c>
      <c r="F137" s="8" t="s">
        <v>20</v>
      </c>
      <c r="G137" s="10">
        <v>-0.14179</v>
      </c>
      <c r="H137" s="7" t="s">
        <v>81</v>
      </c>
      <c r="I137" s="8" t="s">
        <v>20</v>
      </c>
      <c r="J137" s="10">
        <v>0.21282000000000001</v>
      </c>
      <c r="K137" s="7" t="s">
        <v>81</v>
      </c>
      <c r="L137" s="8" t="s">
        <v>20</v>
      </c>
      <c r="M137" s="10">
        <v>-8.3940000000000001E-2</v>
      </c>
      <c r="N137" s="7" t="s">
        <v>81</v>
      </c>
      <c r="O137" s="8" t="s">
        <v>20</v>
      </c>
      <c r="P137" s="10">
        <v>-0.15944</v>
      </c>
      <c r="Q137" s="7" t="s">
        <v>81</v>
      </c>
      <c r="R137" s="8" t="s">
        <v>20</v>
      </c>
      <c r="S137" s="10">
        <v>-0.13877999999999999</v>
      </c>
      <c r="T137" s="7" t="s">
        <v>81</v>
      </c>
      <c r="U137" s="8" t="s">
        <v>20</v>
      </c>
      <c r="V137" s="10">
        <v>-2.8230000000000002E-2</v>
      </c>
      <c r="W137" s="7" t="s">
        <v>81</v>
      </c>
      <c r="X137" s="8" t="s">
        <v>20</v>
      </c>
      <c r="Y137" s="10">
        <v>1.6119999999999999E-2</v>
      </c>
      <c r="Z137" s="7" t="s">
        <v>81</v>
      </c>
      <c r="AA137" s="8" t="s">
        <v>20</v>
      </c>
      <c r="AB137" s="10">
        <v>3.1789999999999999E-2</v>
      </c>
      <c r="AC137" s="7" t="s">
        <v>81</v>
      </c>
      <c r="AD137" s="8" t="s">
        <v>20</v>
      </c>
      <c r="AE137" s="10">
        <v>-4.5240000000000002E-2</v>
      </c>
      <c r="AF137" s="7" t="s">
        <v>81</v>
      </c>
      <c r="AG137" s="8" t="s">
        <v>20</v>
      </c>
      <c r="AH137" s="10">
        <v>-3.1350000000000003E-2</v>
      </c>
      <c r="AI137" s="7" t="s">
        <v>81</v>
      </c>
      <c r="AJ137" s="8" t="s">
        <v>20</v>
      </c>
      <c r="AK137" s="10">
        <v>3.8969999999999998E-2</v>
      </c>
      <c r="AL137" s="7" t="s">
        <v>81</v>
      </c>
      <c r="AM137" s="8" t="s">
        <v>20</v>
      </c>
      <c r="AN137" s="9">
        <v>-0.34117999999999998</v>
      </c>
      <c r="AO137" s="7" t="s">
        <v>81</v>
      </c>
      <c r="AP137" s="8" t="s">
        <v>20</v>
      </c>
      <c r="AQ137" s="10">
        <v>9.2520000000000005E-2</v>
      </c>
    </row>
    <row r="138" spans="1:43" ht="17" thickBot="1" x14ac:dyDescent="0.25">
      <c r="A138" s="58"/>
      <c r="B138" s="7" t="s">
        <v>82</v>
      </c>
      <c r="C138" s="8" t="s">
        <v>25</v>
      </c>
      <c r="D138" s="10">
        <v>-7.4550000000000005E-2</v>
      </c>
      <c r="E138" s="7" t="s">
        <v>82</v>
      </c>
      <c r="F138" s="8" t="s">
        <v>25</v>
      </c>
      <c r="G138" s="9">
        <v>-0.26629000000000003</v>
      </c>
      <c r="H138" s="7" t="s">
        <v>82</v>
      </c>
      <c r="I138" s="8" t="s">
        <v>25</v>
      </c>
      <c r="J138" s="11">
        <v>0.2286</v>
      </c>
      <c r="K138" s="7" t="s">
        <v>82</v>
      </c>
      <c r="L138" s="8" t="s">
        <v>25</v>
      </c>
      <c r="M138" s="9">
        <v>-0.33162000000000003</v>
      </c>
      <c r="N138" s="7" t="s">
        <v>82</v>
      </c>
      <c r="O138" s="8" t="s">
        <v>25</v>
      </c>
      <c r="P138" s="10">
        <v>-7.1690000000000004E-2</v>
      </c>
      <c r="Q138" s="7" t="s">
        <v>82</v>
      </c>
      <c r="R138" s="8" t="s">
        <v>25</v>
      </c>
      <c r="S138" s="10">
        <v>2.5430000000000001E-2</v>
      </c>
      <c r="T138" s="7" t="s">
        <v>82</v>
      </c>
      <c r="U138" s="8" t="s">
        <v>25</v>
      </c>
      <c r="V138" s="9">
        <v>0.10131</v>
      </c>
      <c r="W138" s="7" t="s">
        <v>82</v>
      </c>
      <c r="X138" s="8" t="s">
        <v>25</v>
      </c>
      <c r="Y138" s="11">
        <v>-0.1206</v>
      </c>
      <c r="Z138" s="7" t="s">
        <v>82</v>
      </c>
      <c r="AA138" s="8" t="s">
        <v>25</v>
      </c>
      <c r="AB138" s="10">
        <v>-1.8350000000000002E-2</v>
      </c>
      <c r="AC138" s="7" t="s">
        <v>82</v>
      </c>
      <c r="AD138" s="8" t="s">
        <v>25</v>
      </c>
      <c r="AE138" s="9">
        <v>-0.22839000000000001</v>
      </c>
      <c r="AF138" s="7" t="s">
        <v>82</v>
      </c>
      <c r="AG138" s="8" t="s">
        <v>25</v>
      </c>
      <c r="AH138" s="10">
        <v>-9.8290000000000002E-2</v>
      </c>
      <c r="AI138" s="7" t="s">
        <v>82</v>
      </c>
      <c r="AJ138" s="8" t="s">
        <v>25</v>
      </c>
      <c r="AK138" s="10">
        <v>8.5400000000000007E-3</v>
      </c>
      <c r="AL138" s="7" t="s">
        <v>82</v>
      </c>
      <c r="AM138" s="8" t="s">
        <v>25</v>
      </c>
      <c r="AN138" s="10">
        <v>0.12762000000000001</v>
      </c>
      <c r="AO138" s="7" t="s">
        <v>82</v>
      </c>
      <c r="AP138" s="8" t="s">
        <v>25</v>
      </c>
      <c r="AQ138" s="10">
        <v>0.12482</v>
      </c>
    </row>
    <row r="139" spans="1:43" ht="17" thickBot="1" x14ac:dyDescent="0.25">
      <c r="A139" s="58"/>
      <c r="B139" s="7" t="s">
        <v>82</v>
      </c>
      <c r="C139" s="8" t="s">
        <v>28</v>
      </c>
      <c r="D139" s="10">
        <v>-2.622E-2</v>
      </c>
      <c r="E139" s="7" t="s">
        <v>82</v>
      </c>
      <c r="F139" s="8" t="s">
        <v>28</v>
      </c>
      <c r="G139" s="10">
        <v>-9.1600000000000001E-2</v>
      </c>
      <c r="H139" s="7" t="s">
        <v>82</v>
      </c>
      <c r="I139" s="8" t="s">
        <v>28</v>
      </c>
      <c r="J139" s="9">
        <v>0.33723999999999998</v>
      </c>
      <c r="K139" s="7" t="s">
        <v>82</v>
      </c>
      <c r="L139" s="8" t="s">
        <v>28</v>
      </c>
      <c r="M139" s="9">
        <v>-0.40117000000000003</v>
      </c>
      <c r="N139" s="7" t="s">
        <v>82</v>
      </c>
      <c r="O139" s="8" t="s">
        <v>28</v>
      </c>
      <c r="P139" s="10">
        <v>-0.12905</v>
      </c>
      <c r="Q139" s="7" t="s">
        <v>82</v>
      </c>
      <c r="R139" s="8" t="s">
        <v>28</v>
      </c>
      <c r="S139" s="10">
        <v>-7.6240000000000002E-2</v>
      </c>
      <c r="T139" s="7" t="s">
        <v>82</v>
      </c>
      <c r="U139" s="8" t="s">
        <v>28</v>
      </c>
      <c r="V139" s="9">
        <v>0.11101999999999999</v>
      </c>
      <c r="W139" s="7" t="s">
        <v>82</v>
      </c>
      <c r="X139" s="8" t="s">
        <v>28</v>
      </c>
      <c r="Y139" s="9">
        <v>-0.18043000000000001</v>
      </c>
      <c r="Z139" s="7" t="s">
        <v>82</v>
      </c>
      <c r="AA139" s="8" t="s">
        <v>28</v>
      </c>
      <c r="AB139" s="9">
        <v>-0.14327000000000001</v>
      </c>
      <c r="AC139" s="7" t="s">
        <v>82</v>
      </c>
      <c r="AD139" s="8" t="s">
        <v>28</v>
      </c>
      <c r="AE139" s="9">
        <v>-0.27950000000000003</v>
      </c>
      <c r="AF139" s="7" t="s">
        <v>82</v>
      </c>
      <c r="AG139" s="8" t="s">
        <v>28</v>
      </c>
      <c r="AH139" s="10">
        <v>-0.14821000000000001</v>
      </c>
      <c r="AI139" s="7" t="s">
        <v>82</v>
      </c>
      <c r="AJ139" s="8" t="s">
        <v>28</v>
      </c>
      <c r="AK139" s="10">
        <v>1.264E-2</v>
      </c>
      <c r="AL139" s="7" t="s">
        <v>82</v>
      </c>
      <c r="AM139" s="8" t="s">
        <v>28</v>
      </c>
      <c r="AN139" s="11">
        <v>0.16236</v>
      </c>
      <c r="AO139" s="7" t="s">
        <v>82</v>
      </c>
      <c r="AP139" s="8" t="s">
        <v>28</v>
      </c>
      <c r="AQ139" s="10">
        <v>0.18385000000000001</v>
      </c>
    </row>
    <row r="140" spans="1:43" ht="17" thickBot="1" x14ac:dyDescent="0.25">
      <c r="A140" s="58"/>
      <c r="B140" s="7" t="s">
        <v>82</v>
      </c>
      <c r="C140" s="8" t="s">
        <v>20</v>
      </c>
      <c r="D140" s="10">
        <v>-2.1760000000000002E-2</v>
      </c>
      <c r="E140" s="7" t="s">
        <v>82</v>
      </c>
      <c r="F140" s="8" t="s">
        <v>20</v>
      </c>
      <c r="G140" s="10">
        <v>-9.2439999999999994E-2</v>
      </c>
      <c r="H140" s="7" t="s">
        <v>82</v>
      </c>
      <c r="I140" s="8" t="s">
        <v>20</v>
      </c>
      <c r="J140" s="10">
        <v>0.19506999999999999</v>
      </c>
      <c r="K140" s="7" t="s">
        <v>82</v>
      </c>
      <c r="L140" s="8" t="s">
        <v>20</v>
      </c>
      <c r="M140" s="9">
        <v>-0.35402</v>
      </c>
      <c r="N140" s="7" t="s">
        <v>82</v>
      </c>
      <c r="O140" s="8" t="s">
        <v>20</v>
      </c>
      <c r="P140" s="11">
        <v>-0.16481000000000001</v>
      </c>
      <c r="Q140" s="7" t="s">
        <v>82</v>
      </c>
      <c r="R140" s="8" t="s">
        <v>20</v>
      </c>
      <c r="S140" s="10">
        <v>-3.7339999999999998E-2</v>
      </c>
      <c r="T140" s="7" t="s">
        <v>82</v>
      </c>
      <c r="U140" s="8" t="s">
        <v>20</v>
      </c>
      <c r="V140" s="10">
        <v>3.1390000000000001E-2</v>
      </c>
      <c r="W140" s="7" t="s">
        <v>82</v>
      </c>
      <c r="X140" s="8" t="s">
        <v>20</v>
      </c>
      <c r="Y140" s="10">
        <v>-7.0260000000000003E-2</v>
      </c>
      <c r="Z140" s="7" t="s">
        <v>82</v>
      </c>
      <c r="AA140" s="8" t="s">
        <v>20</v>
      </c>
      <c r="AB140" s="10">
        <v>2.777E-2</v>
      </c>
      <c r="AC140" s="7" t="s">
        <v>82</v>
      </c>
      <c r="AD140" s="8" t="s">
        <v>20</v>
      </c>
      <c r="AE140" s="9">
        <v>-0.22500999999999999</v>
      </c>
      <c r="AF140" s="7" t="s">
        <v>82</v>
      </c>
      <c r="AG140" s="8" t="s">
        <v>20</v>
      </c>
      <c r="AH140" s="9">
        <v>-0.15733</v>
      </c>
      <c r="AI140" s="7" t="s">
        <v>82</v>
      </c>
      <c r="AJ140" s="8" t="s">
        <v>20</v>
      </c>
      <c r="AK140" s="10">
        <v>3.8600000000000002E-2</v>
      </c>
      <c r="AL140" s="7" t="s">
        <v>82</v>
      </c>
      <c r="AM140" s="8" t="s">
        <v>20</v>
      </c>
      <c r="AN140" s="10">
        <v>0.16683000000000001</v>
      </c>
      <c r="AO140" s="7" t="s">
        <v>82</v>
      </c>
      <c r="AP140" s="8" t="s">
        <v>20</v>
      </c>
      <c r="AQ140" s="10">
        <v>0.28634999999999999</v>
      </c>
    </row>
    <row r="141" spans="1:43" ht="17" thickBot="1" x14ac:dyDescent="0.25">
      <c r="A141" s="58"/>
      <c r="B141" s="7" t="s">
        <v>83</v>
      </c>
      <c r="C141" s="8" t="s">
        <v>25</v>
      </c>
      <c r="D141" s="9">
        <v>-0.11663999999999999</v>
      </c>
      <c r="E141" s="7" t="s">
        <v>83</v>
      </c>
      <c r="F141" s="8" t="s">
        <v>25</v>
      </c>
      <c r="G141" s="10">
        <v>0.21648000000000001</v>
      </c>
      <c r="H141" s="7" t="s">
        <v>83</v>
      </c>
      <c r="I141" s="8" t="s">
        <v>25</v>
      </c>
      <c r="J141" s="11">
        <v>0.37674999999999997</v>
      </c>
      <c r="K141" s="7" t="s">
        <v>83</v>
      </c>
      <c r="L141" s="8" t="s">
        <v>25</v>
      </c>
      <c r="M141" s="10">
        <v>-0.12698000000000001</v>
      </c>
      <c r="N141" s="7" t="s">
        <v>83</v>
      </c>
      <c r="O141" s="8" t="s">
        <v>25</v>
      </c>
      <c r="P141" s="10">
        <v>0.22919</v>
      </c>
      <c r="Q141" s="7" t="s">
        <v>83</v>
      </c>
      <c r="R141" s="8" t="s">
        <v>25</v>
      </c>
      <c r="S141" s="10">
        <v>-3.977E-2</v>
      </c>
      <c r="T141" s="7" t="s">
        <v>83</v>
      </c>
      <c r="U141" s="8" t="s">
        <v>25</v>
      </c>
      <c r="V141" s="10">
        <v>1.17E-2</v>
      </c>
      <c r="W141" s="7" t="s">
        <v>83</v>
      </c>
      <c r="X141" s="8" t="s">
        <v>25</v>
      </c>
      <c r="Y141" s="10">
        <v>-0.10327</v>
      </c>
      <c r="Z141" s="7" t="s">
        <v>83</v>
      </c>
      <c r="AA141" s="8" t="s">
        <v>25</v>
      </c>
      <c r="AB141" s="10">
        <v>-6.2859999999999999E-2</v>
      </c>
      <c r="AC141" s="7" t="s">
        <v>83</v>
      </c>
      <c r="AD141" s="8" t="s">
        <v>25</v>
      </c>
      <c r="AE141" s="10">
        <v>-9.98E-2</v>
      </c>
      <c r="AF141" s="7" t="s">
        <v>83</v>
      </c>
      <c r="AG141" s="8" t="s">
        <v>25</v>
      </c>
      <c r="AH141" s="10">
        <v>3.3779999999999998E-2</v>
      </c>
      <c r="AI141" s="7" t="s">
        <v>83</v>
      </c>
      <c r="AJ141" s="8" t="s">
        <v>25</v>
      </c>
      <c r="AK141" s="10">
        <v>-2.5610000000000001E-2</v>
      </c>
      <c r="AL141" s="7" t="s">
        <v>83</v>
      </c>
      <c r="AM141" s="8" t="s">
        <v>25</v>
      </c>
      <c r="AN141" s="9">
        <v>0.31258999999999998</v>
      </c>
      <c r="AO141" s="7" t="s">
        <v>83</v>
      </c>
      <c r="AP141" s="8" t="s">
        <v>25</v>
      </c>
      <c r="AQ141" s="11">
        <v>-0.43818000000000001</v>
      </c>
    </row>
    <row r="142" spans="1:43" ht="17" thickBot="1" x14ac:dyDescent="0.25">
      <c r="A142" s="58"/>
      <c r="B142" s="7" t="s">
        <v>83</v>
      </c>
      <c r="C142" s="8" t="s">
        <v>29</v>
      </c>
      <c r="D142" s="9">
        <v>-0.11243</v>
      </c>
      <c r="E142" s="7" t="s">
        <v>83</v>
      </c>
      <c r="F142" s="8" t="s">
        <v>29</v>
      </c>
      <c r="G142" s="11">
        <v>0.34604000000000001</v>
      </c>
      <c r="H142" s="7" t="s">
        <v>83</v>
      </c>
      <c r="I142" s="8" t="s">
        <v>29</v>
      </c>
      <c r="J142" s="10">
        <v>4.6249999999999999E-2</v>
      </c>
      <c r="K142" s="7" t="s">
        <v>83</v>
      </c>
      <c r="L142" s="8" t="s">
        <v>29</v>
      </c>
      <c r="M142" s="10">
        <v>-1.166E-2</v>
      </c>
      <c r="N142" s="7" t="s">
        <v>83</v>
      </c>
      <c r="O142" s="8" t="s">
        <v>29</v>
      </c>
      <c r="P142" s="10">
        <v>4.4839999999999998E-2</v>
      </c>
      <c r="Q142" s="7" t="s">
        <v>83</v>
      </c>
      <c r="R142" s="8" t="s">
        <v>29</v>
      </c>
      <c r="S142" s="10">
        <v>2.3900000000000002E-3</v>
      </c>
      <c r="T142" s="7" t="s">
        <v>83</v>
      </c>
      <c r="U142" s="8" t="s">
        <v>29</v>
      </c>
      <c r="V142" s="10">
        <v>-3.0759999999999999E-2</v>
      </c>
      <c r="W142" s="7" t="s">
        <v>83</v>
      </c>
      <c r="X142" s="8" t="s">
        <v>29</v>
      </c>
      <c r="Y142" s="10">
        <v>8.1299999999999997E-2</v>
      </c>
      <c r="Z142" s="7" t="s">
        <v>83</v>
      </c>
      <c r="AA142" s="8" t="s">
        <v>29</v>
      </c>
      <c r="AB142" s="10">
        <v>4.7559999999999998E-2</v>
      </c>
      <c r="AC142" s="7" t="s">
        <v>83</v>
      </c>
      <c r="AD142" s="8" t="s">
        <v>29</v>
      </c>
      <c r="AE142" s="10">
        <v>2.0590000000000001E-2</v>
      </c>
      <c r="AF142" s="7" t="s">
        <v>83</v>
      </c>
      <c r="AG142" s="8" t="s">
        <v>29</v>
      </c>
      <c r="AH142" s="10">
        <v>-8.3499999999999998E-3</v>
      </c>
      <c r="AI142" s="7" t="s">
        <v>83</v>
      </c>
      <c r="AJ142" s="8" t="s">
        <v>29</v>
      </c>
      <c r="AK142" s="11">
        <v>-3.2280000000000003E-2</v>
      </c>
      <c r="AL142" s="7" t="s">
        <v>83</v>
      </c>
      <c r="AM142" s="8" t="s">
        <v>29</v>
      </c>
      <c r="AN142" s="10">
        <v>0.14194999999999999</v>
      </c>
      <c r="AO142" s="7" t="s">
        <v>83</v>
      </c>
      <c r="AP142" s="8" t="s">
        <v>29</v>
      </c>
      <c r="AQ142" s="10">
        <v>-0.24313000000000001</v>
      </c>
    </row>
    <row r="143" spans="1:43" ht="17" thickBot="1" x14ac:dyDescent="0.25">
      <c r="A143" s="58"/>
      <c r="B143" s="7" t="s">
        <v>83</v>
      </c>
      <c r="C143" s="8" t="s">
        <v>20</v>
      </c>
      <c r="D143" s="11">
        <v>-8.0640000000000003E-2</v>
      </c>
      <c r="E143" s="7" t="s">
        <v>83</v>
      </c>
      <c r="F143" s="8" t="s">
        <v>20</v>
      </c>
      <c r="G143" s="10">
        <v>8.7799999999999996E-3</v>
      </c>
      <c r="H143" s="7" t="s">
        <v>83</v>
      </c>
      <c r="I143" s="8" t="s">
        <v>20</v>
      </c>
      <c r="J143" s="10">
        <v>0.10469000000000001</v>
      </c>
      <c r="K143" s="7" t="s">
        <v>83</v>
      </c>
      <c r="L143" s="8" t="s">
        <v>20</v>
      </c>
      <c r="M143" s="10">
        <v>-1.238E-2</v>
      </c>
      <c r="N143" s="7" t="s">
        <v>83</v>
      </c>
      <c r="O143" s="8" t="s">
        <v>20</v>
      </c>
      <c r="P143" s="10">
        <v>8.4779999999999994E-2</v>
      </c>
      <c r="Q143" s="7" t="s">
        <v>83</v>
      </c>
      <c r="R143" s="8" t="s">
        <v>20</v>
      </c>
      <c r="S143" s="10">
        <v>1.6279999999999999E-2</v>
      </c>
      <c r="T143" s="7" t="s">
        <v>83</v>
      </c>
      <c r="U143" s="8" t="s">
        <v>20</v>
      </c>
      <c r="V143" s="10">
        <v>-1.6990000000000002E-2</v>
      </c>
      <c r="W143" s="7" t="s">
        <v>83</v>
      </c>
      <c r="X143" s="8" t="s">
        <v>20</v>
      </c>
      <c r="Y143" s="10">
        <v>-4.3430000000000003E-2</v>
      </c>
      <c r="Z143" s="7" t="s">
        <v>83</v>
      </c>
      <c r="AA143" s="8" t="s">
        <v>20</v>
      </c>
      <c r="AB143" s="10">
        <v>-6.5599999999999999E-3</v>
      </c>
      <c r="AC143" s="7" t="s">
        <v>83</v>
      </c>
      <c r="AD143" s="8" t="s">
        <v>20</v>
      </c>
      <c r="AE143" s="10">
        <v>3.6979999999999999E-2</v>
      </c>
      <c r="AF143" s="7" t="s">
        <v>83</v>
      </c>
      <c r="AG143" s="8" t="s">
        <v>20</v>
      </c>
      <c r="AH143" s="10">
        <v>3.1539999999999999E-2</v>
      </c>
      <c r="AI143" s="7" t="s">
        <v>83</v>
      </c>
      <c r="AJ143" s="8" t="s">
        <v>20</v>
      </c>
      <c r="AK143" s="10">
        <v>-2.8389999999999999E-2</v>
      </c>
      <c r="AL143" s="7" t="s">
        <v>83</v>
      </c>
      <c r="AM143" s="8" t="s">
        <v>20</v>
      </c>
      <c r="AN143" s="10">
        <v>3.177E-2</v>
      </c>
      <c r="AO143" s="7" t="s">
        <v>83</v>
      </c>
      <c r="AP143" s="8" t="s">
        <v>20</v>
      </c>
      <c r="AQ143" s="10">
        <v>-0.27307999999999999</v>
      </c>
    </row>
    <row r="144" spans="1:43" ht="17" thickBot="1" x14ac:dyDescent="0.25">
      <c r="A144" s="58"/>
      <c r="B144" s="7" t="s">
        <v>84</v>
      </c>
      <c r="C144" s="8" t="s">
        <v>26</v>
      </c>
      <c r="D144" s="11">
        <v>9.5509999999999998E-2</v>
      </c>
      <c r="E144" s="7" t="s">
        <v>84</v>
      </c>
      <c r="F144" s="8" t="s">
        <v>26</v>
      </c>
      <c r="G144" s="10">
        <v>-0.12823000000000001</v>
      </c>
      <c r="H144" s="7" t="s">
        <v>84</v>
      </c>
      <c r="I144" s="8" t="s">
        <v>26</v>
      </c>
      <c r="J144" s="10">
        <v>-0.46106000000000003</v>
      </c>
      <c r="K144" s="7" t="s">
        <v>84</v>
      </c>
      <c r="L144" s="8" t="s">
        <v>26</v>
      </c>
      <c r="M144" s="10">
        <v>0.13450000000000001</v>
      </c>
      <c r="N144" s="7" t="s">
        <v>84</v>
      </c>
      <c r="O144" s="8" t="s">
        <v>26</v>
      </c>
      <c r="P144" s="11">
        <v>-0.21631</v>
      </c>
      <c r="Q144" s="7" t="s">
        <v>84</v>
      </c>
      <c r="R144" s="8" t="s">
        <v>26</v>
      </c>
      <c r="S144" s="10">
        <v>-2.1309999999999999E-2</v>
      </c>
      <c r="T144" s="7" t="s">
        <v>84</v>
      </c>
      <c r="U144" s="8" t="s">
        <v>26</v>
      </c>
      <c r="V144" s="9">
        <v>-0.1326</v>
      </c>
      <c r="W144" s="7" t="s">
        <v>84</v>
      </c>
      <c r="X144" s="8" t="s">
        <v>26</v>
      </c>
      <c r="Y144" s="11">
        <v>0.20665</v>
      </c>
      <c r="Z144" s="7" t="s">
        <v>84</v>
      </c>
      <c r="AA144" s="8" t="s">
        <v>26</v>
      </c>
      <c r="AB144" s="10">
        <v>-3.4299999999999999E-3</v>
      </c>
      <c r="AC144" s="7" t="s">
        <v>84</v>
      </c>
      <c r="AD144" s="8" t="s">
        <v>26</v>
      </c>
      <c r="AE144" s="10">
        <v>8.0689999999999998E-2</v>
      </c>
      <c r="AF144" s="7" t="s">
        <v>84</v>
      </c>
      <c r="AG144" s="8" t="s">
        <v>26</v>
      </c>
      <c r="AH144" s="11">
        <v>0.18423999999999999</v>
      </c>
      <c r="AI144" s="7" t="s">
        <v>84</v>
      </c>
      <c r="AJ144" s="8" t="s">
        <v>26</v>
      </c>
      <c r="AK144" s="10">
        <v>2.6550000000000001E-2</v>
      </c>
      <c r="AL144" s="7" t="s">
        <v>84</v>
      </c>
      <c r="AM144" s="8" t="s">
        <v>26</v>
      </c>
      <c r="AN144" s="11">
        <v>-0.22105</v>
      </c>
      <c r="AO144" s="7" t="s">
        <v>84</v>
      </c>
      <c r="AP144" s="8" t="s">
        <v>26</v>
      </c>
      <c r="AQ144" s="10">
        <v>-0.30231000000000002</v>
      </c>
    </row>
    <row r="145" spans="1:43" ht="17" thickBot="1" x14ac:dyDescent="0.25">
      <c r="A145" s="58"/>
      <c r="B145" s="7" t="s">
        <v>84</v>
      </c>
      <c r="C145" s="8" t="s">
        <v>28</v>
      </c>
      <c r="D145" s="10">
        <v>6.6030000000000005E-2</v>
      </c>
      <c r="E145" s="7" t="s">
        <v>84</v>
      </c>
      <c r="F145" s="8" t="s">
        <v>28</v>
      </c>
      <c r="G145" s="10">
        <v>1.21E-2</v>
      </c>
      <c r="H145" s="7" t="s">
        <v>84</v>
      </c>
      <c r="I145" s="8" t="s">
        <v>28</v>
      </c>
      <c r="J145" s="10">
        <v>0.33984999999999999</v>
      </c>
      <c r="K145" s="7" t="s">
        <v>84</v>
      </c>
      <c r="L145" s="8" t="s">
        <v>28</v>
      </c>
      <c r="M145" s="10">
        <v>4.5039999999999997E-2</v>
      </c>
      <c r="N145" s="7" t="s">
        <v>84</v>
      </c>
      <c r="O145" s="8" t="s">
        <v>28</v>
      </c>
      <c r="P145" s="10">
        <v>-0.14405999999999999</v>
      </c>
      <c r="Q145" s="7" t="s">
        <v>84</v>
      </c>
      <c r="R145" s="8" t="s">
        <v>28</v>
      </c>
      <c r="S145" s="10">
        <v>-0.10675</v>
      </c>
      <c r="T145" s="7" t="s">
        <v>84</v>
      </c>
      <c r="U145" s="8" t="s">
        <v>28</v>
      </c>
      <c r="V145" s="9">
        <v>-0.16807</v>
      </c>
      <c r="W145" s="7" t="s">
        <v>84</v>
      </c>
      <c r="X145" s="8" t="s">
        <v>28</v>
      </c>
      <c r="Y145" s="10">
        <v>9.8799999999999999E-2</v>
      </c>
      <c r="Z145" s="7" t="s">
        <v>84</v>
      </c>
      <c r="AA145" s="8" t="s">
        <v>28</v>
      </c>
      <c r="AB145" s="10">
        <v>-1.6920000000000001E-2</v>
      </c>
      <c r="AC145" s="7" t="s">
        <v>84</v>
      </c>
      <c r="AD145" s="8" t="s">
        <v>28</v>
      </c>
      <c r="AE145" s="10">
        <v>0.14226</v>
      </c>
      <c r="AF145" s="7" t="s">
        <v>84</v>
      </c>
      <c r="AG145" s="8" t="s">
        <v>28</v>
      </c>
      <c r="AH145" s="9">
        <v>0.24071999999999999</v>
      </c>
      <c r="AI145" s="7" t="s">
        <v>84</v>
      </c>
      <c r="AJ145" s="8" t="s">
        <v>28</v>
      </c>
      <c r="AK145" s="10">
        <v>7.3299999999999997E-3</v>
      </c>
      <c r="AL145" s="7" t="s">
        <v>84</v>
      </c>
      <c r="AM145" s="8" t="s">
        <v>28</v>
      </c>
      <c r="AN145" s="9">
        <v>-0.38730999999999999</v>
      </c>
      <c r="AO145" s="7" t="s">
        <v>84</v>
      </c>
      <c r="AP145" s="8" t="s">
        <v>28</v>
      </c>
      <c r="AQ145" s="9">
        <v>-0.56330999999999998</v>
      </c>
    </row>
    <row r="146" spans="1:43" ht="17" thickBot="1" x14ac:dyDescent="0.25">
      <c r="A146" s="58"/>
      <c r="B146" s="7" t="s">
        <v>84</v>
      </c>
      <c r="C146" s="8" t="s">
        <v>19</v>
      </c>
      <c r="D146" s="10">
        <v>-3.619E-2</v>
      </c>
      <c r="E146" s="7" t="s">
        <v>84</v>
      </c>
      <c r="F146" s="8" t="s">
        <v>19</v>
      </c>
      <c r="G146" s="10">
        <v>-6.787E-2</v>
      </c>
      <c r="H146" s="7" t="s">
        <v>84</v>
      </c>
      <c r="I146" s="8" t="s">
        <v>19</v>
      </c>
      <c r="J146" s="10">
        <v>5.9929999999999997E-2</v>
      </c>
      <c r="K146" s="7" t="s">
        <v>84</v>
      </c>
      <c r="L146" s="8" t="s">
        <v>19</v>
      </c>
      <c r="M146" s="10">
        <v>-5.9630000000000002E-2</v>
      </c>
      <c r="N146" s="7" t="s">
        <v>84</v>
      </c>
      <c r="O146" s="8" t="s">
        <v>19</v>
      </c>
      <c r="P146" s="10">
        <v>-1.244E-2</v>
      </c>
      <c r="Q146" s="7" t="s">
        <v>84</v>
      </c>
      <c r="R146" s="8" t="s">
        <v>19</v>
      </c>
      <c r="S146" s="10">
        <v>-4.79E-3</v>
      </c>
      <c r="T146" s="7" t="s">
        <v>84</v>
      </c>
      <c r="U146" s="8" t="s">
        <v>19</v>
      </c>
      <c r="V146" s="10">
        <v>6.4999999999999997E-4</v>
      </c>
      <c r="W146" s="7" t="s">
        <v>84</v>
      </c>
      <c r="X146" s="8" t="s">
        <v>19</v>
      </c>
      <c r="Y146" s="10">
        <v>7.1400000000000005E-2</v>
      </c>
      <c r="Z146" s="7" t="s">
        <v>84</v>
      </c>
      <c r="AA146" s="8" t="s">
        <v>19</v>
      </c>
      <c r="AB146" s="10">
        <v>-5.77E-3</v>
      </c>
      <c r="AC146" s="7" t="s">
        <v>84</v>
      </c>
      <c r="AD146" s="8" t="s">
        <v>19</v>
      </c>
      <c r="AE146" s="10">
        <v>-1.0580000000000001E-2</v>
      </c>
      <c r="AF146" s="7" t="s">
        <v>84</v>
      </c>
      <c r="AG146" s="8" t="s">
        <v>19</v>
      </c>
      <c r="AH146" s="10">
        <v>4.8669999999999998E-2</v>
      </c>
      <c r="AI146" s="7" t="s">
        <v>84</v>
      </c>
      <c r="AJ146" s="8" t="s">
        <v>19</v>
      </c>
      <c r="AK146" s="10">
        <v>1.0699999999999999E-2</v>
      </c>
      <c r="AL146" s="7" t="s">
        <v>84</v>
      </c>
      <c r="AM146" s="8" t="s">
        <v>19</v>
      </c>
      <c r="AN146" s="10">
        <v>-2.9219999999999999E-2</v>
      </c>
      <c r="AO146" s="7" t="s">
        <v>84</v>
      </c>
      <c r="AP146" s="8" t="s">
        <v>19</v>
      </c>
      <c r="AQ146" s="10">
        <v>-2.0449999999999999E-2</v>
      </c>
    </row>
    <row r="147" spans="1:43" ht="17" thickBot="1" x14ac:dyDescent="0.25">
      <c r="A147" s="58"/>
      <c r="B147" s="7" t="s">
        <v>85</v>
      </c>
      <c r="C147" s="8" t="s">
        <v>26</v>
      </c>
      <c r="D147" s="10">
        <v>0.23463999999999999</v>
      </c>
      <c r="E147" s="7" t="s">
        <v>85</v>
      </c>
      <c r="F147" s="8" t="s">
        <v>26</v>
      </c>
      <c r="G147" s="10">
        <v>-0.25097000000000003</v>
      </c>
      <c r="H147" s="7" t="s">
        <v>85</v>
      </c>
      <c r="I147" s="8" t="s">
        <v>26</v>
      </c>
      <c r="J147" s="10">
        <v>-2.6870000000000002E-2</v>
      </c>
      <c r="K147" s="7" t="s">
        <v>85</v>
      </c>
      <c r="L147" s="8" t="s">
        <v>26</v>
      </c>
      <c r="M147" s="10">
        <v>-0.31753999999999999</v>
      </c>
      <c r="N147" s="7" t="s">
        <v>85</v>
      </c>
      <c r="O147" s="8" t="s">
        <v>26</v>
      </c>
      <c r="P147" s="10">
        <v>-0.16933999999999999</v>
      </c>
      <c r="Q147" s="7" t="s">
        <v>85</v>
      </c>
      <c r="R147" s="8" t="s">
        <v>26</v>
      </c>
      <c r="S147" s="10">
        <v>5.7939999999999998E-2</v>
      </c>
      <c r="T147" s="7" t="s">
        <v>85</v>
      </c>
      <c r="U147" s="8" t="s">
        <v>26</v>
      </c>
      <c r="V147" s="10">
        <v>4.0070000000000001E-2</v>
      </c>
      <c r="W147" s="7" t="s">
        <v>85</v>
      </c>
      <c r="X147" s="8" t="s">
        <v>26</v>
      </c>
      <c r="Y147" s="10">
        <v>7.7850000000000003E-2</v>
      </c>
      <c r="Z147" s="7" t="s">
        <v>85</v>
      </c>
      <c r="AA147" s="8" t="s">
        <v>26</v>
      </c>
      <c r="AB147" s="10">
        <v>0.11168</v>
      </c>
      <c r="AC147" s="7" t="s">
        <v>85</v>
      </c>
      <c r="AD147" s="8" t="s">
        <v>26</v>
      </c>
      <c r="AE147" s="10">
        <v>-1.2710000000000001E-2</v>
      </c>
      <c r="AF147" s="7" t="s">
        <v>85</v>
      </c>
      <c r="AG147" s="8" t="s">
        <v>26</v>
      </c>
      <c r="AH147" s="10">
        <v>0.11745</v>
      </c>
      <c r="AI147" s="7" t="s">
        <v>85</v>
      </c>
      <c r="AJ147" s="8" t="s">
        <v>26</v>
      </c>
      <c r="AK147" s="10">
        <v>1.299E-2</v>
      </c>
      <c r="AL147" s="7" t="s">
        <v>85</v>
      </c>
      <c r="AM147" s="8" t="s">
        <v>26</v>
      </c>
      <c r="AN147" s="10">
        <v>-4.9399999999999999E-3</v>
      </c>
      <c r="AO147" s="7" t="s">
        <v>85</v>
      </c>
      <c r="AP147" s="8" t="s">
        <v>26</v>
      </c>
      <c r="AQ147" s="10">
        <v>0.30303999999999998</v>
      </c>
    </row>
    <row r="148" spans="1:43" ht="17" thickBot="1" x14ac:dyDescent="0.25">
      <c r="A148" s="58"/>
      <c r="B148" s="7" t="s">
        <v>85</v>
      </c>
      <c r="C148" s="8" t="s">
        <v>29</v>
      </c>
      <c r="D148" s="10">
        <v>5.1929999999999997E-2</v>
      </c>
      <c r="E148" s="7" t="s">
        <v>85</v>
      </c>
      <c r="F148" s="8" t="s">
        <v>29</v>
      </c>
      <c r="G148" s="10">
        <v>0.30219000000000001</v>
      </c>
      <c r="H148" s="7" t="s">
        <v>85</v>
      </c>
      <c r="I148" s="8" t="s">
        <v>29</v>
      </c>
      <c r="J148" s="10">
        <v>-0.66527999999999998</v>
      </c>
      <c r="K148" s="7" t="s">
        <v>85</v>
      </c>
      <c r="L148" s="8" t="s">
        <v>29</v>
      </c>
      <c r="M148" s="10">
        <v>0.59470999999999996</v>
      </c>
      <c r="N148" s="7" t="s">
        <v>85</v>
      </c>
      <c r="O148" s="8" t="s">
        <v>29</v>
      </c>
      <c r="P148" s="10">
        <v>-0.13655</v>
      </c>
      <c r="Q148" s="7" t="s">
        <v>85</v>
      </c>
      <c r="R148" s="8" t="s">
        <v>29</v>
      </c>
      <c r="S148" s="10">
        <v>-7.8880000000000006E-2</v>
      </c>
      <c r="T148" s="7" t="s">
        <v>85</v>
      </c>
      <c r="U148" s="8" t="s">
        <v>29</v>
      </c>
      <c r="V148" s="10">
        <v>-0.21037</v>
      </c>
      <c r="W148" s="7" t="s">
        <v>85</v>
      </c>
      <c r="X148" s="8" t="s">
        <v>29</v>
      </c>
      <c r="Y148" s="10">
        <v>0.15834000000000001</v>
      </c>
      <c r="Z148" s="7" t="s">
        <v>85</v>
      </c>
      <c r="AA148" s="8" t="s">
        <v>29</v>
      </c>
      <c r="AB148" s="11">
        <v>9.4100000000000003E-2</v>
      </c>
      <c r="AC148" s="7" t="s">
        <v>85</v>
      </c>
      <c r="AD148" s="8" t="s">
        <v>29</v>
      </c>
      <c r="AE148" s="10">
        <v>0.17175000000000001</v>
      </c>
      <c r="AF148" s="7" t="s">
        <v>85</v>
      </c>
      <c r="AG148" s="8" t="s">
        <v>29</v>
      </c>
      <c r="AH148" s="10">
        <v>0.16231000000000001</v>
      </c>
      <c r="AI148" s="7" t="s">
        <v>85</v>
      </c>
      <c r="AJ148" s="8" t="s">
        <v>29</v>
      </c>
      <c r="AK148" s="10">
        <v>-1.9570000000000001E-2</v>
      </c>
      <c r="AL148" s="7" t="s">
        <v>85</v>
      </c>
      <c r="AM148" s="8" t="s">
        <v>29</v>
      </c>
      <c r="AN148" s="10">
        <v>-0.17623</v>
      </c>
      <c r="AO148" s="7" t="s">
        <v>85</v>
      </c>
      <c r="AP148" s="8" t="s">
        <v>29</v>
      </c>
      <c r="AQ148" s="10">
        <v>-0.47064</v>
      </c>
    </row>
    <row r="149" spans="1:43" ht="17" thickBot="1" x14ac:dyDescent="0.25">
      <c r="A149" s="58"/>
      <c r="B149" s="7" t="s">
        <v>85</v>
      </c>
      <c r="C149" s="8" t="s">
        <v>19</v>
      </c>
      <c r="D149" s="10">
        <v>0.19017000000000001</v>
      </c>
      <c r="E149" s="7" t="s">
        <v>85</v>
      </c>
      <c r="F149" s="8" t="s">
        <v>19</v>
      </c>
      <c r="G149" s="10">
        <v>0.12547</v>
      </c>
      <c r="H149" s="7" t="s">
        <v>85</v>
      </c>
      <c r="I149" s="8" t="s">
        <v>19</v>
      </c>
      <c r="J149" s="10">
        <v>-0.64983999999999997</v>
      </c>
      <c r="K149" s="7" t="s">
        <v>85</v>
      </c>
      <c r="L149" s="8" t="s">
        <v>19</v>
      </c>
      <c r="M149" s="10">
        <v>0.38739000000000001</v>
      </c>
      <c r="N149" s="7" t="s">
        <v>85</v>
      </c>
      <c r="O149" s="8" t="s">
        <v>19</v>
      </c>
      <c r="P149" s="10">
        <v>-0.21224000000000001</v>
      </c>
      <c r="Q149" s="7" t="s">
        <v>85</v>
      </c>
      <c r="R149" s="8" t="s">
        <v>19</v>
      </c>
      <c r="S149" s="10">
        <v>-3.7580000000000002E-2</v>
      </c>
      <c r="T149" s="7" t="s">
        <v>85</v>
      </c>
      <c r="U149" s="8" t="s">
        <v>19</v>
      </c>
      <c r="V149" s="10">
        <v>-0.17021</v>
      </c>
      <c r="W149" s="7" t="s">
        <v>85</v>
      </c>
      <c r="X149" s="8" t="s">
        <v>19</v>
      </c>
      <c r="Y149" s="10">
        <v>0.18740000000000001</v>
      </c>
      <c r="Z149" s="7" t="s">
        <v>85</v>
      </c>
      <c r="AA149" s="8" t="s">
        <v>19</v>
      </c>
      <c r="AB149" s="10">
        <v>0.15692999999999999</v>
      </c>
      <c r="AC149" s="7" t="s">
        <v>85</v>
      </c>
      <c r="AD149" s="8" t="s">
        <v>19</v>
      </c>
      <c r="AE149" s="10">
        <v>0.1542</v>
      </c>
      <c r="AF149" s="7" t="s">
        <v>85</v>
      </c>
      <c r="AG149" s="8" t="s">
        <v>19</v>
      </c>
      <c r="AH149" s="10">
        <v>0.23146</v>
      </c>
      <c r="AI149" s="7" t="s">
        <v>85</v>
      </c>
      <c r="AJ149" s="8" t="s">
        <v>19</v>
      </c>
      <c r="AK149" s="10">
        <v>-1.078E-2</v>
      </c>
      <c r="AL149" s="7" t="s">
        <v>85</v>
      </c>
      <c r="AM149" s="8" t="s">
        <v>19</v>
      </c>
      <c r="AN149" s="10">
        <v>-0.15755</v>
      </c>
      <c r="AO149" s="7" t="s">
        <v>85</v>
      </c>
      <c r="AP149" s="8" t="s">
        <v>19</v>
      </c>
      <c r="AQ149" s="10">
        <v>-0.27113999999999999</v>
      </c>
    </row>
    <row r="150" spans="1:43" ht="17" thickBot="1" x14ac:dyDescent="0.25">
      <c r="A150" s="58"/>
      <c r="B150" s="79" t="s">
        <v>79</v>
      </c>
      <c r="C150" s="80" t="s">
        <v>25</v>
      </c>
      <c r="D150" s="11">
        <v>-9.3179999999999999E-2</v>
      </c>
      <c r="E150" s="79" t="s">
        <v>79</v>
      </c>
      <c r="F150" s="80" t="s">
        <v>25</v>
      </c>
      <c r="G150" s="11">
        <v>0.25831999999999999</v>
      </c>
      <c r="H150" s="79" t="s">
        <v>79</v>
      </c>
      <c r="I150" s="80" t="s">
        <v>25</v>
      </c>
      <c r="J150" s="10">
        <v>1.562E-2</v>
      </c>
      <c r="K150" s="79" t="s">
        <v>79</v>
      </c>
      <c r="L150" s="80" t="s">
        <v>25</v>
      </c>
      <c r="M150" s="9">
        <v>0.24876999999999999</v>
      </c>
      <c r="N150" s="79" t="s">
        <v>79</v>
      </c>
      <c r="O150" s="80" t="s">
        <v>25</v>
      </c>
      <c r="P150" s="9">
        <v>0.19822000000000001</v>
      </c>
      <c r="Q150" s="79" t="s">
        <v>79</v>
      </c>
      <c r="R150" s="80" t="s">
        <v>25</v>
      </c>
      <c r="S150" s="10">
        <v>3.7909999999999999E-2</v>
      </c>
      <c r="T150" s="79" t="s">
        <v>79</v>
      </c>
      <c r="U150" s="80" t="s">
        <v>25</v>
      </c>
      <c r="V150" s="10">
        <v>2.376E-2</v>
      </c>
      <c r="W150" s="79" t="s">
        <v>79</v>
      </c>
      <c r="X150" s="80" t="s">
        <v>25</v>
      </c>
      <c r="Y150" s="10">
        <v>3.6299999999999999E-2</v>
      </c>
      <c r="Z150" s="79" t="s">
        <v>79</v>
      </c>
      <c r="AA150" s="80" t="s">
        <v>25</v>
      </c>
      <c r="AB150" s="10">
        <v>-4.1149999999999999E-2</v>
      </c>
      <c r="AC150" s="79" t="s">
        <v>79</v>
      </c>
      <c r="AD150" s="80" t="s">
        <v>25</v>
      </c>
      <c r="AE150" s="10">
        <v>6.1490000000000003E-2</v>
      </c>
      <c r="AF150" s="79" t="s">
        <v>79</v>
      </c>
      <c r="AG150" s="80" t="s">
        <v>25</v>
      </c>
      <c r="AH150" s="10">
        <v>7.2819999999999996E-2</v>
      </c>
      <c r="AI150" s="79" t="s">
        <v>79</v>
      </c>
      <c r="AJ150" s="80" t="s">
        <v>25</v>
      </c>
      <c r="AK150" s="10">
        <v>-3.6799999999999999E-2</v>
      </c>
      <c r="AL150" s="79" t="s">
        <v>79</v>
      </c>
      <c r="AM150" s="80" t="s">
        <v>25</v>
      </c>
      <c r="AN150" s="10">
        <v>-3.4250000000000003E-2</v>
      </c>
      <c r="AO150" s="79" t="s">
        <v>79</v>
      </c>
      <c r="AP150" s="80" t="s">
        <v>25</v>
      </c>
      <c r="AQ150" s="9">
        <v>-0.40239000000000003</v>
      </c>
    </row>
    <row r="151" spans="1:43" ht="17" thickBot="1" x14ac:dyDescent="0.25">
      <c r="A151" s="58"/>
      <c r="B151" s="79" t="s">
        <v>79</v>
      </c>
      <c r="C151" s="80" t="s">
        <v>29</v>
      </c>
      <c r="D151" s="10">
        <v>-5.8720000000000001E-2</v>
      </c>
      <c r="E151" s="79" t="s">
        <v>79</v>
      </c>
      <c r="F151" s="80" t="s">
        <v>29</v>
      </c>
      <c r="G151" s="11">
        <v>0.28288999999999997</v>
      </c>
      <c r="H151" s="79" t="s">
        <v>79</v>
      </c>
      <c r="I151" s="80" t="s">
        <v>29</v>
      </c>
      <c r="J151" s="10">
        <v>-7.0250000000000007E-2</v>
      </c>
      <c r="K151" s="79" t="s">
        <v>79</v>
      </c>
      <c r="L151" s="80" t="s">
        <v>29</v>
      </c>
      <c r="M151" s="9">
        <v>0.48586000000000001</v>
      </c>
      <c r="N151" s="79" t="s">
        <v>79</v>
      </c>
      <c r="O151" s="80" t="s">
        <v>29</v>
      </c>
      <c r="P151" s="9">
        <v>0.28686</v>
      </c>
      <c r="Q151" s="79" t="s">
        <v>79</v>
      </c>
      <c r="R151" s="80" t="s">
        <v>29</v>
      </c>
      <c r="S151" s="10">
        <v>4.3909999999999998E-2</v>
      </c>
      <c r="T151" s="79" t="s">
        <v>79</v>
      </c>
      <c r="U151" s="80" t="s">
        <v>29</v>
      </c>
      <c r="V151" s="10">
        <v>-2.3500000000000001E-3</v>
      </c>
      <c r="W151" s="79" t="s">
        <v>79</v>
      </c>
      <c r="X151" s="80" t="s">
        <v>29</v>
      </c>
      <c r="Y151" s="10">
        <v>-1.259E-2</v>
      </c>
      <c r="Z151" s="79" t="s">
        <v>79</v>
      </c>
      <c r="AA151" s="80" t="s">
        <v>29</v>
      </c>
      <c r="AB151" s="10">
        <v>-1.762E-2</v>
      </c>
      <c r="AC151" s="79" t="s">
        <v>79</v>
      </c>
      <c r="AD151" s="80" t="s">
        <v>29</v>
      </c>
      <c r="AE151" s="9">
        <v>0.12146999999999999</v>
      </c>
      <c r="AF151" s="79" t="s">
        <v>79</v>
      </c>
      <c r="AG151" s="80" t="s">
        <v>29</v>
      </c>
      <c r="AH151" s="10">
        <v>5.3929999999999999E-2</v>
      </c>
      <c r="AI151" s="79" t="s">
        <v>79</v>
      </c>
      <c r="AJ151" s="80" t="s">
        <v>29</v>
      </c>
      <c r="AK151" s="10">
        <v>-3.024E-2</v>
      </c>
      <c r="AL151" s="79" t="s">
        <v>79</v>
      </c>
      <c r="AM151" s="80" t="s">
        <v>29</v>
      </c>
      <c r="AN151" s="10">
        <v>-2.1129999999999999E-2</v>
      </c>
      <c r="AO151" s="79" t="s">
        <v>79</v>
      </c>
      <c r="AP151" s="80" t="s">
        <v>29</v>
      </c>
      <c r="AQ151" s="11">
        <v>-0.37847999999999998</v>
      </c>
    </row>
    <row r="152" spans="1:43" ht="17" thickBot="1" x14ac:dyDescent="0.25">
      <c r="A152" s="58"/>
      <c r="B152" s="79" t="s">
        <v>79</v>
      </c>
      <c r="C152" s="80" t="s">
        <v>22</v>
      </c>
      <c r="D152" s="9">
        <v>-0.14058999999999999</v>
      </c>
      <c r="E152" s="79" t="s">
        <v>79</v>
      </c>
      <c r="F152" s="80" t="s">
        <v>22</v>
      </c>
      <c r="G152" s="10">
        <v>0.17080000000000001</v>
      </c>
      <c r="H152" s="79" t="s">
        <v>79</v>
      </c>
      <c r="I152" s="80" t="s">
        <v>22</v>
      </c>
      <c r="J152" s="10">
        <v>-0.15779000000000001</v>
      </c>
      <c r="K152" s="79" t="s">
        <v>79</v>
      </c>
      <c r="L152" s="80" t="s">
        <v>22</v>
      </c>
      <c r="M152" s="9">
        <v>0.44777</v>
      </c>
      <c r="N152" s="79" t="s">
        <v>79</v>
      </c>
      <c r="O152" s="80" t="s">
        <v>22</v>
      </c>
      <c r="P152" s="9">
        <v>0.29752000000000001</v>
      </c>
      <c r="Q152" s="79" t="s">
        <v>79</v>
      </c>
      <c r="R152" s="80" t="s">
        <v>22</v>
      </c>
      <c r="S152" s="10">
        <v>4.2070000000000003E-2</v>
      </c>
      <c r="T152" s="79" t="s">
        <v>79</v>
      </c>
      <c r="U152" s="80" t="s">
        <v>22</v>
      </c>
      <c r="V152" s="9">
        <v>9.8299999999999998E-2</v>
      </c>
      <c r="W152" s="79" t="s">
        <v>79</v>
      </c>
      <c r="X152" s="80" t="s">
        <v>22</v>
      </c>
      <c r="Y152" s="11">
        <v>0.17369999999999999</v>
      </c>
      <c r="Z152" s="79" t="s">
        <v>79</v>
      </c>
      <c r="AA152" s="80" t="s">
        <v>22</v>
      </c>
      <c r="AB152" s="10">
        <v>4.666E-2</v>
      </c>
      <c r="AC152" s="79" t="s">
        <v>79</v>
      </c>
      <c r="AD152" s="80" t="s">
        <v>22</v>
      </c>
      <c r="AE152" s="11">
        <v>9.8019999999999996E-2</v>
      </c>
      <c r="AF152" s="79" t="s">
        <v>79</v>
      </c>
      <c r="AG152" s="80" t="s">
        <v>22</v>
      </c>
      <c r="AH152" s="10">
        <v>-5.178E-2</v>
      </c>
      <c r="AI152" s="79" t="s">
        <v>79</v>
      </c>
      <c r="AJ152" s="80" t="s">
        <v>22</v>
      </c>
      <c r="AK152" s="10">
        <v>-2.5780000000000001E-2</v>
      </c>
      <c r="AL152" s="79" t="s">
        <v>79</v>
      </c>
      <c r="AM152" s="80" t="s">
        <v>22</v>
      </c>
      <c r="AN152" s="10">
        <v>-0.15178</v>
      </c>
      <c r="AO152" s="79" t="s">
        <v>79</v>
      </c>
      <c r="AP152" s="80" t="s">
        <v>22</v>
      </c>
      <c r="AQ152" s="9">
        <v>-0.57659000000000005</v>
      </c>
    </row>
    <row r="153" spans="1:43" ht="17" thickBot="1" x14ac:dyDescent="0.25">
      <c r="A153" s="58"/>
      <c r="B153" s="79" t="s">
        <v>78</v>
      </c>
      <c r="C153" s="80" t="s">
        <v>26</v>
      </c>
      <c r="D153" s="10">
        <v>4.0629999999999999E-2</v>
      </c>
      <c r="E153" s="79" t="s">
        <v>78</v>
      </c>
      <c r="F153" s="80" t="s">
        <v>26</v>
      </c>
      <c r="G153" s="10">
        <v>-8.9859999999999995E-2</v>
      </c>
      <c r="H153" s="79" t="s">
        <v>78</v>
      </c>
      <c r="I153" s="80" t="s">
        <v>26</v>
      </c>
      <c r="J153" s="11">
        <v>-0.19439999999999999</v>
      </c>
      <c r="K153" s="79" t="s">
        <v>78</v>
      </c>
      <c r="L153" s="80" t="s">
        <v>26</v>
      </c>
      <c r="M153" s="11">
        <v>0.17748</v>
      </c>
      <c r="N153" s="79" t="s">
        <v>78</v>
      </c>
      <c r="O153" s="80" t="s">
        <v>26</v>
      </c>
      <c r="P153" s="10">
        <v>-4.836E-2</v>
      </c>
      <c r="Q153" s="79" t="s">
        <v>78</v>
      </c>
      <c r="R153" s="80" t="s">
        <v>26</v>
      </c>
      <c r="S153" s="10">
        <v>6.3899999999999998E-3</v>
      </c>
      <c r="T153" s="79" t="s">
        <v>78</v>
      </c>
      <c r="U153" s="80" t="s">
        <v>26</v>
      </c>
      <c r="V153" s="10">
        <v>-6.8029999999999993E-2</v>
      </c>
      <c r="W153" s="79" t="s">
        <v>78</v>
      </c>
      <c r="X153" s="80" t="s">
        <v>26</v>
      </c>
      <c r="Y153" s="10">
        <v>3.0439999999999998E-2</v>
      </c>
      <c r="Z153" s="79" t="s">
        <v>78</v>
      </c>
      <c r="AA153" s="80" t="s">
        <v>26</v>
      </c>
      <c r="AB153" s="10">
        <v>7.2959999999999997E-2</v>
      </c>
      <c r="AC153" s="79" t="s">
        <v>78</v>
      </c>
      <c r="AD153" s="80" t="s">
        <v>26</v>
      </c>
      <c r="AE153" s="9">
        <v>0.14495</v>
      </c>
      <c r="AF153" s="79" t="s">
        <v>78</v>
      </c>
      <c r="AG153" s="80" t="s">
        <v>26</v>
      </c>
      <c r="AH153" s="10">
        <v>2.2069999999999999E-2</v>
      </c>
      <c r="AI153" s="79" t="s">
        <v>78</v>
      </c>
      <c r="AJ153" s="80" t="s">
        <v>26</v>
      </c>
      <c r="AK153" s="10">
        <v>2.3279999999999999E-2</v>
      </c>
      <c r="AL153" s="79" t="s">
        <v>78</v>
      </c>
      <c r="AM153" s="80" t="s">
        <v>26</v>
      </c>
      <c r="AN153" s="10">
        <v>4.2759999999999999E-2</v>
      </c>
      <c r="AO153" s="79" t="s">
        <v>78</v>
      </c>
      <c r="AP153" s="80" t="s">
        <v>26</v>
      </c>
      <c r="AQ153" s="11">
        <v>0.30853999999999998</v>
      </c>
    </row>
    <row r="154" spans="1:43" ht="17" thickBot="1" x14ac:dyDescent="0.25">
      <c r="A154" s="58"/>
      <c r="B154" s="79" t="s">
        <v>78</v>
      </c>
      <c r="C154" s="80" t="s">
        <v>28</v>
      </c>
      <c r="D154" s="11">
        <v>6.6850000000000007E-2</v>
      </c>
      <c r="E154" s="79" t="s">
        <v>78</v>
      </c>
      <c r="F154" s="80" t="s">
        <v>28</v>
      </c>
      <c r="G154" s="10">
        <v>5.5359999999999999E-2</v>
      </c>
      <c r="H154" s="79" t="s">
        <v>78</v>
      </c>
      <c r="I154" s="80" t="s">
        <v>28</v>
      </c>
      <c r="J154" s="10">
        <v>-0.1087</v>
      </c>
      <c r="K154" s="79" t="s">
        <v>78</v>
      </c>
      <c r="L154" s="80" t="s">
        <v>28</v>
      </c>
      <c r="M154" s="10">
        <v>5.3530000000000001E-2</v>
      </c>
      <c r="N154" s="79" t="s">
        <v>78</v>
      </c>
      <c r="O154" s="80" t="s">
        <v>28</v>
      </c>
      <c r="P154" s="10">
        <v>-7.4990000000000001E-2</v>
      </c>
      <c r="Q154" s="79" t="s">
        <v>78</v>
      </c>
      <c r="R154" s="80" t="s">
        <v>28</v>
      </c>
      <c r="S154" s="10">
        <v>-3.3329999999999999E-2</v>
      </c>
      <c r="T154" s="79" t="s">
        <v>78</v>
      </c>
      <c r="U154" s="80" t="s">
        <v>28</v>
      </c>
      <c r="V154" s="10">
        <v>-1.6389999999999998E-2</v>
      </c>
      <c r="W154" s="79" t="s">
        <v>78</v>
      </c>
      <c r="X154" s="80" t="s">
        <v>28</v>
      </c>
      <c r="Y154" s="10">
        <v>-6.7499999999999999E-3</v>
      </c>
      <c r="Z154" s="79" t="s">
        <v>78</v>
      </c>
      <c r="AA154" s="80" t="s">
        <v>28</v>
      </c>
      <c r="AB154" s="10">
        <v>5.8099999999999999E-2</v>
      </c>
      <c r="AC154" s="79" t="s">
        <v>78</v>
      </c>
      <c r="AD154" s="80" t="s">
        <v>28</v>
      </c>
      <c r="AE154" s="11">
        <v>9.64E-2</v>
      </c>
      <c r="AF154" s="79" t="s">
        <v>78</v>
      </c>
      <c r="AG154" s="80" t="s">
        <v>28</v>
      </c>
      <c r="AH154" s="10">
        <v>-1.8720000000000001E-2</v>
      </c>
      <c r="AI154" s="79" t="s">
        <v>78</v>
      </c>
      <c r="AJ154" s="80" t="s">
        <v>28</v>
      </c>
      <c r="AK154" s="11">
        <v>3.5279999999999999E-2</v>
      </c>
      <c r="AL154" s="79" t="s">
        <v>78</v>
      </c>
      <c r="AM154" s="80" t="s">
        <v>28</v>
      </c>
      <c r="AN154" s="11">
        <v>0.19408</v>
      </c>
      <c r="AO154" s="79" t="s">
        <v>78</v>
      </c>
      <c r="AP154" s="80" t="s">
        <v>28</v>
      </c>
      <c r="AQ154" s="9">
        <v>0.52293000000000001</v>
      </c>
    </row>
    <row r="155" spans="1:43" ht="17" thickBot="1" x14ac:dyDescent="0.25">
      <c r="A155" s="59"/>
      <c r="B155" s="79" t="s">
        <v>78</v>
      </c>
      <c r="C155" s="80" t="s">
        <v>23</v>
      </c>
      <c r="D155" s="9">
        <v>7.9380000000000006E-2</v>
      </c>
      <c r="E155" s="79" t="s">
        <v>78</v>
      </c>
      <c r="F155" s="80" t="s">
        <v>23</v>
      </c>
      <c r="G155" s="10">
        <v>6.7600000000000004E-3</v>
      </c>
      <c r="H155" s="79" t="s">
        <v>78</v>
      </c>
      <c r="I155" s="80" t="s">
        <v>23</v>
      </c>
      <c r="J155" s="11">
        <v>-0.23132</v>
      </c>
      <c r="K155" s="79" t="s">
        <v>78</v>
      </c>
      <c r="L155" s="80" t="s">
        <v>23</v>
      </c>
      <c r="M155" s="10">
        <v>0.14655000000000001</v>
      </c>
      <c r="N155" s="79" t="s">
        <v>78</v>
      </c>
      <c r="O155" s="80" t="s">
        <v>23</v>
      </c>
      <c r="P155" s="10">
        <v>-0.10508000000000001</v>
      </c>
      <c r="Q155" s="79" t="s">
        <v>78</v>
      </c>
      <c r="R155" s="80" t="s">
        <v>23</v>
      </c>
      <c r="S155" s="10">
        <v>2.7269999999999999E-2</v>
      </c>
      <c r="T155" s="79" t="s">
        <v>78</v>
      </c>
      <c r="U155" s="80" t="s">
        <v>23</v>
      </c>
      <c r="V155" s="10">
        <v>-3.4869999999999998E-2</v>
      </c>
      <c r="W155" s="79" t="s">
        <v>78</v>
      </c>
      <c r="X155" s="80" t="s">
        <v>23</v>
      </c>
      <c r="Y155" s="10">
        <v>-2.453E-2</v>
      </c>
      <c r="Z155" s="79" t="s">
        <v>78</v>
      </c>
      <c r="AA155" s="80" t="s">
        <v>23</v>
      </c>
      <c r="AB155" s="10">
        <v>9.3590000000000007E-2</v>
      </c>
      <c r="AC155" s="79" t="s">
        <v>78</v>
      </c>
      <c r="AD155" s="80" t="s">
        <v>23</v>
      </c>
      <c r="AE155" s="9">
        <v>0.14662</v>
      </c>
      <c r="AF155" s="79" t="s">
        <v>78</v>
      </c>
      <c r="AG155" s="80" t="s">
        <v>23</v>
      </c>
      <c r="AH155" s="10">
        <v>-2.409E-2</v>
      </c>
      <c r="AI155" s="79" t="s">
        <v>78</v>
      </c>
      <c r="AJ155" s="80" t="s">
        <v>23</v>
      </c>
      <c r="AK155" s="10">
        <v>1.452E-2</v>
      </c>
      <c r="AL155" s="79" t="s">
        <v>78</v>
      </c>
      <c r="AM155" s="80" t="s">
        <v>23</v>
      </c>
      <c r="AN155" s="9">
        <v>0.28326000000000001</v>
      </c>
      <c r="AO155" s="79" t="s">
        <v>78</v>
      </c>
      <c r="AP155" s="80" t="s">
        <v>23</v>
      </c>
      <c r="AQ155" s="9">
        <v>0.59658999999999995</v>
      </c>
    </row>
    <row r="156" spans="1:43" ht="17" thickBot="1" x14ac:dyDescent="0.25">
      <c r="A156" s="60" t="s">
        <v>88</v>
      </c>
      <c r="B156" s="7" t="s">
        <v>89</v>
      </c>
      <c r="C156" s="8" t="s">
        <v>25</v>
      </c>
      <c r="D156" s="10">
        <v>6.5439999999999998E-2</v>
      </c>
      <c r="E156" s="7" t="s">
        <v>89</v>
      </c>
      <c r="F156" s="8" t="s">
        <v>25</v>
      </c>
      <c r="G156" s="10">
        <v>-9.5810000000000006E-2</v>
      </c>
      <c r="H156" s="7" t="s">
        <v>89</v>
      </c>
      <c r="I156" s="8" t="s">
        <v>25</v>
      </c>
      <c r="J156" s="10">
        <v>-0.14712</v>
      </c>
      <c r="K156" s="7" t="s">
        <v>89</v>
      </c>
      <c r="L156" s="8" t="s">
        <v>25</v>
      </c>
      <c r="M156" s="9">
        <v>-0.56167</v>
      </c>
      <c r="N156" s="7" t="s">
        <v>89</v>
      </c>
      <c r="O156" s="8" t="s">
        <v>25</v>
      </c>
      <c r="P156" s="10">
        <v>-0.15359</v>
      </c>
      <c r="Q156" s="7" t="s">
        <v>89</v>
      </c>
      <c r="R156" s="8" t="s">
        <v>25</v>
      </c>
      <c r="S156" s="10">
        <v>-0.15917999999999999</v>
      </c>
      <c r="T156" s="7" t="s">
        <v>89</v>
      </c>
      <c r="U156" s="8" t="s">
        <v>25</v>
      </c>
      <c r="V156" s="10">
        <v>1.908E-2</v>
      </c>
      <c r="W156" s="7" t="s">
        <v>89</v>
      </c>
      <c r="X156" s="8" t="s">
        <v>25</v>
      </c>
      <c r="Y156" s="9">
        <v>-0.27167000000000002</v>
      </c>
      <c r="Z156" s="7" t="s">
        <v>89</v>
      </c>
      <c r="AA156" s="8" t="s">
        <v>25</v>
      </c>
      <c r="AB156" s="9">
        <v>-0.30753999999999998</v>
      </c>
      <c r="AC156" s="7" t="s">
        <v>89</v>
      </c>
      <c r="AD156" s="8" t="s">
        <v>25</v>
      </c>
      <c r="AE156" s="10">
        <v>-0.10315000000000001</v>
      </c>
      <c r="AF156" s="7" t="s">
        <v>89</v>
      </c>
      <c r="AG156" s="8" t="s">
        <v>25</v>
      </c>
      <c r="AH156" s="10">
        <v>0.25741999999999998</v>
      </c>
      <c r="AI156" s="7" t="s">
        <v>89</v>
      </c>
      <c r="AJ156" s="8" t="s">
        <v>25</v>
      </c>
      <c r="AK156" s="10">
        <v>-3.9059999999999997E-2</v>
      </c>
      <c r="AL156" s="7" t="s">
        <v>89</v>
      </c>
      <c r="AM156" s="8" t="s">
        <v>25</v>
      </c>
      <c r="AN156" s="9">
        <v>0.24373</v>
      </c>
      <c r="AO156" s="7" t="s">
        <v>89</v>
      </c>
      <c r="AP156" s="8" t="s">
        <v>25</v>
      </c>
      <c r="AQ156" s="10">
        <v>0.36730000000000002</v>
      </c>
    </row>
    <row r="157" spans="1:43" ht="17" thickBot="1" x14ac:dyDescent="0.25">
      <c r="A157" s="58"/>
      <c r="B157" s="7" t="s">
        <v>89</v>
      </c>
      <c r="C157" s="8" t="s">
        <v>28</v>
      </c>
      <c r="D157" s="10">
        <v>5.5259999999999997E-2</v>
      </c>
      <c r="E157" s="7" t="s">
        <v>89</v>
      </c>
      <c r="F157" s="8" t="s">
        <v>28</v>
      </c>
      <c r="G157" s="10">
        <v>0.15167</v>
      </c>
      <c r="H157" s="7" t="s">
        <v>89</v>
      </c>
      <c r="I157" s="8" t="s">
        <v>28</v>
      </c>
      <c r="J157" s="10">
        <v>-0.13217000000000001</v>
      </c>
      <c r="K157" s="7" t="s">
        <v>89</v>
      </c>
      <c r="L157" s="8" t="s">
        <v>28</v>
      </c>
      <c r="M157" s="10">
        <v>-0.16134000000000001</v>
      </c>
      <c r="N157" s="7" t="s">
        <v>89</v>
      </c>
      <c r="O157" s="8" t="s">
        <v>28</v>
      </c>
      <c r="P157" s="10">
        <v>-8.4400000000000003E-2</v>
      </c>
      <c r="Q157" s="7" t="s">
        <v>89</v>
      </c>
      <c r="R157" s="8" t="s">
        <v>28</v>
      </c>
      <c r="S157" s="10">
        <v>-4.6629999999999998E-2</v>
      </c>
      <c r="T157" s="7" t="s">
        <v>89</v>
      </c>
      <c r="U157" s="8" t="s">
        <v>28</v>
      </c>
      <c r="V157" s="10">
        <v>2.6419999999999999E-2</v>
      </c>
      <c r="W157" s="7" t="s">
        <v>89</v>
      </c>
      <c r="X157" s="8" t="s">
        <v>28</v>
      </c>
      <c r="Y157" s="9">
        <v>-0.10946</v>
      </c>
      <c r="Z157" s="7" t="s">
        <v>89</v>
      </c>
      <c r="AA157" s="8" t="s">
        <v>28</v>
      </c>
      <c r="AB157" s="11">
        <v>-0.11575000000000001</v>
      </c>
      <c r="AC157" s="7" t="s">
        <v>89</v>
      </c>
      <c r="AD157" s="8" t="s">
        <v>28</v>
      </c>
      <c r="AE157" s="10">
        <v>-2.053E-2</v>
      </c>
      <c r="AF157" s="7" t="s">
        <v>89</v>
      </c>
      <c r="AG157" s="8" t="s">
        <v>28</v>
      </c>
      <c r="AH157" s="10">
        <v>0.10395</v>
      </c>
      <c r="AI157" s="7" t="s">
        <v>89</v>
      </c>
      <c r="AJ157" s="8" t="s">
        <v>28</v>
      </c>
      <c r="AK157" s="10">
        <v>-1.362E-2</v>
      </c>
      <c r="AL157" s="7" t="s">
        <v>89</v>
      </c>
      <c r="AM157" s="8" t="s">
        <v>28</v>
      </c>
      <c r="AN157" s="10">
        <v>7.0169999999999996E-2</v>
      </c>
      <c r="AO157" s="7" t="s">
        <v>89</v>
      </c>
      <c r="AP157" s="8" t="s">
        <v>28</v>
      </c>
      <c r="AQ157" s="10">
        <v>4.9160000000000002E-2</v>
      </c>
    </row>
    <row r="158" spans="1:43" ht="17" thickBot="1" x14ac:dyDescent="0.25">
      <c r="A158" s="58"/>
      <c r="B158" s="7" t="s">
        <v>89</v>
      </c>
      <c r="C158" s="8" t="s">
        <v>22</v>
      </c>
      <c r="D158" s="10">
        <v>8.3729999999999999E-2</v>
      </c>
      <c r="E158" s="7" t="s">
        <v>89</v>
      </c>
      <c r="F158" s="8" t="s">
        <v>22</v>
      </c>
      <c r="G158" s="10">
        <v>0.12892999999999999</v>
      </c>
      <c r="H158" s="7" t="s">
        <v>89</v>
      </c>
      <c r="I158" s="8" t="s">
        <v>22</v>
      </c>
      <c r="J158" s="10">
        <v>-0.22219</v>
      </c>
      <c r="K158" s="7" t="s">
        <v>89</v>
      </c>
      <c r="L158" s="8" t="s">
        <v>22</v>
      </c>
      <c r="M158" s="10">
        <v>-9.7449999999999995E-2</v>
      </c>
      <c r="N158" s="7" t="s">
        <v>89</v>
      </c>
      <c r="O158" s="8" t="s">
        <v>22</v>
      </c>
      <c r="P158" s="10">
        <v>2.9569999999999999E-2</v>
      </c>
      <c r="Q158" s="7" t="s">
        <v>89</v>
      </c>
      <c r="R158" s="8" t="s">
        <v>22</v>
      </c>
      <c r="S158" s="10">
        <v>-3.6209999999999999E-2</v>
      </c>
      <c r="T158" s="7" t="s">
        <v>89</v>
      </c>
      <c r="U158" s="8" t="s">
        <v>22</v>
      </c>
      <c r="V158" s="10">
        <v>-1.4630000000000001E-2</v>
      </c>
      <c r="W158" s="7" t="s">
        <v>89</v>
      </c>
      <c r="X158" s="8" t="s">
        <v>22</v>
      </c>
      <c r="Y158" s="9">
        <v>-0.12642999999999999</v>
      </c>
      <c r="Z158" s="7" t="s">
        <v>89</v>
      </c>
      <c r="AA158" s="8" t="s">
        <v>22</v>
      </c>
      <c r="AB158" s="10">
        <v>-1.474E-2</v>
      </c>
      <c r="AC158" s="7" t="s">
        <v>89</v>
      </c>
      <c r="AD158" s="8" t="s">
        <v>22</v>
      </c>
      <c r="AE158" s="10">
        <v>-1.444E-2</v>
      </c>
      <c r="AF158" s="7" t="s">
        <v>89</v>
      </c>
      <c r="AG158" s="8" t="s">
        <v>22</v>
      </c>
      <c r="AH158" s="10">
        <v>0.16805999999999999</v>
      </c>
      <c r="AI158" s="7" t="s">
        <v>89</v>
      </c>
      <c r="AJ158" s="8" t="s">
        <v>22</v>
      </c>
      <c r="AK158" s="10">
        <v>-7.7099999999999998E-3</v>
      </c>
      <c r="AL158" s="7" t="s">
        <v>89</v>
      </c>
      <c r="AM158" s="8" t="s">
        <v>22</v>
      </c>
      <c r="AN158" s="10">
        <v>0.10352</v>
      </c>
      <c r="AO158" s="7" t="s">
        <v>89</v>
      </c>
      <c r="AP158" s="8" t="s">
        <v>22</v>
      </c>
      <c r="AQ158" s="9">
        <v>0.48455999999999999</v>
      </c>
    </row>
    <row r="159" spans="1:43" ht="17" thickBot="1" x14ac:dyDescent="0.25">
      <c r="A159" s="58"/>
      <c r="B159" s="7" t="s">
        <v>89</v>
      </c>
      <c r="C159" s="8" t="s">
        <v>19</v>
      </c>
      <c r="D159" s="10">
        <v>-1.4489999999999999E-2</v>
      </c>
      <c r="E159" s="7" t="s">
        <v>89</v>
      </c>
      <c r="F159" s="8" t="s">
        <v>19</v>
      </c>
      <c r="G159" s="10">
        <v>-3.5490000000000001E-2</v>
      </c>
      <c r="H159" s="7" t="s">
        <v>89</v>
      </c>
      <c r="I159" s="8" t="s">
        <v>19</v>
      </c>
      <c r="J159" s="10">
        <v>7.356E-2</v>
      </c>
      <c r="K159" s="7" t="s">
        <v>89</v>
      </c>
      <c r="L159" s="8" t="s">
        <v>19</v>
      </c>
      <c r="M159" s="11">
        <v>-0.24212</v>
      </c>
      <c r="N159" s="7" t="s">
        <v>89</v>
      </c>
      <c r="O159" s="8" t="s">
        <v>19</v>
      </c>
      <c r="P159" s="10">
        <v>6.8100000000000001E-3</v>
      </c>
      <c r="Q159" s="7" t="s">
        <v>89</v>
      </c>
      <c r="R159" s="8" t="s">
        <v>19</v>
      </c>
      <c r="S159" s="10">
        <v>4.7600000000000003E-3</v>
      </c>
      <c r="T159" s="7" t="s">
        <v>89</v>
      </c>
      <c r="U159" s="8" t="s">
        <v>19</v>
      </c>
      <c r="V159" s="10">
        <v>4.1900000000000001E-3</v>
      </c>
      <c r="W159" s="7" t="s">
        <v>89</v>
      </c>
      <c r="X159" s="8" t="s">
        <v>19</v>
      </c>
      <c r="Y159" s="9">
        <v>-9.7540000000000002E-2</v>
      </c>
      <c r="Z159" s="7" t="s">
        <v>89</v>
      </c>
      <c r="AA159" s="8" t="s">
        <v>19</v>
      </c>
      <c r="AB159" s="9">
        <v>-0.18637000000000001</v>
      </c>
      <c r="AC159" s="7" t="s">
        <v>89</v>
      </c>
      <c r="AD159" s="8" t="s">
        <v>19</v>
      </c>
      <c r="AE159" s="11">
        <v>-7.9149999999999998E-2</v>
      </c>
      <c r="AF159" s="7" t="s">
        <v>89</v>
      </c>
      <c r="AG159" s="8" t="s">
        <v>19</v>
      </c>
      <c r="AH159" s="10">
        <v>8.1009999999999999E-2</v>
      </c>
      <c r="AI159" s="7" t="s">
        <v>89</v>
      </c>
      <c r="AJ159" s="8" t="s">
        <v>19</v>
      </c>
      <c r="AK159" s="11">
        <v>-3.3180000000000001E-2</v>
      </c>
      <c r="AL159" s="7" t="s">
        <v>89</v>
      </c>
      <c r="AM159" s="8" t="s">
        <v>19</v>
      </c>
      <c r="AN159" s="10">
        <v>8.0710000000000004E-2</v>
      </c>
      <c r="AO159" s="7" t="s">
        <v>89</v>
      </c>
      <c r="AP159" s="8" t="s">
        <v>19</v>
      </c>
      <c r="AQ159" s="10">
        <v>-3.0799999999999998E-3</v>
      </c>
    </row>
    <row r="160" spans="1:43" ht="17" thickBot="1" x14ac:dyDescent="0.25">
      <c r="A160" s="58"/>
      <c r="B160" s="7" t="s">
        <v>90</v>
      </c>
      <c r="C160" s="8" t="s">
        <v>26</v>
      </c>
      <c r="D160" s="10">
        <v>-6.3409999999999994E-2</v>
      </c>
      <c r="E160" s="7" t="s">
        <v>90</v>
      </c>
      <c r="F160" s="8" t="s">
        <v>26</v>
      </c>
      <c r="G160" s="10">
        <v>-0.41969000000000001</v>
      </c>
      <c r="H160" s="7" t="s">
        <v>90</v>
      </c>
      <c r="I160" s="8" t="s">
        <v>26</v>
      </c>
      <c r="J160" s="10">
        <v>0.24548</v>
      </c>
      <c r="K160" s="7" t="s">
        <v>90</v>
      </c>
      <c r="L160" s="8" t="s">
        <v>26</v>
      </c>
      <c r="M160" s="10">
        <v>-0.33694000000000002</v>
      </c>
      <c r="N160" s="7" t="s">
        <v>90</v>
      </c>
      <c r="O160" s="8" t="s">
        <v>26</v>
      </c>
      <c r="P160" s="10">
        <v>-0.37340000000000001</v>
      </c>
      <c r="Q160" s="7" t="s">
        <v>90</v>
      </c>
      <c r="R160" s="8" t="s">
        <v>26</v>
      </c>
      <c r="S160" s="10">
        <v>-0.10124</v>
      </c>
      <c r="T160" s="7" t="s">
        <v>90</v>
      </c>
      <c r="U160" s="8" t="s">
        <v>26</v>
      </c>
      <c r="V160" s="10">
        <v>-7.1569999999999995E-2</v>
      </c>
      <c r="W160" s="7" t="s">
        <v>90</v>
      </c>
      <c r="X160" s="8" t="s">
        <v>26</v>
      </c>
      <c r="Y160" s="10">
        <v>-2.7629999999999998E-2</v>
      </c>
      <c r="Z160" s="7" t="s">
        <v>90</v>
      </c>
      <c r="AA160" s="8" t="s">
        <v>26</v>
      </c>
      <c r="AB160" s="10">
        <v>-7.6920000000000002E-2</v>
      </c>
      <c r="AC160" s="7" t="s">
        <v>90</v>
      </c>
      <c r="AD160" s="8" t="s">
        <v>26</v>
      </c>
      <c r="AE160" s="10">
        <v>-2.928E-2</v>
      </c>
      <c r="AF160" s="7" t="s">
        <v>90</v>
      </c>
      <c r="AG160" s="8" t="s">
        <v>26</v>
      </c>
      <c r="AH160" s="10">
        <v>3.789E-2</v>
      </c>
      <c r="AI160" s="7" t="s">
        <v>90</v>
      </c>
      <c r="AJ160" s="8" t="s">
        <v>26</v>
      </c>
      <c r="AK160" s="10">
        <v>4.6280000000000002E-2</v>
      </c>
      <c r="AL160" s="7" t="s">
        <v>90</v>
      </c>
      <c r="AM160" s="8" t="s">
        <v>26</v>
      </c>
      <c r="AN160" s="10">
        <v>-0.30181000000000002</v>
      </c>
      <c r="AO160" s="7" t="s">
        <v>90</v>
      </c>
      <c r="AP160" s="8" t="s">
        <v>26</v>
      </c>
      <c r="AQ160" s="10">
        <v>6.8190000000000001E-2</v>
      </c>
    </row>
    <row r="161" spans="1:43" ht="17" thickBot="1" x14ac:dyDescent="0.25">
      <c r="A161" s="58"/>
      <c r="B161" s="7" t="s">
        <v>90</v>
      </c>
      <c r="C161" s="8" t="s">
        <v>29</v>
      </c>
      <c r="D161" s="10">
        <v>-1.898E-2</v>
      </c>
      <c r="E161" s="7" t="s">
        <v>90</v>
      </c>
      <c r="F161" s="8" t="s">
        <v>29</v>
      </c>
      <c r="G161" s="10">
        <v>-0.48514000000000002</v>
      </c>
      <c r="H161" s="7" t="s">
        <v>90</v>
      </c>
      <c r="I161" s="8" t="s">
        <v>29</v>
      </c>
      <c r="J161" s="10">
        <v>0.30997999999999998</v>
      </c>
      <c r="K161" s="7" t="s">
        <v>90</v>
      </c>
      <c r="L161" s="8" t="s">
        <v>29</v>
      </c>
      <c r="M161" s="10">
        <v>-0.27298</v>
      </c>
      <c r="N161" s="7" t="s">
        <v>90</v>
      </c>
      <c r="O161" s="8" t="s">
        <v>29</v>
      </c>
      <c r="P161" s="10">
        <v>-0.33498</v>
      </c>
      <c r="Q161" s="7" t="s">
        <v>90</v>
      </c>
      <c r="R161" s="8" t="s">
        <v>29</v>
      </c>
      <c r="S161" s="10">
        <v>9.2780000000000001E-2</v>
      </c>
      <c r="T161" s="7" t="s">
        <v>90</v>
      </c>
      <c r="U161" s="8" t="s">
        <v>29</v>
      </c>
      <c r="V161" s="10">
        <v>-2.1160000000000002E-2</v>
      </c>
      <c r="W161" s="7" t="s">
        <v>90</v>
      </c>
      <c r="X161" s="8" t="s">
        <v>29</v>
      </c>
      <c r="Y161" s="10">
        <v>-6.447E-2</v>
      </c>
      <c r="Z161" s="7" t="s">
        <v>90</v>
      </c>
      <c r="AA161" s="8" t="s">
        <v>29</v>
      </c>
      <c r="AB161" s="10">
        <v>-2.673E-2</v>
      </c>
      <c r="AC161" s="7" t="s">
        <v>90</v>
      </c>
      <c r="AD161" s="8" t="s">
        <v>29</v>
      </c>
      <c r="AE161" s="10">
        <v>-2.3619999999999999E-2</v>
      </c>
      <c r="AF161" s="7" t="s">
        <v>90</v>
      </c>
      <c r="AG161" s="8" t="s">
        <v>29</v>
      </c>
      <c r="AH161" s="10">
        <v>0.12191</v>
      </c>
      <c r="AI161" s="7" t="s">
        <v>90</v>
      </c>
      <c r="AJ161" s="8" t="s">
        <v>29</v>
      </c>
      <c r="AK161" s="10">
        <v>2.971E-2</v>
      </c>
      <c r="AL161" s="7" t="s">
        <v>90</v>
      </c>
      <c r="AM161" s="8" t="s">
        <v>29</v>
      </c>
      <c r="AN161" s="10">
        <v>-0.35715999999999998</v>
      </c>
      <c r="AO161" s="7" t="s">
        <v>90</v>
      </c>
      <c r="AP161" s="8" t="s">
        <v>29</v>
      </c>
      <c r="AQ161" s="10">
        <v>2.332E-2</v>
      </c>
    </row>
    <row r="162" spans="1:43" ht="17" thickBot="1" x14ac:dyDescent="0.25">
      <c r="A162" s="58"/>
      <c r="B162" s="7" t="s">
        <v>90</v>
      </c>
      <c r="C162" s="8" t="s">
        <v>23</v>
      </c>
      <c r="D162" s="10">
        <v>-5.7970000000000001E-2</v>
      </c>
      <c r="E162" s="7" t="s">
        <v>90</v>
      </c>
      <c r="F162" s="8" t="s">
        <v>23</v>
      </c>
      <c r="G162" s="9">
        <v>-0.45368000000000003</v>
      </c>
      <c r="H162" s="7" t="s">
        <v>90</v>
      </c>
      <c r="I162" s="8" t="s">
        <v>23</v>
      </c>
      <c r="J162" s="11">
        <v>0.57911000000000001</v>
      </c>
      <c r="K162" s="7" t="s">
        <v>90</v>
      </c>
      <c r="L162" s="8" t="s">
        <v>23</v>
      </c>
      <c r="M162" s="10">
        <v>-0.42381999999999997</v>
      </c>
      <c r="N162" s="7" t="s">
        <v>90</v>
      </c>
      <c r="O162" s="8" t="s">
        <v>23</v>
      </c>
      <c r="P162" s="10">
        <v>-0.28763</v>
      </c>
      <c r="Q162" s="7" t="s">
        <v>90</v>
      </c>
      <c r="R162" s="8" t="s">
        <v>23</v>
      </c>
      <c r="S162" s="10">
        <v>2.3700000000000001E-3</v>
      </c>
      <c r="T162" s="7" t="s">
        <v>90</v>
      </c>
      <c r="U162" s="8" t="s">
        <v>23</v>
      </c>
      <c r="V162" s="10">
        <v>-3.2160000000000001E-2</v>
      </c>
      <c r="W162" s="7" t="s">
        <v>90</v>
      </c>
      <c r="X162" s="8" t="s">
        <v>23</v>
      </c>
      <c r="Y162" s="10">
        <v>-5.432E-2</v>
      </c>
      <c r="Z162" s="7" t="s">
        <v>90</v>
      </c>
      <c r="AA162" s="8" t="s">
        <v>23</v>
      </c>
      <c r="AB162" s="10">
        <v>-1.8259999999999998E-2</v>
      </c>
      <c r="AC162" s="7" t="s">
        <v>90</v>
      </c>
      <c r="AD162" s="8" t="s">
        <v>23</v>
      </c>
      <c r="AE162" s="10">
        <v>-0.12625</v>
      </c>
      <c r="AF162" s="7" t="s">
        <v>90</v>
      </c>
      <c r="AG162" s="8" t="s">
        <v>23</v>
      </c>
      <c r="AH162" s="11">
        <v>0.15928999999999999</v>
      </c>
      <c r="AI162" s="7" t="s">
        <v>90</v>
      </c>
      <c r="AJ162" s="8" t="s">
        <v>23</v>
      </c>
      <c r="AK162" s="10">
        <v>2.5000000000000001E-2</v>
      </c>
      <c r="AL162" s="7" t="s">
        <v>90</v>
      </c>
      <c r="AM162" s="8" t="s">
        <v>23</v>
      </c>
      <c r="AN162" s="11">
        <v>-0.49395</v>
      </c>
      <c r="AO162" s="7" t="s">
        <v>90</v>
      </c>
      <c r="AP162" s="8" t="s">
        <v>23</v>
      </c>
      <c r="AQ162" s="10">
        <v>0.1744</v>
      </c>
    </row>
    <row r="163" spans="1:43" ht="17" thickBot="1" x14ac:dyDescent="0.25">
      <c r="A163" s="58"/>
      <c r="B163" s="7" t="s">
        <v>90</v>
      </c>
      <c r="C163" s="8" t="s">
        <v>20</v>
      </c>
      <c r="D163" s="10">
        <v>-0.10643</v>
      </c>
      <c r="E163" s="7" t="s">
        <v>90</v>
      </c>
      <c r="F163" s="8" t="s">
        <v>20</v>
      </c>
      <c r="G163" s="9">
        <v>-0.46567999999999998</v>
      </c>
      <c r="H163" s="7" t="s">
        <v>90</v>
      </c>
      <c r="I163" s="8" t="s">
        <v>20</v>
      </c>
      <c r="J163" s="11">
        <v>0.59497999999999995</v>
      </c>
      <c r="K163" s="7" t="s">
        <v>90</v>
      </c>
      <c r="L163" s="8" t="s">
        <v>20</v>
      </c>
      <c r="M163" s="10">
        <v>-0.54186000000000001</v>
      </c>
      <c r="N163" s="7" t="s">
        <v>90</v>
      </c>
      <c r="O163" s="8" t="s">
        <v>20</v>
      </c>
      <c r="P163" s="10">
        <v>-0.37142999999999998</v>
      </c>
      <c r="Q163" s="7" t="s">
        <v>90</v>
      </c>
      <c r="R163" s="8" t="s">
        <v>20</v>
      </c>
      <c r="S163" s="10">
        <v>-0.17348</v>
      </c>
      <c r="T163" s="7" t="s">
        <v>90</v>
      </c>
      <c r="U163" s="8" t="s">
        <v>20</v>
      </c>
      <c r="V163" s="10">
        <v>-8.3699999999999997E-2</v>
      </c>
      <c r="W163" s="7" t="s">
        <v>90</v>
      </c>
      <c r="X163" s="8" t="s">
        <v>20</v>
      </c>
      <c r="Y163" s="10">
        <v>-2.9020000000000001E-2</v>
      </c>
      <c r="Z163" s="7" t="s">
        <v>90</v>
      </c>
      <c r="AA163" s="8" t="s">
        <v>20</v>
      </c>
      <c r="AB163" s="10">
        <v>-6.8489999999999995E-2</v>
      </c>
      <c r="AC163" s="7" t="s">
        <v>90</v>
      </c>
      <c r="AD163" s="8" t="s">
        <v>20</v>
      </c>
      <c r="AE163" s="10">
        <v>-0.14568</v>
      </c>
      <c r="AF163" s="7" t="s">
        <v>90</v>
      </c>
      <c r="AG163" s="8" t="s">
        <v>20</v>
      </c>
      <c r="AH163" s="10">
        <v>0.10378999999999999</v>
      </c>
      <c r="AI163" s="7" t="s">
        <v>90</v>
      </c>
      <c r="AJ163" s="8" t="s">
        <v>20</v>
      </c>
      <c r="AK163" s="10">
        <v>4.4690000000000001E-2</v>
      </c>
      <c r="AL163" s="7" t="s">
        <v>90</v>
      </c>
      <c r="AM163" s="8" t="s">
        <v>20</v>
      </c>
      <c r="AN163" s="11">
        <v>-0.51234000000000002</v>
      </c>
      <c r="AO163" s="7" t="s">
        <v>90</v>
      </c>
      <c r="AP163" s="8" t="s">
        <v>20</v>
      </c>
      <c r="AQ163" s="10">
        <v>0.23533999999999999</v>
      </c>
    </row>
    <row r="164" spans="1:43" ht="17" thickBot="1" x14ac:dyDescent="0.25">
      <c r="A164" s="58"/>
      <c r="B164" s="7" t="s">
        <v>91</v>
      </c>
      <c r="C164" s="8" t="s">
        <v>25</v>
      </c>
      <c r="D164" s="10">
        <v>5.0319999999999997E-2</v>
      </c>
      <c r="E164" s="7" t="s">
        <v>91</v>
      </c>
      <c r="F164" s="8" t="s">
        <v>25</v>
      </c>
      <c r="G164" s="10">
        <v>0.20463999999999999</v>
      </c>
      <c r="H164" s="7" t="s">
        <v>91</v>
      </c>
      <c r="I164" s="8" t="s">
        <v>25</v>
      </c>
      <c r="J164" s="10">
        <v>0.34333999999999998</v>
      </c>
      <c r="K164" s="7" t="s">
        <v>91</v>
      </c>
      <c r="L164" s="8" t="s">
        <v>25</v>
      </c>
      <c r="M164" s="9">
        <v>-0.47904000000000002</v>
      </c>
      <c r="N164" s="7" t="s">
        <v>91</v>
      </c>
      <c r="O164" s="8" t="s">
        <v>25</v>
      </c>
      <c r="P164" s="10">
        <v>-0.14215</v>
      </c>
      <c r="Q164" s="7" t="s">
        <v>91</v>
      </c>
      <c r="R164" s="8" t="s">
        <v>25</v>
      </c>
      <c r="S164" s="9">
        <v>-0.13516</v>
      </c>
      <c r="T164" s="7" t="s">
        <v>91</v>
      </c>
      <c r="U164" s="8" t="s">
        <v>25</v>
      </c>
      <c r="V164" s="10">
        <v>3.5770000000000003E-2</v>
      </c>
      <c r="W164" s="7" t="s">
        <v>91</v>
      </c>
      <c r="X164" s="8" t="s">
        <v>25</v>
      </c>
      <c r="Y164" s="10">
        <v>-9.2100000000000001E-2</v>
      </c>
      <c r="Z164" s="7" t="s">
        <v>91</v>
      </c>
      <c r="AA164" s="8" t="s">
        <v>25</v>
      </c>
      <c r="AB164" s="10">
        <v>-0.12343</v>
      </c>
      <c r="AC164" s="7" t="s">
        <v>91</v>
      </c>
      <c r="AD164" s="8" t="s">
        <v>25</v>
      </c>
      <c r="AE164" s="9">
        <v>-0.16736000000000001</v>
      </c>
      <c r="AF164" s="7" t="s">
        <v>91</v>
      </c>
      <c r="AG164" s="8" t="s">
        <v>25</v>
      </c>
      <c r="AH164" s="10">
        <v>-0.11672</v>
      </c>
      <c r="AI164" s="7" t="s">
        <v>91</v>
      </c>
      <c r="AJ164" s="8" t="s">
        <v>25</v>
      </c>
      <c r="AK164" s="10">
        <v>5.5199999999999997E-3</v>
      </c>
      <c r="AL164" s="7" t="s">
        <v>91</v>
      </c>
      <c r="AM164" s="8" t="s">
        <v>25</v>
      </c>
      <c r="AN164" s="10">
        <v>0.23623</v>
      </c>
      <c r="AO164" s="7" t="s">
        <v>91</v>
      </c>
      <c r="AP164" s="8" t="s">
        <v>25</v>
      </c>
      <c r="AQ164" s="11">
        <v>0.43796000000000002</v>
      </c>
    </row>
    <row r="165" spans="1:43" ht="17" thickBot="1" x14ac:dyDescent="0.25">
      <c r="A165" s="58"/>
      <c r="B165" s="7" t="s">
        <v>91</v>
      </c>
      <c r="C165" s="8" t="s">
        <v>28</v>
      </c>
      <c r="D165" s="10">
        <v>2.9139999999999999E-2</v>
      </c>
      <c r="E165" s="7" t="s">
        <v>91</v>
      </c>
      <c r="F165" s="8" t="s">
        <v>28</v>
      </c>
      <c r="G165" s="10">
        <v>0.27405000000000002</v>
      </c>
      <c r="H165" s="7" t="s">
        <v>91</v>
      </c>
      <c r="I165" s="8" t="s">
        <v>28</v>
      </c>
      <c r="J165" s="11">
        <v>0.58613999999999999</v>
      </c>
      <c r="K165" s="7" t="s">
        <v>91</v>
      </c>
      <c r="L165" s="8" t="s">
        <v>28</v>
      </c>
      <c r="M165" s="9">
        <v>-0.76529000000000003</v>
      </c>
      <c r="N165" s="7" t="s">
        <v>91</v>
      </c>
      <c r="O165" s="8" t="s">
        <v>28</v>
      </c>
      <c r="P165" s="10">
        <v>-0.19369</v>
      </c>
      <c r="Q165" s="7" t="s">
        <v>91</v>
      </c>
      <c r="R165" s="8" t="s">
        <v>28</v>
      </c>
      <c r="S165" s="9">
        <v>-0.17279</v>
      </c>
      <c r="T165" s="7" t="s">
        <v>91</v>
      </c>
      <c r="U165" s="8" t="s">
        <v>28</v>
      </c>
      <c r="V165" s="10">
        <v>3.5560000000000001E-2</v>
      </c>
      <c r="W165" s="7" t="s">
        <v>91</v>
      </c>
      <c r="X165" s="8" t="s">
        <v>28</v>
      </c>
      <c r="Y165" s="10">
        <v>-0.16783000000000001</v>
      </c>
      <c r="Z165" s="7" t="s">
        <v>91</v>
      </c>
      <c r="AA165" s="8" t="s">
        <v>28</v>
      </c>
      <c r="AB165" s="11">
        <v>-0.26125999999999999</v>
      </c>
      <c r="AC165" s="7" t="s">
        <v>91</v>
      </c>
      <c r="AD165" s="8" t="s">
        <v>28</v>
      </c>
      <c r="AE165" s="9">
        <v>-0.33676</v>
      </c>
      <c r="AF165" s="7" t="s">
        <v>91</v>
      </c>
      <c r="AG165" s="8" t="s">
        <v>28</v>
      </c>
      <c r="AH165" s="10">
        <v>-0.10935</v>
      </c>
      <c r="AI165" s="7" t="s">
        <v>91</v>
      </c>
      <c r="AJ165" s="8" t="s">
        <v>28</v>
      </c>
      <c r="AK165" s="10">
        <v>-1.6709999999999999E-2</v>
      </c>
      <c r="AL165" s="7" t="s">
        <v>91</v>
      </c>
      <c r="AM165" s="8" t="s">
        <v>28</v>
      </c>
      <c r="AN165" s="10">
        <v>0.26155</v>
      </c>
      <c r="AO165" s="7" t="s">
        <v>91</v>
      </c>
      <c r="AP165" s="8" t="s">
        <v>28</v>
      </c>
      <c r="AQ165" s="9">
        <v>0.60945000000000005</v>
      </c>
    </row>
    <row r="166" spans="1:43" ht="17" thickBot="1" x14ac:dyDescent="0.25">
      <c r="A166" s="58"/>
      <c r="B166" s="7" t="s">
        <v>91</v>
      </c>
      <c r="C166" s="8" t="s">
        <v>22</v>
      </c>
      <c r="D166" s="10">
        <v>-1.99E-3</v>
      </c>
      <c r="E166" s="7" t="s">
        <v>91</v>
      </c>
      <c r="F166" s="8" t="s">
        <v>22</v>
      </c>
      <c r="G166" s="10">
        <v>0.18620999999999999</v>
      </c>
      <c r="H166" s="7" t="s">
        <v>91</v>
      </c>
      <c r="I166" s="8" t="s">
        <v>22</v>
      </c>
      <c r="J166" s="10">
        <v>0.28175</v>
      </c>
      <c r="K166" s="7" t="s">
        <v>91</v>
      </c>
      <c r="L166" s="8" t="s">
        <v>22</v>
      </c>
      <c r="M166" s="9">
        <v>-0.44875999999999999</v>
      </c>
      <c r="N166" s="7" t="s">
        <v>91</v>
      </c>
      <c r="O166" s="8" t="s">
        <v>22</v>
      </c>
      <c r="P166" s="10">
        <v>-0.15487000000000001</v>
      </c>
      <c r="Q166" s="7" t="s">
        <v>91</v>
      </c>
      <c r="R166" s="8" t="s">
        <v>22</v>
      </c>
      <c r="S166" s="11">
        <v>-8.5089999999999999E-2</v>
      </c>
      <c r="T166" s="7" t="s">
        <v>91</v>
      </c>
      <c r="U166" s="8" t="s">
        <v>22</v>
      </c>
      <c r="V166" s="10">
        <v>-6.1900000000000002E-3</v>
      </c>
      <c r="W166" s="7" t="s">
        <v>91</v>
      </c>
      <c r="X166" s="8" t="s">
        <v>22</v>
      </c>
      <c r="Y166" s="10">
        <v>-6.923E-2</v>
      </c>
      <c r="Z166" s="7" t="s">
        <v>91</v>
      </c>
      <c r="AA166" s="8" t="s">
        <v>22</v>
      </c>
      <c r="AB166" s="10">
        <v>-3.9669999999999997E-2</v>
      </c>
      <c r="AC166" s="7" t="s">
        <v>91</v>
      </c>
      <c r="AD166" s="8" t="s">
        <v>22</v>
      </c>
      <c r="AE166" s="11">
        <v>-0.13752</v>
      </c>
      <c r="AF166" s="7" t="s">
        <v>91</v>
      </c>
      <c r="AG166" s="8" t="s">
        <v>22</v>
      </c>
      <c r="AH166" s="10">
        <v>-9.8900000000000002E-2</v>
      </c>
      <c r="AI166" s="7" t="s">
        <v>91</v>
      </c>
      <c r="AJ166" s="8" t="s">
        <v>22</v>
      </c>
      <c r="AK166" s="10">
        <v>-2.4410000000000001E-2</v>
      </c>
      <c r="AL166" s="7" t="s">
        <v>91</v>
      </c>
      <c r="AM166" s="8" t="s">
        <v>22</v>
      </c>
      <c r="AN166" s="10">
        <v>9.98E-2</v>
      </c>
      <c r="AO166" s="7" t="s">
        <v>91</v>
      </c>
      <c r="AP166" s="8" t="s">
        <v>22</v>
      </c>
      <c r="AQ166" s="10">
        <v>0.23036999999999999</v>
      </c>
    </row>
    <row r="167" spans="1:43" ht="17" thickBot="1" x14ac:dyDescent="0.25">
      <c r="A167" s="58"/>
      <c r="B167" s="7" t="s">
        <v>91</v>
      </c>
      <c r="C167" s="8" t="s">
        <v>20</v>
      </c>
      <c r="D167" s="10">
        <v>4.0559999999999999E-2</v>
      </c>
      <c r="E167" s="7" t="s">
        <v>91</v>
      </c>
      <c r="F167" s="8" t="s">
        <v>20</v>
      </c>
      <c r="G167" s="10">
        <v>0.17052999999999999</v>
      </c>
      <c r="H167" s="7" t="s">
        <v>91</v>
      </c>
      <c r="I167" s="8" t="s">
        <v>20</v>
      </c>
      <c r="J167" s="10">
        <v>0.20687</v>
      </c>
      <c r="K167" s="7" t="s">
        <v>91</v>
      </c>
      <c r="L167" s="8" t="s">
        <v>20</v>
      </c>
      <c r="M167" s="9">
        <v>-0.64368999999999998</v>
      </c>
      <c r="N167" s="7" t="s">
        <v>91</v>
      </c>
      <c r="O167" s="8" t="s">
        <v>20</v>
      </c>
      <c r="P167" s="10">
        <v>-0.21867</v>
      </c>
      <c r="Q167" s="7" t="s">
        <v>91</v>
      </c>
      <c r="R167" s="8" t="s">
        <v>20</v>
      </c>
      <c r="S167" s="9">
        <v>-0.15809999999999999</v>
      </c>
      <c r="T167" s="7" t="s">
        <v>91</v>
      </c>
      <c r="U167" s="8" t="s">
        <v>20</v>
      </c>
      <c r="V167" s="10">
        <v>3.6220000000000002E-2</v>
      </c>
      <c r="W167" s="7" t="s">
        <v>91</v>
      </c>
      <c r="X167" s="8" t="s">
        <v>20</v>
      </c>
      <c r="Y167" s="10">
        <v>-3.04E-2</v>
      </c>
      <c r="Z167" s="7" t="s">
        <v>91</v>
      </c>
      <c r="AA167" s="8" t="s">
        <v>20</v>
      </c>
      <c r="AB167" s="10">
        <v>-3.2000000000000002E-3</v>
      </c>
      <c r="AC167" s="7" t="s">
        <v>91</v>
      </c>
      <c r="AD167" s="8" t="s">
        <v>20</v>
      </c>
      <c r="AE167" s="9">
        <v>-0.20216999999999999</v>
      </c>
      <c r="AF167" s="7" t="s">
        <v>91</v>
      </c>
      <c r="AG167" s="8" t="s">
        <v>20</v>
      </c>
      <c r="AH167" s="10">
        <v>-0.18598999999999999</v>
      </c>
      <c r="AI167" s="7" t="s">
        <v>91</v>
      </c>
      <c r="AJ167" s="8" t="s">
        <v>20</v>
      </c>
      <c r="AK167" s="10">
        <v>3.4259999999999999E-2</v>
      </c>
      <c r="AL167" s="7" t="s">
        <v>91</v>
      </c>
      <c r="AM167" s="8" t="s">
        <v>20</v>
      </c>
      <c r="AN167" s="11">
        <v>0.33249000000000001</v>
      </c>
      <c r="AO167" s="7" t="s">
        <v>91</v>
      </c>
      <c r="AP167" s="8" t="s">
        <v>20</v>
      </c>
      <c r="AQ167" s="9">
        <v>0.65524000000000004</v>
      </c>
    </row>
    <row r="168" spans="1:43" ht="17" thickBot="1" x14ac:dyDescent="0.25">
      <c r="A168" s="58"/>
      <c r="B168" s="7" t="s">
        <v>92</v>
      </c>
      <c r="C168" s="8" t="s">
        <v>25</v>
      </c>
      <c r="D168" s="9">
        <v>-0.16650999999999999</v>
      </c>
      <c r="E168" s="7" t="s">
        <v>92</v>
      </c>
      <c r="F168" s="8" t="s">
        <v>25</v>
      </c>
      <c r="G168" s="9">
        <v>-0.47239999999999999</v>
      </c>
      <c r="H168" s="7" t="s">
        <v>92</v>
      </c>
      <c r="I168" s="8" t="s">
        <v>25</v>
      </c>
      <c r="J168" s="10">
        <v>0.23169999999999999</v>
      </c>
      <c r="K168" s="7" t="s">
        <v>92</v>
      </c>
      <c r="L168" s="8" t="s">
        <v>25</v>
      </c>
      <c r="M168" s="9">
        <v>-0.2243</v>
      </c>
      <c r="N168" s="7" t="s">
        <v>92</v>
      </c>
      <c r="O168" s="8" t="s">
        <v>25</v>
      </c>
      <c r="P168" s="10">
        <v>-1.72E-2</v>
      </c>
      <c r="Q168" s="7" t="s">
        <v>92</v>
      </c>
      <c r="R168" s="8" t="s">
        <v>25</v>
      </c>
      <c r="S168" s="10">
        <v>0.12778</v>
      </c>
      <c r="T168" s="7" t="s">
        <v>92</v>
      </c>
      <c r="U168" s="8" t="s">
        <v>25</v>
      </c>
      <c r="V168" s="9">
        <v>0.13852</v>
      </c>
      <c r="W168" s="7" t="s">
        <v>92</v>
      </c>
      <c r="X168" s="8" t="s">
        <v>25</v>
      </c>
      <c r="Y168" s="10">
        <v>-0.11327</v>
      </c>
      <c r="Z168" s="7" t="s">
        <v>92</v>
      </c>
      <c r="AA168" s="8" t="s">
        <v>25</v>
      </c>
      <c r="AB168" s="10">
        <v>8.1229999999999997E-2</v>
      </c>
      <c r="AC168" s="7" t="s">
        <v>92</v>
      </c>
      <c r="AD168" s="8" t="s">
        <v>25</v>
      </c>
      <c r="AE168" s="9">
        <v>-0.24015</v>
      </c>
      <c r="AF168" s="7" t="s">
        <v>92</v>
      </c>
      <c r="AG168" s="8" t="s">
        <v>25</v>
      </c>
      <c r="AH168" s="10">
        <v>-8.9340000000000003E-2</v>
      </c>
      <c r="AI168" s="7" t="s">
        <v>92</v>
      </c>
      <c r="AJ168" s="8" t="s">
        <v>25</v>
      </c>
      <c r="AK168" s="10">
        <v>8.1300000000000001E-3</v>
      </c>
      <c r="AL168" s="7" t="s">
        <v>92</v>
      </c>
      <c r="AM168" s="8" t="s">
        <v>25</v>
      </c>
      <c r="AN168" s="10">
        <v>7.707E-2</v>
      </c>
      <c r="AO168" s="7" t="s">
        <v>92</v>
      </c>
      <c r="AP168" s="8" t="s">
        <v>25</v>
      </c>
      <c r="AQ168" s="10">
        <v>-7.2499999999999995E-2</v>
      </c>
    </row>
    <row r="169" spans="1:43" ht="17" thickBot="1" x14ac:dyDescent="0.25">
      <c r="A169" s="58"/>
      <c r="B169" s="7" t="s">
        <v>92</v>
      </c>
      <c r="C169" s="8" t="s">
        <v>28</v>
      </c>
      <c r="D169" s="10">
        <v>-7.306E-2</v>
      </c>
      <c r="E169" s="7" t="s">
        <v>92</v>
      </c>
      <c r="F169" s="8" t="s">
        <v>28</v>
      </c>
      <c r="G169" s="9">
        <v>-0.24460999999999999</v>
      </c>
      <c r="H169" s="7" t="s">
        <v>92</v>
      </c>
      <c r="I169" s="8" t="s">
        <v>28</v>
      </c>
      <c r="J169" s="11">
        <v>0.23269999999999999</v>
      </c>
      <c r="K169" s="7" t="s">
        <v>92</v>
      </c>
      <c r="L169" s="8" t="s">
        <v>28</v>
      </c>
      <c r="M169" s="10">
        <v>-0.13716999999999999</v>
      </c>
      <c r="N169" s="7" t="s">
        <v>92</v>
      </c>
      <c r="O169" s="8" t="s">
        <v>28</v>
      </c>
      <c r="P169" s="10">
        <v>-7.4179999999999996E-2</v>
      </c>
      <c r="Q169" s="7" t="s">
        <v>92</v>
      </c>
      <c r="R169" s="8" t="s">
        <v>28</v>
      </c>
      <c r="S169" s="10">
        <v>-9.9699999999999997E-3</v>
      </c>
      <c r="T169" s="7" t="s">
        <v>92</v>
      </c>
      <c r="U169" s="8" t="s">
        <v>28</v>
      </c>
      <c r="V169" s="9">
        <v>0.15437000000000001</v>
      </c>
      <c r="W169" s="7" t="s">
        <v>92</v>
      </c>
      <c r="X169" s="8" t="s">
        <v>28</v>
      </c>
      <c r="Y169" s="11">
        <v>-0.15862000000000001</v>
      </c>
      <c r="Z169" s="7" t="s">
        <v>92</v>
      </c>
      <c r="AA169" s="8" t="s">
        <v>28</v>
      </c>
      <c r="AB169" s="10">
        <v>-2.6790000000000001E-2</v>
      </c>
      <c r="AC169" s="7" t="s">
        <v>92</v>
      </c>
      <c r="AD169" s="8" t="s">
        <v>28</v>
      </c>
      <c r="AE169" s="9">
        <v>-0.20626</v>
      </c>
      <c r="AF169" s="7" t="s">
        <v>92</v>
      </c>
      <c r="AG169" s="8" t="s">
        <v>28</v>
      </c>
      <c r="AH169" s="9">
        <v>-0.17435999999999999</v>
      </c>
      <c r="AI169" s="7" t="s">
        <v>92</v>
      </c>
      <c r="AJ169" s="8" t="s">
        <v>28</v>
      </c>
      <c r="AK169" s="10">
        <v>3.0259999999999999E-2</v>
      </c>
      <c r="AL169" s="7" t="s">
        <v>92</v>
      </c>
      <c r="AM169" s="8" t="s">
        <v>28</v>
      </c>
      <c r="AN169" s="10">
        <v>0.11344</v>
      </c>
      <c r="AO169" s="7" t="s">
        <v>92</v>
      </c>
      <c r="AP169" s="8" t="s">
        <v>28</v>
      </c>
      <c r="AQ169" s="10">
        <v>-9.7720000000000001E-2</v>
      </c>
    </row>
    <row r="170" spans="1:43" ht="17" thickBot="1" x14ac:dyDescent="0.25">
      <c r="A170" s="58"/>
      <c r="B170" s="7" t="s">
        <v>92</v>
      </c>
      <c r="C170" s="8" t="s">
        <v>23</v>
      </c>
      <c r="D170" s="11">
        <v>-0.12759000000000001</v>
      </c>
      <c r="E170" s="7" t="s">
        <v>92</v>
      </c>
      <c r="F170" s="8" t="s">
        <v>23</v>
      </c>
      <c r="G170" s="9">
        <v>-0.31114999999999998</v>
      </c>
      <c r="H170" s="7" t="s">
        <v>92</v>
      </c>
      <c r="I170" s="8" t="s">
        <v>23</v>
      </c>
      <c r="J170" s="10">
        <v>0.11555</v>
      </c>
      <c r="K170" s="7" t="s">
        <v>92</v>
      </c>
      <c r="L170" s="8" t="s">
        <v>23</v>
      </c>
      <c r="M170" s="9">
        <v>-0.25989000000000001</v>
      </c>
      <c r="N170" s="7" t="s">
        <v>92</v>
      </c>
      <c r="O170" s="8" t="s">
        <v>23</v>
      </c>
      <c r="P170" s="10">
        <v>-0.13172</v>
      </c>
      <c r="Q170" s="7" t="s">
        <v>92</v>
      </c>
      <c r="R170" s="8" t="s">
        <v>23</v>
      </c>
      <c r="S170" s="10">
        <v>9.9449999999999997E-2</v>
      </c>
      <c r="T170" s="7" t="s">
        <v>92</v>
      </c>
      <c r="U170" s="8" t="s">
        <v>23</v>
      </c>
      <c r="V170" s="10">
        <v>9.6409999999999996E-2</v>
      </c>
      <c r="W170" s="7" t="s">
        <v>92</v>
      </c>
      <c r="X170" s="8" t="s">
        <v>23</v>
      </c>
      <c r="Y170" s="10">
        <v>-9.3399999999999997E-2</v>
      </c>
      <c r="Z170" s="7" t="s">
        <v>92</v>
      </c>
      <c r="AA170" s="8" t="s">
        <v>23</v>
      </c>
      <c r="AB170" s="10">
        <v>5.262E-2</v>
      </c>
      <c r="AC170" s="7" t="s">
        <v>92</v>
      </c>
      <c r="AD170" s="8" t="s">
        <v>23</v>
      </c>
      <c r="AE170" s="9">
        <v>-0.151</v>
      </c>
      <c r="AF170" s="7" t="s">
        <v>92</v>
      </c>
      <c r="AG170" s="8" t="s">
        <v>23</v>
      </c>
      <c r="AH170" s="11">
        <v>-0.15698999999999999</v>
      </c>
      <c r="AI170" s="7" t="s">
        <v>92</v>
      </c>
      <c r="AJ170" s="8" t="s">
        <v>23</v>
      </c>
      <c r="AK170" s="10">
        <v>3.703E-2</v>
      </c>
      <c r="AL170" s="7" t="s">
        <v>92</v>
      </c>
      <c r="AM170" s="8" t="s">
        <v>23</v>
      </c>
      <c r="AN170" s="10">
        <v>-2.7990000000000001E-2</v>
      </c>
      <c r="AO170" s="7" t="s">
        <v>92</v>
      </c>
      <c r="AP170" s="8" t="s">
        <v>23</v>
      </c>
      <c r="AQ170" s="10">
        <v>4.6999999999999999E-4</v>
      </c>
    </row>
    <row r="171" spans="1:43" ht="17" thickBot="1" x14ac:dyDescent="0.25">
      <c r="A171" s="58"/>
      <c r="B171" s="7" t="s">
        <v>92</v>
      </c>
      <c r="C171" s="8" t="s">
        <v>20</v>
      </c>
      <c r="D171" s="10">
        <v>-7.1730000000000002E-2</v>
      </c>
      <c r="E171" s="7" t="s">
        <v>92</v>
      </c>
      <c r="F171" s="8" t="s">
        <v>20</v>
      </c>
      <c r="G171" s="11">
        <v>-0.19225999999999999</v>
      </c>
      <c r="H171" s="7" t="s">
        <v>92</v>
      </c>
      <c r="I171" s="8" t="s">
        <v>20</v>
      </c>
      <c r="J171" s="10">
        <v>0.24754999999999999</v>
      </c>
      <c r="K171" s="7" t="s">
        <v>92</v>
      </c>
      <c r="L171" s="8" t="s">
        <v>20</v>
      </c>
      <c r="M171" s="10">
        <v>-0.14155000000000001</v>
      </c>
      <c r="N171" s="7" t="s">
        <v>92</v>
      </c>
      <c r="O171" s="8" t="s">
        <v>20</v>
      </c>
      <c r="P171" s="10">
        <v>-0.11469</v>
      </c>
      <c r="Q171" s="7" t="s">
        <v>92</v>
      </c>
      <c r="R171" s="8" t="s">
        <v>20</v>
      </c>
      <c r="S171" s="10">
        <v>4.394E-2</v>
      </c>
      <c r="T171" s="7" t="s">
        <v>92</v>
      </c>
      <c r="U171" s="8" t="s">
        <v>20</v>
      </c>
      <c r="V171" s="10">
        <v>2.5350000000000001E-2</v>
      </c>
      <c r="W171" s="7" t="s">
        <v>92</v>
      </c>
      <c r="X171" s="8" t="s">
        <v>20</v>
      </c>
      <c r="Y171" s="10">
        <v>-7.9020000000000007E-2</v>
      </c>
      <c r="Z171" s="7" t="s">
        <v>92</v>
      </c>
      <c r="AA171" s="8" t="s">
        <v>20</v>
      </c>
      <c r="AB171" s="10">
        <v>6.6259999999999999E-2</v>
      </c>
      <c r="AC171" s="7" t="s">
        <v>92</v>
      </c>
      <c r="AD171" s="8" t="s">
        <v>20</v>
      </c>
      <c r="AE171" s="9">
        <v>-0.21376000000000001</v>
      </c>
      <c r="AF171" s="7" t="s">
        <v>92</v>
      </c>
      <c r="AG171" s="8" t="s">
        <v>20</v>
      </c>
      <c r="AH171" s="11">
        <v>-0.13397999999999999</v>
      </c>
      <c r="AI171" s="7" t="s">
        <v>92</v>
      </c>
      <c r="AJ171" s="8" t="s">
        <v>20</v>
      </c>
      <c r="AK171" s="10">
        <v>3.7229999999999999E-2</v>
      </c>
      <c r="AL171" s="7" t="s">
        <v>92</v>
      </c>
      <c r="AM171" s="8" t="s">
        <v>20</v>
      </c>
      <c r="AN171" s="10">
        <v>6.5339999999999995E-2</v>
      </c>
      <c r="AO171" s="7" t="s">
        <v>92</v>
      </c>
      <c r="AP171" s="8" t="s">
        <v>20</v>
      </c>
      <c r="AQ171" s="10">
        <v>3.091E-2</v>
      </c>
    </row>
    <row r="172" spans="1:43" ht="17" thickBot="1" x14ac:dyDescent="0.25">
      <c r="A172" s="58"/>
      <c r="B172" s="7" t="s">
        <v>93</v>
      </c>
      <c r="C172" s="8" t="s">
        <v>25</v>
      </c>
      <c r="D172" s="9">
        <v>-0.11946</v>
      </c>
      <c r="E172" s="7" t="s">
        <v>93</v>
      </c>
      <c r="F172" s="8" t="s">
        <v>25</v>
      </c>
      <c r="G172" s="10">
        <v>0.43461</v>
      </c>
      <c r="H172" s="7" t="s">
        <v>93</v>
      </c>
      <c r="I172" s="8" t="s">
        <v>25</v>
      </c>
      <c r="J172" s="9">
        <v>0.67762999999999995</v>
      </c>
      <c r="K172" s="7" t="s">
        <v>93</v>
      </c>
      <c r="L172" s="8" t="s">
        <v>25</v>
      </c>
      <c r="M172" s="10">
        <v>3.857E-2</v>
      </c>
      <c r="N172" s="7" t="s">
        <v>93</v>
      </c>
      <c r="O172" s="8" t="s">
        <v>25</v>
      </c>
      <c r="P172" s="9">
        <v>0.34871000000000002</v>
      </c>
      <c r="Q172" s="7" t="s">
        <v>93</v>
      </c>
      <c r="R172" s="8" t="s">
        <v>25</v>
      </c>
      <c r="S172" s="10">
        <v>4.6859999999999999E-2</v>
      </c>
      <c r="T172" s="7" t="s">
        <v>93</v>
      </c>
      <c r="U172" s="8" t="s">
        <v>25</v>
      </c>
      <c r="V172" s="10">
        <v>-1.12E-2</v>
      </c>
      <c r="W172" s="7" t="s">
        <v>93</v>
      </c>
      <c r="X172" s="8" t="s">
        <v>25</v>
      </c>
      <c r="Y172" s="10">
        <v>-0.10922999999999999</v>
      </c>
      <c r="Z172" s="7" t="s">
        <v>93</v>
      </c>
      <c r="AA172" s="8" t="s">
        <v>25</v>
      </c>
      <c r="AB172" s="10">
        <v>1.5399999999999999E-3</v>
      </c>
      <c r="AC172" s="7" t="s">
        <v>93</v>
      </c>
      <c r="AD172" s="8" t="s">
        <v>25</v>
      </c>
      <c r="AE172" s="10">
        <v>-0.19700000000000001</v>
      </c>
      <c r="AF172" s="7" t="s">
        <v>93</v>
      </c>
      <c r="AG172" s="8" t="s">
        <v>25</v>
      </c>
      <c r="AH172" s="10">
        <v>-9.6970000000000001E-2</v>
      </c>
      <c r="AI172" s="7" t="s">
        <v>93</v>
      </c>
      <c r="AJ172" s="8" t="s">
        <v>25</v>
      </c>
      <c r="AK172" s="10">
        <v>-2.3980000000000001E-2</v>
      </c>
      <c r="AL172" s="7" t="s">
        <v>93</v>
      </c>
      <c r="AM172" s="8" t="s">
        <v>25</v>
      </c>
      <c r="AN172" s="10">
        <v>0.33502999999999999</v>
      </c>
      <c r="AO172" s="7" t="s">
        <v>93</v>
      </c>
      <c r="AP172" s="8" t="s">
        <v>25</v>
      </c>
      <c r="AQ172" s="9">
        <v>-0.72021999999999997</v>
      </c>
    </row>
    <row r="173" spans="1:43" ht="17" thickBot="1" x14ac:dyDescent="0.25">
      <c r="A173" s="58"/>
      <c r="B173" s="7" t="s">
        <v>93</v>
      </c>
      <c r="C173" s="8" t="s">
        <v>29</v>
      </c>
      <c r="D173" s="9">
        <v>-0.19452</v>
      </c>
      <c r="E173" s="7" t="s">
        <v>93</v>
      </c>
      <c r="F173" s="8" t="s">
        <v>29</v>
      </c>
      <c r="G173" s="11">
        <v>0.64370000000000005</v>
      </c>
      <c r="H173" s="7" t="s">
        <v>93</v>
      </c>
      <c r="I173" s="8" t="s">
        <v>29</v>
      </c>
      <c r="J173" s="10">
        <v>0.12318999999999999</v>
      </c>
      <c r="K173" s="7" t="s">
        <v>93</v>
      </c>
      <c r="L173" s="8" t="s">
        <v>29</v>
      </c>
      <c r="M173" s="10">
        <v>1.532E-2</v>
      </c>
      <c r="N173" s="7" t="s">
        <v>93</v>
      </c>
      <c r="O173" s="8" t="s">
        <v>29</v>
      </c>
      <c r="P173" s="10">
        <v>7.4819999999999998E-2</v>
      </c>
      <c r="Q173" s="7" t="s">
        <v>93</v>
      </c>
      <c r="R173" s="8" t="s">
        <v>29</v>
      </c>
      <c r="S173" s="10">
        <v>3.2960000000000003E-2</v>
      </c>
      <c r="T173" s="7" t="s">
        <v>93</v>
      </c>
      <c r="U173" s="8" t="s">
        <v>29</v>
      </c>
      <c r="V173" s="10">
        <v>-4.6890000000000001E-2</v>
      </c>
      <c r="W173" s="7" t="s">
        <v>93</v>
      </c>
      <c r="X173" s="8" t="s">
        <v>29</v>
      </c>
      <c r="Y173" s="10">
        <v>0.13869999999999999</v>
      </c>
      <c r="Z173" s="7" t="s">
        <v>93</v>
      </c>
      <c r="AA173" s="8" t="s">
        <v>29</v>
      </c>
      <c r="AB173" s="10">
        <v>0.10761999999999999</v>
      </c>
      <c r="AC173" s="7" t="s">
        <v>93</v>
      </c>
      <c r="AD173" s="8" t="s">
        <v>29</v>
      </c>
      <c r="AE173" s="10">
        <v>2.3900000000000001E-2</v>
      </c>
      <c r="AF173" s="7" t="s">
        <v>93</v>
      </c>
      <c r="AG173" s="8" t="s">
        <v>29</v>
      </c>
      <c r="AH173" s="10">
        <v>-2.29E-2</v>
      </c>
      <c r="AI173" s="7" t="s">
        <v>93</v>
      </c>
      <c r="AJ173" s="8" t="s">
        <v>29</v>
      </c>
      <c r="AK173" s="9">
        <v>-5.781E-2</v>
      </c>
      <c r="AL173" s="7" t="s">
        <v>93</v>
      </c>
      <c r="AM173" s="8" t="s">
        <v>29</v>
      </c>
      <c r="AN173" s="10">
        <v>0.18975</v>
      </c>
      <c r="AO173" s="7" t="s">
        <v>93</v>
      </c>
      <c r="AP173" s="8" t="s">
        <v>29</v>
      </c>
      <c r="AQ173" s="10">
        <v>-0.47894999999999999</v>
      </c>
    </row>
    <row r="174" spans="1:43" ht="17" thickBot="1" x14ac:dyDescent="0.25">
      <c r="A174" s="58"/>
      <c r="B174" s="7" t="s">
        <v>93</v>
      </c>
      <c r="C174" s="8" t="s">
        <v>23</v>
      </c>
      <c r="D174" s="9">
        <v>-0.12404</v>
      </c>
      <c r="E174" s="7" t="s">
        <v>93</v>
      </c>
      <c r="F174" s="8" t="s">
        <v>23</v>
      </c>
      <c r="G174" s="10">
        <v>0.22550999999999999</v>
      </c>
      <c r="H174" s="7" t="s">
        <v>93</v>
      </c>
      <c r="I174" s="8" t="s">
        <v>23</v>
      </c>
      <c r="J174" s="10">
        <v>-1.5010000000000001E-2</v>
      </c>
      <c r="K174" s="7" t="s">
        <v>93</v>
      </c>
      <c r="L174" s="8" t="s">
        <v>23</v>
      </c>
      <c r="M174" s="10">
        <v>9.8610000000000003E-2</v>
      </c>
      <c r="N174" s="7" t="s">
        <v>93</v>
      </c>
      <c r="O174" s="8" t="s">
        <v>23</v>
      </c>
      <c r="P174" s="10">
        <v>3.7199999999999997E-2</v>
      </c>
      <c r="Q174" s="7" t="s">
        <v>93</v>
      </c>
      <c r="R174" s="8" t="s">
        <v>23</v>
      </c>
      <c r="S174" s="10">
        <v>7.1199999999999999E-2</v>
      </c>
      <c r="T174" s="7" t="s">
        <v>93</v>
      </c>
      <c r="U174" s="8" t="s">
        <v>23</v>
      </c>
      <c r="V174" s="10">
        <v>5.8100000000000001E-3</v>
      </c>
      <c r="W174" s="7" t="s">
        <v>93</v>
      </c>
      <c r="X174" s="8" t="s">
        <v>23</v>
      </c>
      <c r="Y174" s="10">
        <v>0.10084</v>
      </c>
      <c r="Z174" s="7" t="s">
        <v>93</v>
      </c>
      <c r="AA174" s="8" t="s">
        <v>23</v>
      </c>
      <c r="AB174" s="10">
        <v>8.745E-2</v>
      </c>
      <c r="AC174" s="7" t="s">
        <v>93</v>
      </c>
      <c r="AD174" s="8" t="s">
        <v>23</v>
      </c>
      <c r="AE174" s="10">
        <v>2.887E-2</v>
      </c>
      <c r="AF174" s="7" t="s">
        <v>93</v>
      </c>
      <c r="AG174" s="8" t="s">
        <v>23</v>
      </c>
      <c r="AH174" s="10">
        <v>2.7730000000000001E-2</v>
      </c>
      <c r="AI174" s="7" t="s">
        <v>93</v>
      </c>
      <c r="AJ174" s="8" t="s">
        <v>23</v>
      </c>
      <c r="AK174" s="9">
        <v>-3.7499999999999999E-2</v>
      </c>
      <c r="AL174" s="7" t="s">
        <v>93</v>
      </c>
      <c r="AM174" s="8" t="s">
        <v>23</v>
      </c>
      <c r="AN174" s="10">
        <v>-1.857E-2</v>
      </c>
      <c r="AO174" s="7" t="s">
        <v>93</v>
      </c>
      <c r="AP174" s="8" t="s">
        <v>23</v>
      </c>
      <c r="AQ174" s="10">
        <v>-0.34448000000000001</v>
      </c>
    </row>
    <row r="175" spans="1:43" ht="17" thickBot="1" x14ac:dyDescent="0.25">
      <c r="A175" s="58"/>
      <c r="B175" s="7" t="s">
        <v>93</v>
      </c>
      <c r="C175" s="8" t="s">
        <v>20</v>
      </c>
      <c r="D175" s="9">
        <v>-0.12837000000000001</v>
      </c>
      <c r="E175" s="7" t="s">
        <v>93</v>
      </c>
      <c r="F175" s="8" t="s">
        <v>20</v>
      </c>
      <c r="G175" s="10">
        <v>4.9680000000000002E-2</v>
      </c>
      <c r="H175" s="7" t="s">
        <v>93</v>
      </c>
      <c r="I175" s="8" t="s">
        <v>20</v>
      </c>
      <c r="J175" s="10">
        <v>0.24568000000000001</v>
      </c>
      <c r="K175" s="7" t="s">
        <v>93</v>
      </c>
      <c r="L175" s="8" t="s">
        <v>20</v>
      </c>
      <c r="M175" s="10">
        <v>6.6600000000000006E-2</v>
      </c>
      <c r="N175" s="7" t="s">
        <v>93</v>
      </c>
      <c r="O175" s="8" t="s">
        <v>20</v>
      </c>
      <c r="P175" s="10">
        <v>0.17152999999999999</v>
      </c>
      <c r="Q175" s="7" t="s">
        <v>93</v>
      </c>
      <c r="R175" s="8" t="s">
        <v>20</v>
      </c>
      <c r="S175" s="10">
        <v>9.2880000000000004E-2</v>
      </c>
      <c r="T175" s="7" t="s">
        <v>93</v>
      </c>
      <c r="U175" s="8" t="s">
        <v>20</v>
      </c>
      <c r="V175" s="10">
        <v>-9.5399999999999999E-3</v>
      </c>
      <c r="W175" s="7" t="s">
        <v>93</v>
      </c>
      <c r="X175" s="8" t="s">
        <v>20</v>
      </c>
      <c r="Y175" s="10">
        <v>-8.9560000000000001E-2</v>
      </c>
      <c r="Z175" s="7" t="s">
        <v>93</v>
      </c>
      <c r="AA175" s="8" t="s">
        <v>20</v>
      </c>
      <c r="AB175" s="10">
        <v>3.576E-2</v>
      </c>
      <c r="AC175" s="7" t="s">
        <v>93</v>
      </c>
      <c r="AD175" s="8" t="s">
        <v>20</v>
      </c>
      <c r="AE175" s="10">
        <v>3.8150000000000003E-2</v>
      </c>
      <c r="AF175" s="7" t="s">
        <v>93</v>
      </c>
      <c r="AG175" s="8" t="s">
        <v>20</v>
      </c>
      <c r="AH175" s="10">
        <v>3.7969999999999997E-2</v>
      </c>
      <c r="AI175" s="7" t="s">
        <v>93</v>
      </c>
      <c r="AJ175" s="8" t="s">
        <v>20</v>
      </c>
      <c r="AK175" s="11">
        <v>-5.8290000000000002E-2</v>
      </c>
      <c r="AL175" s="7" t="s">
        <v>93</v>
      </c>
      <c r="AM175" s="8" t="s">
        <v>20</v>
      </c>
      <c r="AN175" s="10">
        <v>-8.0280000000000004E-2</v>
      </c>
      <c r="AO175" s="7" t="s">
        <v>93</v>
      </c>
      <c r="AP175" s="8" t="s">
        <v>20</v>
      </c>
      <c r="AQ175" s="9">
        <v>-0.56105000000000005</v>
      </c>
    </row>
    <row r="176" spans="1:43" ht="17" thickBot="1" x14ac:dyDescent="0.25">
      <c r="A176" s="58"/>
      <c r="B176" s="7" t="s">
        <v>94</v>
      </c>
      <c r="C176" s="8" t="s">
        <v>26</v>
      </c>
      <c r="D176" s="11">
        <v>0.15708</v>
      </c>
      <c r="E176" s="7" t="s">
        <v>94</v>
      </c>
      <c r="F176" s="8" t="s">
        <v>26</v>
      </c>
      <c r="G176" s="10">
        <v>-0.28115000000000001</v>
      </c>
      <c r="H176" s="7" t="s">
        <v>94</v>
      </c>
      <c r="I176" s="8" t="s">
        <v>26</v>
      </c>
      <c r="J176" s="11">
        <v>-1.03288</v>
      </c>
      <c r="K176" s="7" t="s">
        <v>94</v>
      </c>
      <c r="L176" s="8" t="s">
        <v>26</v>
      </c>
      <c r="M176" s="10">
        <v>0.23033000000000001</v>
      </c>
      <c r="N176" s="7" t="s">
        <v>94</v>
      </c>
      <c r="O176" s="8" t="s">
        <v>26</v>
      </c>
      <c r="P176" s="10">
        <v>-0.35110000000000002</v>
      </c>
      <c r="Q176" s="7" t="s">
        <v>94</v>
      </c>
      <c r="R176" s="8" t="s">
        <v>26</v>
      </c>
      <c r="S176" s="10">
        <v>5.0529999999999999E-2</v>
      </c>
      <c r="T176" s="7" t="s">
        <v>94</v>
      </c>
      <c r="U176" s="8" t="s">
        <v>26</v>
      </c>
      <c r="V176" s="11">
        <v>-0.19982</v>
      </c>
      <c r="W176" s="7" t="s">
        <v>94</v>
      </c>
      <c r="X176" s="8" t="s">
        <v>26</v>
      </c>
      <c r="Y176" s="9">
        <v>0.45943000000000001</v>
      </c>
      <c r="Z176" s="7" t="s">
        <v>94</v>
      </c>
      <c r="AA176" s="8" t="s">
        <v>26</v>
      </c>
      <c r="AB176" s="10">
        <v>0.14460000000000001</v>
      </c>
      <c r="AC176" s="7" t="s">
        <v>94</v>
      </c>
      <c r="AD176" s="8" t="s">
        <v>26</v>
      </c>
      <c r="AE176" s="10">
        <v>8.5639999999999994E-2</v>
      </c>
      <c r="AF176" s="7" t="s">
        <v>94</v>
      </c>
      <c r="AG176" s="8" t="s">
        <v>26</v>
      </c>
      <c r="AH176" s="9">
        <v>0.28776000000000002</v>
      </c>
      <c r="AI176" s="7" t="s">
        <v>94</v>
      </c>
      <c r="AJ176" s="8" t="s">
        <v>26</v>
      </c>
      <c r="AK176" s="10">
        <v>3.2300000000000002E-2</v>
      </c>
      <c r="AL176" s="7" t="s">
        <v>94</v>
      </c>
      <c r="AM176" s="8" t="s">
        <v>26</v>
      </c>
      <c r="AN176" s="9">
        <v>-0.20379</v>
      </c>
      <c r="AO176" s="7" t="s">
        <v>94</v>
      </c>
      <c r="AP176" s="8" t="s">
        <v>26</v>
      </c>
      <c r="AQ176" s="10">
        <v>-0.15375</v>
      </c>
    </row>
    <row r="177" spans="1:43" ht="17" thickBot="1" x14ac:dyDescent="0.25">
      <c r="A177" s="58"/>
      <c r="B177" s="7" t="s">
        <v>94</v>
      </c>
      <c r="C177" s="8" t="s">
        <v>28</v>
      </c>
      <c r="D177" s="10">
        <v>6.9860000000000005E-2</v>
      </c>
      <c r="E177" s="7" t="s">
        <v>94</v>
      </c>
      <c r="F177" s="8" t="s">
        <v>28</v>
      </c>
      <c r="G177" s="10">
        <v>-0.37631999999999999</v>
      </c>
      <c r="H177" s="7" t="s">
        <v>94</v>
      </c>
      <c r="I177" s="8" t="s">
        <v>28</v>
      </c>
      <c r="J177" s="10">
        <v>-0.34037000000000001</v>
      </c>
      <c r="K177" s="7" t="s">
        <v>94</v>
      </c>
      <c r="L177" s="8" t="s">
        <v>28</v>
      </c>
      <c r="M177" s="10">
        <v>-3.6459999999999999E-2</v>
      </c>
      <c r="N177" s="7" t="s">
        <v>94</v>
      </c>
      <c r="O177" s="8" t="s">
        <v>28</v>
      </c>
      <c r="P177" s="10">
        <v>-8.9990000000000001E-2</v>
      </c>
      <c r="Q177" s="7" t="s">
        <v>94</v>
      </c>
      <c r="R177" s="8" t="s">
        <v>28</v>
      </c>
      <c r="S177" s="10">
        <v>3.431E-2</v>
      </c>
      <c r="T177" s="7" t="s">
        <v>94</v>
      </c>
      <c r="U177" s="8" t="s">
        <v>28</v>
      </c>
      <c r="V177" s="10">
        <v>-6.2920000000000004E-2</v>
      </c>
      <c r="W177" s="7" t="s">
        <v>94</v>
      </c>
      <c r="X177" s="8" t="s">
        <v>28</v>
      </c>
      <c r="Y177" s="9">
        <v>0.26150000000000001</v>
      </c>
      <c r="Z177" s="7" t="s">
        <v>94</v>
      </c>
      <c r="AA177" s="8" t="s">
        <v>28</v>
      </c>
      <c r="AB177" s="10">
        <v>0.12325</v>
      </c>
      <c r="AC177" s="7" t="s">
        <v>94</v>
      </c>
      <c r="AD177" s="8" t="s">
        <v>28</v>
      </c>
      <c r="AE177" s="10">
        <v>-6.5240000000000006E-2</v>
      </c>
      <c r="AF177" s="7" t="s">
        <v>94</v>
      </c>
      <c r="AG177" s="8" t="s">
        <v>28</v>
      </c>
      <c r="AH177" s="10">
        <v>0.11964</v>
      </c>
      <c r="AI177" s="7" t="s">
        <v>94</v>
      </c>
      <c r="AJ177" s="8" t="s">
        <v>28</v>
      </c>
      <c r="AK177" s="10">
        <v>2.4469999999999999E-2</v>
      </c>
      <c r="AL177" s="7" t="s">
        <v>94</v>
      </c>
      <c r="AM177" s="8" t="s">
        <v>28</v>
      </c>
      <c r="AN177" s="9">
        <v>-0.17826</v>
      </c>
      <c r="AO177" s="7" t="s">
        <v>94</v>
      </c>
      <c r="AP177" s="8" t="s">
        <v>28</v>
      </c>
      <c r="AQ177" s="10">
        <v>-0.14549000000000001</v>
      </c>
    </row>
    <row r="178" spans="1:43" ht="17" thickBot="1" x14ac:dyDescent="0.25">
      <c r="A178" s="58"/>
      <c r="B178" s="7" t="s">
        <v>94</v>
      </c>
      <c r="C178" s="8" t="s">
        <v>22</v>
      </c>
      <c r="D178" s="10">
        <v>1.72E-2</v>
      </c>
      <c r="E178" s="7" t="s">
        <v>94</v>
      </c>
      <c r="F178" s="8" t="s">
        <v>22</v>
      </c>
      <c r="G178" s="10">
        <v>-0.45727000000000001</v>
      </c>
      <c r="H178" s="7" t="s">
        <v>94</v>
      </c>
      <c r="I178" s="8" t="s">
        <v>22</v>
      </c>
      <c r="J178" s="10">
        <v>8.5209999999999994E-2</v>
      </c>
      <c r="K178" s="7" t="s">
        <v>94</v>
      </c>
      <c r="L178" s="8" t="s">
        <v>22</v>
      </c>
      <c r="M178" s="10">
        <v>-0.14169999999999999</v>
      </c>
      <c r="N178" s="7" t="s">
        <v>94</v>
      </c>
      <c r="O178" s="8" t="s">
        <v>22</v>
      </c>
      <c r="P178" s="10">
        <v>8.6410000000000001E-2</v>
      </c>
      <c r="Q178" s="7" t="s">
        <v>94</v>
      </c>
      <c r="R178" s="8" t="s">
        <v>22</v>
      </c>
      <c r="S178" s="10">
        <v>-8.8000000000000005E-3</v>
      </c>
      <c r="T178" s="7" t="s">
        <v>94</v>
      </c>
      <c r="U178" s="8" t="s">
        <v>22</v>
      </c>
      <c r="V178" s="10">
        <v>-7.9079999999999998E-2</v>
      </c>
      <c r="W178" s="7" t="s">
        <v>94</v>
      </c>
      <c r="X178" s="8" t="s">
        <v>22</v>
      </c>
      <c r="Y178" s="9">
        <v>0.34636</v>
      </c>
      <c r="Z178" s="7" t="s">
        <v>94</v>
      </c>
      <c r="AA178" s="8" t="s">
        <v>22</v>
      </c>
      <c r="AB178" s="11">
        <v>0.31952000000000003</v>
      </c>
      <c r="AC178" s="7" t="s">
        <v>94</v>
      </c>
      <c r="AD178" s="8" t="s">
        <v>22</v>
      </c>
      <c r="AE178" s="10">
        <v>-0.12494</v>
      </c>
      <c r="AF178" s="7" t="s">
        <v>94</v>
      </c>
      <c r="AG178" s="8" t="s">
        <v>22</v>
      </c>
      <c r="AH178" s="10">
        <v>3.9269999999999999E-2</v>
      </c>
      <c r="AI178" s="7" t="s">
        <v>94</v>
      </c>
      <c r="AJ178" s="8" t="s">
        <v>22</v>
      </c>
      <c r="AK178" s="10">
        <v>9.0279999999999999E-2</v>
      </c>
      <c r="AL178" s="7" t="s">
        <v>94</v>
      </c>
      <c r="AM178" s="8" t="s">
        <v>22</v>
      </c>
      <c r="AN178" s="9">
        <v>-0.32746999999999998</v>
      </c>
      <c r="AO178" s="7" t="s">
        <v>94</v>
      </c>
      <c r="AP178" s="8" t="s">
        <v>22</v>
      </c>
      <c r="AQ178" s="10">
        <v>-9.5750000000000002E-2</v>
      </c>
    </row>
    <row r="179" spans="1:43" ht="17" thickBot="1" x14ac:dyDescent="0.25">
      <c r="A179" s="58"/>
      <c r="B179" s="7" t="s">
        <v>94</v>
      </c>
      <c r="C179" s="8" t="s">
        <v>19</v>
      </c>
      <c r="D179" s="10">
        <v>-1.8499999999999999E-2</v>
      </c>
      <c r="E179" s="7" t="s">
        <v>94</v>
      </c>
      <c r="F179" s="8" t="s">
        <v>19</v>
      </c>
      <c r="G179" s="10">
        <v>-7.0999999999999994E-2</v>
      </c>
      <c r="H179" s="7" t="s">
        <v>94</v>
      </c>
      <c r="I179" s="8" t="s">
        <v>19</v>
      </c>
      <c r="J179" s="10">
        <v>-8.1009999999999999E-2</v>
      </c>
      <c r="K179" s="7" t="s">
        <v>94</v>
      </c>
      <c r="L179" s="8" t="s">
        <v>19</v>
      </c>
      <c r="M179" s="10">
        <v>2.0959999999999999E-2</v>
      </c>
      <c r="N179" s="7" t="s">
        <v>94</v>
      </c>
      <c r="O179" s="8" t="s">
        <v>19</v>
      </c>
      <c r="P179" s="10">
        <v>-8.7899999999999992E-3</v>
      </c>
      <c r="Q179" s="7" t="s">
        <v>94</v>
      </c>
      <c r="R179" s="8" t="s">
        <v>19</v>
      </c>
      <c r="S179" s="10">
        <v>1.055E-2</v>
      </c>
      <c r="T179" s="7" t="s">
        <v>94</v>
      </c>
      <c r="U179" s="8" t="s">
        <v>19</v>
      </c>
      <c r="V179" s="10">
        <v>2.4680000000000001E-2</v>
      </c>
      <c r="W179" s="7" t="s">
        <v>94</v>
      </c>
      <c r="X179" s="8" t="s">
        <v>19</v>
      </c>
      <c r="Y179" s="10">
        <v>5.9679999999999997E-2</v>
      </c>
      <c r="Z179" s="7" t="s">
        <v>94</v>
      </c>
      <c r="AA179" s="8" t="s">
        <v>19</v>
      </c>
      <c r="AB179" s="10">
        <v>-2.1270000000000001E-2</v>
      </c>
      <c r="AC179" s="7" t="s">
        <v>94</v>
      </c>
      <c r="AD179" s="8" t="s">
        <v>19</v>
      </c>
      <c r="AE179" s="10">
        <v>4.0099999999999997E-3</v>
      </c>
      <c r="AF179" s="7" t="s">
        <v>94</v>
      </c>
      <c r="AG179" s="8" t="s">
        <v>19</v>
      </c>
      <c r="AH179" s="10">
        <v>1.985E-2</v>
      </c>
      <c r="AI179" s="7" t="s">
        <v>94</v>
      </c>
      <c r="AJ179" s="8" t="s">
        <v>19</v>
      </c>
      <c r="AK179" s="10">
        <v>4.0299999999999997E-3</v>
      </c>
      <c r="AL179" s="7" t="s">
        <v>94</v>
      </c>
      <c r="AM179" s="8" t="s">
        <v>19</v>
      </c>
      <c r="AN179" s="10">
        <v>-0.10785</v>
      </c>
      <c r="AO179" s="7" t="s">
        <v>94</v>
      </c>
      <c r="AP179" s="8" t="s">
        <v>19</v>
      </c>
      <c r="AQ179" s="10">
        <v>0.18511</v>
      </c>
    </row>
    <row r="180" spans="1:43" ht="17" thickBot="1" x14ac:dyDescent="0.25">
      <c r="A180" s="58"/>
      <c r="B180" s="7" t="s">
        <v>95</v>
      </c>
      <c r="C180" s="8" t="s">
        <v>26</v>
      </c>
      <c r="D180" s="10">
        <v>0.28938000000000003</v>
      </c>
      <c r="E180" s="7" t="s">
        <v>95</v>
      </c>
      <c r="F180" s="8" t="s">
        <v>26</v>
      </c>
      <c r="G180" s="10">
        <v>-0.37642999999999999</v>
      </c>
      <c r="H180" s="7" t="s">
        <v>95</v>
      </c>
      <c r="I180" s="8" t="s">
        <v>26</v>
      </c>
      <c r="J180" s="10">
        <v>-0.14652999999999999</v>
      </c>
      <c r="K180" s="7" t="s">
        <v>95</v>
      </c>
      <c r="L180" s="8" t="s">
        <v>26</v>
      </c>
      <c r="M180" s="10">
        <v>-0.15529000000000001</v>
      </c>
      <c r="N180" s="7" t="s">
        <v>95</v>
      </c>
      <c r="O180" s="8" t="s">
        <v>26</v>
      </c>
      <c r="P180" s="10">
        <v>-1.6750000000000001E-2</v>
      </c>
      <c r="Q180" s="7" t="s">
        <v>95</v>
      </c>
      <c r="R180" s="8" t="s">
        <v>26</v>
      </c>
      <c r="S180" s="10">
        <v>8.6029999999999995E-2</v>
      </c>
      <c r="T180" s="7" t="s">
        <v>95</v>
      </c>
      <c r="U180" s="8" t="s">
        <v>26</v>
      </c>
      <c r="V180" s="10">
        <v>7.8159999999999993E-2</v>
      </c>
      <c r="W180" s="7" t="s">
        <v>95</v>
      </c>
      <c r="X180" s="8" t="s">
        <v>26</v>
      </c>
      <c r="Y180" s="10">
        <v>1.12E-2</v>
      </c>
      <c r="Z180" s="7" t="s">
        <v>95</v>
      </c>
      <c r="AA180" s="8" t="s">
        <v>26</v>
      </c>
      <c r="AB180" s="10">
        <v>0.1532</v>
      </c>
      <c r="AC180" s="7" t="s">
        <v>95</v>
      </c>
      <c r="AD180" s="8" t="s">
        <v>26</v>
      </c>
      <c r="AE180" s="10">
        <v>-4.8999999999999998E-3</v>
      </c>
      <c r="AF180" s="7" t="s">
        <v>95</v>
      </c>
      <c r="AG180" s="8" t="s">
        <v>26</v>
      </c>
      <c r="AH180" s="10">
        <v>0.23759</v>
      </c>
      <c r="AI180" s="7" t="s">
        <v>95</v>
      </c>
      <c r="AJ180" s="8" t="s">
        <v>26</v>
      </c>
      <c r="AK180" s="10">
        <v>1.299E-2</v>
      </c>
      <c r="AL180" s="7" t="s">
        <v>95</v>
      </c>
      <c r="AM180" s="8" t="s">
        <v>26</v>
      </c>
      <c r="AN180" s="10">
        <v>0.10707</v>
      </c>
      <c r="AO180" s="7" t="s">
        <v>95</v>
      </c>
      <c r="AP180" s="8" t="s">
        <v>26</v>
      </c>
      <c r="AQ180" s="10">
        <v>0.23227999999999999</v>
      </c>
    </row>
    <row r="181" spans="1:43" ht="17" thickBot="1" x14ac:dyDescent="0.25">
      <c r="A181" s="58"/>
      <c r="B181" s="7" t="s">
        <v>95</v>
      </c>
      <c r="C181" s="8" t="s">
        <v>29</v>
      </c>
      <c r="D181" s="10">
        <v>2.93E-2</v>
      </c>
      <c r="E181" s="7" t="s">
        <v>95</v>
      </c>
      <c r="F181" s="8" t="s">
        <v>29</v>
      </c>
      <c r="G181" s="10">
        <v>0.45332</v>
      </c>
      <c r="H181" s="7" t="s">
        <v>95</v>
      </c>
      <c r="I181" s="8" t="s">
        <v>29</v>
      </c>
      <c r="J181" s="10">
        <v>-1.0804400000000001</v>
      </c>
      <c r="K181" s="7" t="s">
        <v>95</v>
      </c>
      <c r="L181" s="8" t="s">
        <v>29</v>
      </c>
      <c r="M181" s="10">
        <v>1.14141</v>
      </c>
      <c r="N181" s="7" t="s">
        <v>95</v>
      </c>
      <c r="O181" s="8" t="s">
        <v>29</v>
      </c>
      <c r="P181" s="10">
        <v>-2.0539999999999999E-2</v>
      </c>
      <c r="Q181" s="7" t="s">
        <v>95</v>
      </c>
      <c r="R181" s="8" t="s">
        <v>29</v>
      </c>
      <c r="S181" s="10">
        <v>-0.11899999999999999</v>
      </c>
      <c r="T181" s="7" t="s">
        <v>95</v>
      </c>
      <c r="U181" s="8" t="s">
        <v>29</v>
      </c>
      <c r="V181" s="10">
        <v>-0.30153999999999997</v>
      </c>
      <c r="W181" s="7" t="s">
        <v>95</v>
      </c>
      <c r="X181" s="8" t="s">
        <v>29</v>
      </c>
      <c r="Y181" s="10">
        <v>0.15551000000000001</v>
      </c>
      <c r="Z181" s="7" t="s">
        <v>95</v>
      </c>
      <c r="AA181" s="8" t="s">
        <v>29</v>
      </c>
      <c r="AB181" s="10">
        <v>0.13003000000000001</v>
      </c>
      <c r="AC181" s="7" t="s">
        <v>95</v>
      </c>
      <c r="AD181" s="8" t="s">
        <v>29</v>
      </c>
      <c r="AE181" s="10">
        <v>0.26862000000000003</v>
      </c>
      <c r="AF181" s="7" t="s">
        <v>95</v>
      </c>
      <c r="AG181" s="8" t="s">
        <v>29</v>
      </c>
      <c r="AH181" s="10">
        <v>0.29116999999999998</v>
      </c>
      <c r="AI181" s="7" t="s">
        <v>95</v>
      </c>
      <c r="AJ181" s="8" t="s">
        <v>29</v>
      </c>
      <c r="AK181" s="10">
        <v>-3.4410000000000003E-2</v>
      </c>
      <c r="AL181" s="7" t="s">
        <v>95</v>
      </c>
      <c r="AM181" s="8" t="s">
        <v>29</v>
      </c>
      <c r="AN181" s="10">
        <v>-0.17541999999999999</v>
      </c>
      <c r="AO181" s="7" t="s">
        <v>95</v>
      </c>
      <c r="AP181" s="8" t="s">
        <v>29</v>
      </c>
      <c r="AQ181" s="10">
        <v>-0.87861</v>
      </c>
    </row>
    <row r="182" spans="1:43" ht="17" thickBot="1" x14ac:dyDescent="0.25">
      <c r="A182" s="58"/>
      <c r="B182" s="7" t="s">
        <v>95</v>
      </c>
      <c r="C182" s="8" t="s">
        <v>23</v>
      </c>
      <c r="D182" s="10">
        <v>2.8840000000000001E-2</v>
      </c>
      <c r="E182" s="7" t="s">
        <v>95</v>
      </c>
      <c r="F182" s="8" t="s">
        <v>23</v>
      </c>
      <c r="G182" s="10">
        <v>0.19575999999999999</v>
      </c>
      <c r="H182" s="7" t="s">
        <v>95</v>
      </c>
      <c r="I182" s="8" t="s">
        <v>23</v>
      </c>
      <c r="J182" s="10">
        <v>-0.52041999999999999</v>
      </c>
      <c r="K182" s="7" t="s">
        <v>95</v>
      </c>
      <c r="L182" s="8" t="s">
        <v>23</v>
      </c>
      <c r="M182" s="10">
        <v>0.53378999999999999</v>
      </c>
      <c r="N182" s="7" t="s">
        <v>95</v>
      </c>
      <c r="O182" s="8" t="s">
        <v>23</v>
      </c>
      <c r="P182" s="10">
        <v>-1.061E-2</v>
      </c>
      <c r="Q182" s="7" t="s">
        <v>95</v>
      </c>
      <c r="R182" s="8" t="s">
        <v>23</v>
      </c>
      <c r="S182" s="10">
        <v>-5.2049999999999999E-2</v>
      </c>
      <c r="T182" s="7" t="s">
        <v>95</v>
      </c>
      <c r="U182" s="8" t="s">
        <v>23</v>
      </c>
      <c r="V182" s="10">
        <v>-0.1391</v>
      </c>
      <c r="W182" s="7" t="s">
        <v>95</v>
      </c>
      <c r="X182" s="8" t="s">
        <v>23</v>
      </c>
      <c r="Y182" s="10">
        <v>7.4399999999999994E-2</v>
      </c>
      <c r="Z182" s="7" t="s">
        <v>95</v>
      </c>
      <c r="AA182" s="8" t="s">
        <v>23</v>
      </c>
      <c r="AB182" s="10">
        <v>6.9629999999999997E-2</v>
      </c>
      <c r="AC182" s="7" t="s">
        <v>95</v>
      </c>
      <c r="AD182" s="8" t="s">
        <v>23</v>
      </c>
      <c r="AE182" s="10">
        <v>0.12726000000000001</v>
      </c>
      <c r="AF182" s="7" t="s">
        <v>95</v>
      </c>
      <c r="AG182" s="8" t="s">
        <v>23</v>
      </c>
      <c r="AH182" s="10">
        <v>0.15046999999999999</v>
      </c>
      <c r="AI182" s="7" t="s">
        <v>95</v>
      </c>
      <c r="AJ182" s="8" t="s">
        <v>23</v>
      </c>
      <c r="AK182" s="10">
        <v>-1.566E-2</v>
      </c>
      <c r="AL182" s="7" t="s">
        <v>95</v>
      </c>
      <c r="AM182" s="8" t="s">
        <v>23</v>
      </c>
      <c r="AN182" s="10">
        <v>-7.775E-2</v>
      </c>
      <c r="AO182" s="7" t="s">
        <v>95</v>
      </c>
      <c r="AP182" s="8" t="s">
        <v>23</v>
      </c>
      <c r="AQ182" s="10">
        <v>-0.40506999999999999</v>
      </c>
    </row>
    <row r="183" spans="1:43" ht="17" thickBot="1" x14ac:dyDescent="0.25">
      <c r="A183" s="58"/>
      <c r="B183" s="7" t="s">
        <v>95</v>
      </c>
      <c r="C183" s="8" t="s">
        <v>19</v>
      </c>
      <c r="D183" s="10">
        <v>0.20913999999999999</v>
      </c>
      <c r="E183" s="7" t="s">
        <v>95</v>
      </c>
      <c r="F183" s="8" t="s">
        <v>19</v>
      </c>
      <c r="G183" s="10">
        <v>0.18823999999999999</v>
      </c>
      <c r="H183" s="7" t="s">
        <v>95</v>
      </c>
      <c r="I183" s="8" t="s">
        <v>19</v>
      </c>
      <c r="J183" s="10">
        <v>-1.10398</v>
      </c>
      <c r="K183" s="7" t="s">
        <v>95</v>
      </c>
      <c r="L183" s="8" t="s">
        <v>19</v>
      </c>
      <c r="M183" s="10">
        <v>0.97158</v>
      </c>
      <c r="N183" s="7" t="s">
        <v>95</v>
      </c>
      <c r="O183" s="8" t="s">
        <v>19</v>
      </c>
      <c r="P183" s="10">
        <v>-2.9760000000000002E-2</v>
      </c>
      <c r="Q183" s="7" t="s">
        <v>95</v>
      </c>
      <c r="R183" s="8" t="s">
        <v>19</v>
      </c>
      <c r="S183" s="10">
        <v>-5.7439999999999998E-2</v>
      </c>
      <c r="T183" s="7" t="s">
        <v>95</v>
      </c>
      <c r="U183" s="8" t="s">
        <v>19</v>
      </c>
      <c r="V183" s="10">
        <v>-0.23336000000000001</v>
      </c>
      <c r="W183" s="7" t="s">
        <v>95</v>
      </c>
      <c r="X183" s="8" t="s">
        <v>19</v>
      </c>
      <c r="Y183" s="10">
        <v>0.15268999999999999</v>
      </c>
      <c r="Z183" s="7" t="s">
        <v>95</v>
      </c>
      <c r="AA183" s="8" t="s">
        <v>19</v>
      </c>
      <c r="AB183" s="10">
        <v>0.21798000000000001</v>
      </c>
      <c r="AC183" s="7" t="s">
        <v>95</v>
      </c>
      <c r="AD183" s="8" t="s">
        <v>19</v>
      </c>
      <c r="AE183" s="10">
        <v>0.24851999999999999</v>
      </c>
      <c r="AF183" s="7" t="s">
        <v>95</v>
      </c>
      <c r="AG183" s="8" t="s">
        <v>19</v>
      </c>
      <c r="AH183" s="10">
        <v>0.4219</v>
      </c>
      <c r="AI183" s="7" t="s">
        <v>95</v>
      </c>
      <c r="AJ183" s="8" t="s">
        <v>19</v>
      </c>
      <c r="AK183" s="10">
        <v>-2.4070000000000001E-2</v>
      </c>
      <c r="AL183" s="7" t="s">
        <v>95</v>
      </c>
      <c r="AM183" s="8" t="s">
        <v>19</v>
      </c>
      <c r="AN183" s="10">
        <v>-9.708E-2</v>
      </c>
      <c r="AO183" s="7" t="s">
        <v>95</v>
      </c>
      <c r="AP183" s="8" t="s">
        <v>19</v>
      </c>
      <c r="AQ183" s="10">
        <v>-0.67708999999999997</v>
      </c>
    </row>
    <row r="184" spans="1:43" ht="17" thickBot="1" x14ac:dyDescent="0.25">
      <c r="A184" s="58"/>
      <c r="B184" s="7" t="s">
        <v>96</v>
      </c>
      <c r="C184" s="8" t="s">
        <v>25</v>
      </c>
      <c r="D184" s="10">
        <v>-6.0400000000000002E-2</v>
      </c>
      <c r="E184" s="7" t="s">
        <v>96</v>
      </c>
      <c r="F184" s="8" t="s">
        <v>25</v>
      </c>
      <c r="G184" s="9">
        <v>0.45104</v>
      </c>
      <c r="H184" s="7" t="s">
        <v>96</v>
      </c>
      <c r="I184" s="8" t="s">
        <v>25</v>
      </c>
      <c r="J184" s="10">
        <v>0.17080999999999999</v>
      </c>
      <c r="K184" s="7" t="s">
        <v>96</v>
      </c>
      <c r="L184" s="8" t="s">
        <v>25</v>
      </c>
      <c r="M184" s="9">
        <v>0.37829000000000002</v>
      </c>
      <c r="N184" s="7" t="s">
        <v>96</v>
      </c>
      <c r="O184" s="8" t="s">
        <v>25</v>
      </c>
      <c r="P184" s="9">
        <v>0.29777999999999999</v>
      </c>
      <c r="Q184" s="7" t="s">
        <v>96</v>
      </c>
      <c r="R184" s="8" t="s">
        <v>25</v>
      </c>
      <c r="S184" s="10">
        <v>1.355E-2</v>
      </c>
      <c r="T184" s="7" t="s">
        <v>96</v>
      </c>
      <c r="U184" s="8" t="s">
        <v>25</v>
      </c>
      <c r="V184" s="10">
        <v>-1.0619999999999999E-2</v>
      </c>
      <c r="W184" s="7" t="s">
        <v>96</v>
      </c>
      <c r="X184" s="8" t="s">
        <v>25</v>
      </c>
      <c r="Y184" s="10">
        <v>3.006E-2</v>
      </c>
      <c r="Z184" s="7" t="s">
        <v>96</v>
      </c>
      <c r="AA184" s="8" t="s">
        <v>25</v>
      </c>
      <c r="AB184" s="10">
        <v>-3.4040000000000001E-2</v>
      </c>
      <c r="AC184" s="7" t="s">
        <v>96</v>
      </c>
      <c r="AD184" s="8" t="s">
        <v>25</v>
      </c>
      <c r="AE184" s="10">
        <v>6.9199999999999998E-2</v>
      </c>
      <c r="AF184" s="7" t="s">
        <v>96</v>
      </c>
      <c r="AG184" s="8" t="s">
        <v>25</v>
      </c>
      <c r="AH184" s="10">
        <v>9.3460000000000001E-2</v>
      </c>
      <c r="AI184" s="7" t="s">
        <v>96</v>
      </c>
      <c r="AJ184" s="8" t="s">
        <v>25</v>
      </c>
      <c r="AK184" s="10">
        <v>-1.6379999999999999E-2</v>
      </c>
      <c r="AL184" s="7" t="s">
        <v>96</v>
      </c>
      <c r="AM184" s="8" t="s">
        <v>25</v>
      </c>
      <c r="AN184" s="10">
        <v>-8.3549999999999999E-2</v>
      </c>
      <c r="AO184" s="7" t="s">
        <v>96</v>
      </c>
      <c r="AP184" s="8" t="s">
        <v>25</v>
      </c>
      <c r="AQ184" s="9">
        <v>-0.60489000000000004</v>
      </c>
    </row>
    <row r="185" spans="1:43" ht="17" thickBot="1" x14ac:dyDescent="0.25">
      <c r="A185" s="58"/>
      <c r="B185" s="7" t="s">
        <v>96</v>
      </c>
      <c r="C185" s="8" t="s">
        <v>29</v>
      </c>
      <c r="D185" s="10">
        <v>-2.9190000000000001E-2</v>
      </c>
      <c r="E185" s="7" t="s">
        <v>96</v>
      </c>
      <c r="F185" s="8" t="s">
        <v>29</v>
      </c>
      <c r="G185" s="9">
        <v>0.51731000000000005</v>
      </c>
      <c r="H185" s="7" t="s">
        <v>96</v>
      </c>
      <c r="I185" s="8" t="s">
        <v>29</v>
      </c>
      <c r="J185" s="10">
        <v>5.8999999999999997E-2</v>
      </c>
      <c r="K185" s="7" t="s">
        <v>96</v>
      </c>
      <c r="L185" s="8" t="s">
        <v>29</v>
      </c>
      <c r="M185" s="9">
        <v>0.61234999999999995</v>
      </c>
      <c r="N185" s="7" t="s">
        <v>96</v>
      </c>
      <c r="O185" s="8" t="s">
        <v>29</v>
      </c>
      <c r="P185" s="9">
        <v>0.39061000000000001</v>
      </c>
      <c r="Q185" s="7" t="s">
        <v>96</v>
      </c>
      <c r="R185" s="8" t="s">
        <v>29</v>
      </c>
      <c r="S185" s="10">
        <v>-1.8E-3</v>
      </c>
      <c r="T185" s="7" t="s">
        <v>96</v>
      </c>
      <c r="U185" s="8" t="s">
        <v>29</v>
      </c>
      <c r="V185" s="10">
        <v>-2.9600000000000001E-2</v>
      </c>
      <c r="W185" s="7" t="s">
        <v>96</v>
      </c>
      <c r="X185" s="8" t="s">
        <v>29</v>
      </c>
      <c r="Y185" s="10">
        <v>-5.756E-2</v>
      </c>
      <c r="Z185" s="7" t="s">
        <v>96</v>
      </c>
      <c r="AA185" s="8" t="s">
        <v>29</v>
      </c>
      <c r="AB185" s="10">
        <v>-8.1839999999999996E-2</v>
      </c>
      <c r="AC185" s="7" t="s">
        <v>96</v>
      </c>
      <c r="AD185" s="8" t="s">
        <v>29</v>
      </c>
      <c r="AE185" s="10">
        <v>0.12742999999999999</v>
      </c>
      <c r="AF185" s="7" t="s">
        <v>96</v>
      </c>
      <c r="AG185" s="8" t="s">
        <v>29</v>
      </c>
      <c r="AH185" s="10">
        <v>7.5380000000000003E-2</v>
      </c>
      <c r="AI185" s="7" t="s">
        <v>96</v>
      </c>
      <c r="AJ185" s="8" t="s">
        <v>29</v>
      </c>
      <c r="AK185" s="10">
        <v>-2.2210000000000001E-2</v>
      </c>
      <c r="AL185" s="7" t="s">
        <v>96</v>
      </c>
      <c r="AM185" s="8" t="s">
        <v>29</v>
      </c>
      <c r="AN185" s="10">
        <v>6.5799999999999999E-3</v>
      </c>
      <c r="AO185" s="7" t="s">
        <v>96</v>
      </c>
      <c r="AP185" s="8" t="s">
        <v>29</v>
      </c>
      <c r="AQ185" s="11">
        <v>-0.60224</v>
      </c>
    </row>
    <row r="186" spans="1:43" ht="17" thickBot="1" x14ac:dyDescent="0.25">
      <c r="A186" s="58"/>
      <c r="B186" s="7" t="s">
        <v>96</v>
      </c>
      <c r="C186" s="8" t="s">
        <v>22</v>
      </c>
      <c r="D186" s="10">
        <v>1.14E-3</v>
      </c>
      <c r="E186" s="7" t="s">
        <v>96</v>
      </c>
      <c r="F186" s="8" t="s">
        <v>22</v>
      </c>
      <c r="G186" s="11">
        <v>0.35099000000000002</v>
      </c>
      <c r="H186" s="7" t="s">
        <v>96</v>
      </c>
      <c r="I186" s="8" t="s">
        <v>22</v>
      </c>
      <c r="J186" s="10">
        <v>0.22065000000000001</v>
      </c>
      <c r="K186" s="7" t="s">
        <v>96</v>
      </c>
      <c r="L186" s="8" t="s">
        <v>22</v>
      </c>
      <c r="M186" s="9">
        <v>0.44002000000000002</v>
      </c>
      <c r="N186" s="7" t="s">
        <v>96</v>
      </c>
      <c r="O186" s="8" t="s">
        <v>22</v>
      </c>
      <c r="P186" s="9">
        <v>0.27678000000000003</v>
      </c>
      <c r="Q186" s="7" t="s">
        <v>96</v>
      </c>
      <c r="R186" s="8" t="s">
        <v>22</v>
      </c>
      <c r="S186" s="10">
        <v>-6.2659999999999993E-2</v>
      </c>
      <c r="T186" s="7" t="s">
        <v>96</v>
      </c>
      <c r="U186" s="8" t="s">
        <v>22</v>
      </c>
      <c r="V186" s="10">
        <v>-7.5609999999999997E-2</v>
      </c>
      <c r="W186" s="7" t="s">
        <v>96</v>
      </c>
      <c r="X186" s="8" t="s">
        <v>22</v>
      </c>
      <c r="Y186" s="10">
        <v>-9.3679999999999999E-2</v>
      </c>
      <c r="Z186" s="7" t="s">
        <v>96</v>
      </c>
      <c r="AA186" s="8" t="s">
        <v>22</v>
      </c>
      <c r="AB186" s="10">
        <v>-6.5500000000000003E-2</v>
      </c>
      <c r="AC186" s="7" t="s">
        <v>96</v>
      </c>
      <c r="AD186" s="8" t="s">
        <v>22</v>
      </c>
      <c r="AE186" s="11">
        <v>0.12429999999999999</v>
      </c>
      <c r="AF186" s="7" t="s">
        <v>96</v>
      </c>
      <c r="AG186" s="8" t="s">
        <v>22</v>
      </c>
      <c r="AH186" s="10">
        <v>7.4779999999999999E-2</v>
      </c>
      <c r="AI186" s="7" t="s">
        <v>96</v>
      </c>
      <c r="AJ186" s="8" t="s">
        <v>22</v>
      </c>
      <c r="AK186" s="10">
        <v>-4.2079999999999999E-2</v>
      </c>
      <c r="AL186" s="7" t="s">
        <v>96</v>
      </c>
      <c r="AM186" s="8" t="s">
        <v>22</v>
      </c>
      <c r="AN186" s="10">
        <v>-4.3839999999999997E-2</v>
      </c>
      <c r="AO186" s="7" t="s">
        <v>96</v>
      </c>
      <c r="AP186" s="8" t="s">
        <v>22</v>
      </c>
      <c r="AQ186" s="10">
        <v>-0.38201000000000002</v>
      </c>
    </row>
    <row r="187" spans="1:43" ht="17" thickBot="1" x14ac:dyDescent="0.25">
      <c r="A187" s="58"/>
      <c r="B187" s="7" t="s">
        <v>96</v>
      </c>
      <c r="C187" s="8" t="s">
        <v>19</v>
      </c>
      <c r="D187" s="10">
        <v>-0.11483</v>
      </c>
      <c r="E187" s="7" t="s">
        <v>96</v>
      </c>
      <c r="F187" s="8" t="s">
        <v>19</v>
      </c>
      <c r="G187" s="10">
        <v>0.23083000000000001</v>
      </c>
      <c r="H187" s="7" t="s">
        <v>96</v>
      </c>
      <c r="I187" s="8" t="s">
        <v>19</v>
      </c>
      <c r="J187" s="10">
        <v>-8.2799999999999999E-2</v>
      </c>
      <c r="K187" s="7" t="s">
        <v>96</v>
      </c>
      <c r="L187" s="8" t="s">
        <v>19</v>
      </c>
      <c r="M187" s="9">
        <v>0.57596000000000003</v>
      </c>
      <c r="N187" s="7" t="s">
        <v>96</v>
      </c>
      <c r="O187" s="8" t="s">
        <v>19</v>
      </c>
      <c r="P187" s="9">
        <v>0.38608999999999999</v>
      </c>
      <c r="Q187" s="7" t="s">
        <v>96</v>
      </c>
      <c r="R187" s="8" t="s">
        <v>19</v>
      </c>
      <c r="S187" s="10">
        <v>9.92E-3</v>
      </c>
      <c r="T187" s="7" t="s">
        <v>96</v>
      </c>
      <c r="U187" s="8" t="s">
        <v>19</v>
      </c>
      <c r="V187" s="11">
        <v>0.12311999999999999</v>
      </c>
      <c r="W187" s="7" t="s">
        <v>96</v>
      </c>
      <c r="X187" s="8" t="s">
        <v>19</v>
      </c>
      <c r="Y187" s="10">
        <v>0.23823</v>
      </c>
      <c r="Z187" s="7" t="s">
        <v>96</v>
      </c>
      <c r="AA187" s="8" t="s">
        <v>19</v>
      </c>
      <c r="AB187" s="10">
        <v>3.7240000000000002E-2</v>
      </c>
      <c r="AC187" s="7" t="s">
        <v>96</v>
      </c>
      <c r="AD187" s="8" t="s">
        <v>19</v>
      </c>
      <c r="AE187" s="10">
        <v>8.9160000000000003E-2</v>
      </c>
      <c r="AF187" s="7" t="s">
        <v>96</v>
      </c>
      <c r="AG187" s="8" t="s">
        <v>19</v>
      </c>
      <c r="AH187" s="10">
        <v>-6.3829999999999998E-2</v>
      </c>
      <c r="AI187" s="7" t="s">
        <v>96</v>
      </c>
      <c r="AJ187" s="8" t="s">
        <v>19</v>
      </c>
      <c r="AK187" s="10">
        <v>2.5500000000000002E-3</v>
      </c>
      <c r="AL187" s="7" t="s">
        <v>96</v>
      </c>
      <c r="AM187" s="8" t="s">
        <v>19</v>
      </c>
      <c r="AN187" s="10">
        <v>-0.21049999999999999</v>
      </c>
      <c r="AO187" s="7" t="s">
        <v>96</v>
      </c>
      <c r="AP187" s="8" t="s">
        <v>19</v>
      </c>
      <c r="AQ187" s="9">
        <v>-0.96653</v>
      </c>
    </row>
    <row r="188" spans="1:43" ht="17" thickBot="1" x14ac:dyDescent="0.25">
      <c r="A188" s="58"/>
      <c r="B188" s="7" t="s">
        <v>97</v>
      </c>
      <c r="C188" s="8" t="s">
        <v>25</v>
      </c>
      <c r="D188" s="10">
        <v>-2.4989999999999998E-2</v>
      </c>
      <c r="E188" s="7" t="s">
        <v>97</v>
      </c>
      <c r="F188" s="8" t="s">
        <v>25</v>
      </c>
      <c r="G188" s="10">
        <v>-0.14473</v>
      </c>
      <c r="H188" s="7" t="s">
        <v>97</v>
      </c>
      <c r="I188" s="8" t="s">
        <v>25</v>
      </c>
      <c r="J188" s="10">
        <v>-1.473E-2</v>
      </c>
      <c r="K188" s="7" t="s">
        <v>97</v>
      </c>
      <c r="L188" s="8" t="s">
        <v>25</v>
      </c>
      <c r="M188" s="10">
        <v>-4.3819999999999998E-2</v>
      </c>
      <c r="N188" s="7" t="s">
        <v>97</v>
      </c>
      <c r="O188" s="8" t="s">
        <v>25</v>
      </c>
      <c r="P188" s="10">
        <v>7.7679999999999999E-2</v>
      </c>
      <c r="Q188" s="7" t="s">
        <v>97</v>
      </c>
      <c r="R188" s="8" t="s">
        <v>25</v>
      </c>
      <c r="S188" s="10">
        <v>3.6400000000000002E-2</v>
      </c>
      <c r="T188" s="7" t="s">
        <v>97</v>
      </c>
      <c r="U188" s="8" t="s">
        <v>25</v>
      </c>
      <c r="V188" s="10">
        <v>1.7000000000000001E-2</v>
      </c>
      <c r="W188" s="7" t="s">
        <v>97</v>
      </c>
      <c r="X188" s="8" t="s">
        <v>25</v>
      </c>
      <c r="Y188" s="10">
        <v>-4.24E-2</v>
      </c>
      <c r="Z188" s="7" t="s">
        <v>97</v>
      </c>
      <c r="AA188" s="8" t="s">
        <v>25</v>
      </c>
      <c r="AB188" s="10">
        <v>2.4230000000000002E-2</v>
      </c>
      <c r="AC188" s="7" t="s">
        <v>97</v>
      </c>
      <c r="AD188" s="8" t="s">
        <v>25</v>
      </c>
      <c r="AE188" s="10">
        <v>-1.4370000000000001E-2</v>
      </c>
      <c r="AF188" s="7" t="s">
        <v>97</v>
      </c>
      <c r="AG188" s="8" t="s">
        <v>25</v>
      </c>
      <c r="AH188" s="10">
        <v>5.7000000000000002E-2</v>
      </c>
      <c r="AI188" s="7" t="s">
        <v>97</v>
      </c>
      <c r="AJ188" s="8" t="s">
        <v>25</v>
      </c>
      <c r="AK188" s="10">
        <v>7.4400000000000004E-3</v>
      </c>
      <c r="AL188" s="7" t="s">
        <v>97</v>
      </c>
      <c r="AM188" s="8" t="s">
        <v>25</v>
      </c>
      <c r="AN188" s="10">
        <v>-0.12891</v>
      </c>
      <c r="AO188" s="7" t="s">
        <v>97</v>
      </c>
      <c r="AP188" s="8" t="s">
        <v>25</v>
      </c>
      <c r="AQ188" s="10">
        <v>-0.27202999999999999</v>
      </c>
    </row>
    <row r="189" spans="1:43" ht="17" thickBot="1" x14ac:dyDescent="0.25">
      <c r="A189" s="58"/>
      <c r="B189" s="7" t="s">
        <v>97</v>
      </c>
      <c r="C189" s="8" t="s">
        <v>28</v>
      </c>
      <c r="D189" s="10">
        <v>-5.484E-2</v>
      </c>
      <c r="E189" s="7" t="s">
        <v>97</v>
      </c>
      <c r="F189" s="8" t="s">
        <v>28</v>
      </c>
      <c r="G189" s="10">
        <v>-0.11143</v>
      </c>
      <c r="H189" s="7" t="s">
        <v>97</v>
      </c>
      <c r="I189" s="8" t="s">
        <v>28</v>
      </c>
      <c r="J189" s="10">
        <v>-0.19655</v>
      </c>
      <c r="K189" s="7" t="s">
        <v>97</v>
      </c>
      <c r="L189" s="8" t="s">
        <v>28</v>
      </c>
      <c r="M189" s="10">
        <v>-0.17308999999999999</v>
      </c>
      <c r="N189" s="7" t="s">
        <v>97</v>
      </c>
      <c r="O189" s="8" t="s">
        <v>28</v>
      </c>
      <c r="P189" s="10">
        <v>-3.8899999999999998E-3</v>
      </c>
      <c r="Q189" s="7" t="s">
        <v>97</v>
      </c>
      <c r="R189" s="8" t="s">
        <v>28</v>
      </c>
      <c r="S189" s="10">
        <v>7.0120000000000002E-2</v>
      </c>
      <c r="T189" s="7" t="s">
        <v>97</v>
      </c>
      <c r="U189" s="8" t="s">
        <v>28</v>
      </c>
      <c r="V189" s="10">
        <v>3.7139999999999999E-2</v>
      </c>
      <c r="W189" s="7" t="s">
        <v>97</v>
      </c>
      <c r="X189" s="8" t="s">
        <v>28</v>
      </c>
      <c r="Y189" s="10">
        <v>7.3330000000000006E-2</v>
      </c>
      <c r="Z189" s="7" t="s">
        <v>97</v>
      </c>
      <c r="AA189" s="8" t="s">
        <v>28</v>
      </c>
      <c r="AB189" s="10">
        <v>6.6650000000000001E-2</v>
      </c>
      <c r="AC189" s="7" t="s">
        <v>97</v>
      </c>
      <c r="AD189" s="8" t="s">
        <v>28</v>
      </c>
      <c r="AE189" s="10">
        <v>-0.11504</v>
      </c>
      <c r="AF189" s="7" t="s">
        <v>97</v>
      </c>
      <c r="AG189" s="8" t="s">
        <v>28</v>
      </c>
      <c r="AH189" s="10">
        <v>1.6799999999999999E-2</v>
      </c>
      <c r="AI189" s="7" t="s">
        <v>97</v>
      </c>
      <c r="AJ189" s="8" t="s">
        <v>28</v>
      </c>
      <c r="AK189" s="10">
        <v>9.6200000000000001E-3</v>
      </c>
      <c r="AL189" s="7" t="s">
        <v>97</v>
      </c>
      <c r="AM189" s="8" t="s">
        <v>28</v>
      </c>
      <c r="AN189" s="10">
        <v>-4.3770000000000003E-2</v>
      </c>
      <c r="AO189" s="7" t="s">
        <v>97</v>
      </c>
      <c r="AP189" s="8" t="s">
        <v>28</v>
      </c>
      <c r="AQ189" s="10">
        <v>-0.14127000000000001</v>
      </c>
    </row>
    <row r="190" spans="1:43" ht="17" thickBot="1" x14ac:dyDescent="0.25">
      <c r="A190" s="58"/>
      <c r="B190" s="7" t="s">
        <v>97</v>
      </c>
      <c r="C190" s="8" t="s">
        <v>23</v>
      </c>
      <c r="D190" s="10">
        <v>-3.1719999999999998E-2</v>
      </c>
      <c r="E190" s="7" t="s">
        <v>97</v>
      </c>
      <c r="F190" s="8" t="s">
        <v>23</v>
      </c>
      <c r="G190" s="10">
        <v>7.3830000000000007E-2</v>
      </c>
      <c r="H190" s="7" t="s">
        <v>97</v>
      </c>
      <c r="I190" s="8" t="s">
        <v>23</v>
      </c>
      <c r="J190" s="10">
        <v>3.6290000000000003E-2</v>
      </c>
      <c r="K190" s="7" t="s">
        <v>97</v>
      </c>
      <c r="L190" s="8" t="s">
        <v>23</v>
      </c>
      <c r="M190" s="10">
        <v>-9.1999999999999998E-2</v>
      </c>
      <c r="N190" s="7" t="s">
        <v>97</v>
      </c>
      <c r="O190" s="8" t="s">
        <v>23</v>
      </c>
      <c r="P190" s="10">
        <v>8.8599999999999998E-2</v>
      </c>
      <c r="Q190" s="7" t="s">
        <v>97</v>
      </c>
      <c r="R190" s="8" t="s">
        <v>23</v>
      </c>
      <c r="S190" s="10">
        <v>5.5329999999999997E-2</v>
      </c>
      <c r="T190" s="7" t="s">
        <v>97</v>
      </c>
      <c r="U190" s="8" t="s">
        <v>23</v>
      </c>
      <c r="V190" s="9">
        <v>0.10374</v>
      </c>
      <c r="W190" s="7" t="s">
        <v>97</v>
      </c>
      <c r="X190" s="8" t="s">
        <v>23</v>
      </c>
      <c r="Y190" s="10">
        <v>-3.3390000000000003E-2</v>
      </c>
      <c r="Z190" s="7" t="s">
        <v>97</v>
      </c>
      <c r="AA190" s="8" t="s">
        <v>23</v>
      </c>
      <c r="AB190" s="10">
        <v>1.0449999999999999E-2</v>
      </c>
      <c r="AC190" s="7" t="s">
        <v>97</v>
      </c>
      <c r="AD190" s="8" t="s">
        <v>23</v>
      </c>
      <c r="AE190" s="10">
        <v>-6.071E-2</v>
      </c>
      <c r="AF190" s="7" t="s">
        <v>97</v>
      </c>
      <c r="AG190" s="8" t="s">
        <v>23</v>
      </c>
      <c r="AH190" s="10">
        <v>1.329E-2</v>
      </c>
      <c r="AI190" s="7" t="s">
        <v>97</v>
      </c>
      <c r="AJ190" s="8" t="s">
        <v>23</v>
      </c>
      <c r="AK190" s="10">
        <v>-1.9800000000000002E-2</v>
      </c>
      <c r="AL190" s="7" t="s">
        <v>97</v>
      </c>
      <c r="AM190" s="8" t="s">
        <v>23</v>
      </c>
      <c r="AN190" s="10">
        <v>-2.742E-2</v>
      </c>
      <c r="AO190" s="7" t="s">
        <v>97</v>
      </c>
      <c r="AP190" s="8" t="s">
        <v>23</v>
      </c>
      <c r="AQ190" s="10">
        <v>-0.44057000000000002</v>
      </c>
    </row>
    <row r="191" spans="1:43" ht="17" thickBot="1" x14ac:dyDescent="0.25">
      <c r="A191" s="58"/>
      <c r="B191" s="7" t="s">
        <v>97</v>
      </c>
      <c r="C191" s="8" t="s">
        <v>19</v>
      </c>
      <c r="D191" s="10">
        <v>4.802E-2</v>
      </c>
      <c r="E191" s="7" t="s">
        <v>97</v>
      </c>
      <c r="F191" s="8" t="s">
        <v>19</v>
      </c>
      <c r="G191" s="10">
        <v>-5.9900000000000002E-2</v>
      </c>
      <c r="H191" s="7" t="s">
        <v>97</v>
      </c>
      <c r="I191" s="8" t="s">
        <v>19</v>
      </c>
      <c r="J191" s="10">
        <v>3.6700000000000003E-2</v>
      </c>
      <c r="K191" s="7" t="s">
        <v>97</v>
      </c>
      <c r="L191" s="8" t="s">
        <v>19</v>
      </c>
      <c r="M191" s="10">
        <v>7.8259999999999996E-2</v>
      </c>
      <c r="N191" s="7" t="s">
        <v>97</v>
      </c>
      <c r="O191" s="8" t="s">
        <v>19</v>
      </c>
      <c r="P191" s="10">
        <v>6.9029999999999994E-2</v>
      </c>
      <c r="Q191" s="7" t="s">
        <v>97</v>
      </c>
      <c r="R191" s="8" t="s">
        <v>19</v>
      </c>
      <c r="S191" s="10">
        <v>2.9850000000000002E-2</v>
      </c>
      <c r="T191" s="7" t="s">
        <v>97</v>
      </c>
      <c r="U191" s="8" t="s">
        <v>19</v>
      </c>
      <c r="V191" s="10">
        <v>3.7240000000000002E-2</v>
      </c>
      <c r="W191" s="7" t="s">
        <v>97</v>
      </c>
      <c r="X191" s="8" t="s">
        <v>19</v>
      </c>
      <c r="Y191" s="10">
        <v>-0.10621</v>
      </c>
      <c r="Z191" s="7" t="s">
        <v>97</v>
      </c>
      <c r="AA191" s="8" t="s">
        <v>19</v>
      </c>
      <c r="AB191" s="10">
        <v>2.3650000000000001E-2</v>
      </c>
      <c r="AC191" s="7" t="s">
        <v>97</v>
      </c>
      <c r="AD191" s="8" t="s">
        <v>19</v>
      </c>
      <c r="AE191" s="10">
        <v>-4.15E-3</v>
      </c>
      <c r="AF191" s="7" t="s">
        <v>97</v>
      </c>
      <c r="AG191" s="8" t="s">
        <v>19</v>
      </c>
      <c r="AH191" s="10">
        <v>1.6209999999999999E-2</v>
      </c>
      <c r="AI191" s="7" t="s">
        <v>97</v>
      </c>
      <c r="AJ191" s="8" t="s">
        <v>19</v>
      </c>
      <c r="AK191" s="10">
        <v>1.349E-2</v>
      </c>
      <c r="AL191" s="7" t="s">
        <v>97</v>
      </c>
      <c r="AM191" s="8" t="s">
        <v>19</v>
      </c>
      <c r="AN191" s="10">
        <v>-0.18336</v>
      </c>
      <c r="AO191" s="7" t="s">
        <v>97</v>
      </c>
      <c r="AP191" s="8" t="s">
        <v>19</v>
      </c>
      <c r="AQ191" s="10">
        <v>-0.35099000000000002</v>
      </c>
    </row>
    <row r="192" spans="1:43" ht="17" thickBot="1" x14ac:dyDescent="0.25">
      <c r="A192" s="58"/>
      <c r="B192" s="7" t="s">
        <v>98</v>
      </c>
      <c r="C192" s="8" t="s">
        <v>25</v>
      </c>
      <c r="D192" s="11">
        <v>-0.14938000000000001</v>
      </c>
      <c r="E192" s="7" t="s">
        <v>98</v>
      </c>
      <c r="F192" s="8" t="s">
        <v>25</v>
      </c>
      <c r="G192" s="10">
        <v>-7.2059999999999999E-2</v>
      </c>
      <c r="H192" s="7" t="s">
        <v>98</v>
      </c>
      <c r="I192" s="8" t="s">
        <v>25</v>
      </c>
      <c r="J192" s="9">
        <v>-0.25041000000000002</v>
      </c>
      <c r="K192" s="7" t="s">
        <v>98</v>
      </c>
      <c r="L192" s="8" t="s">
        <v>25</v>
      </c>
      <c r="M192" s="10">
        <v>2.674E-2</v>
      </c>
      <c r="N192" s="7" t="s">
        <v>98</v>
      </c>
      <c r="O192" s="8" t="s">
        <v>25</v>
      </c>
      <c r="P192" s="10">
        <v>2.7539999999999999E-2</v>
      </c>
      <c r="Q192" s="7" t="s">
        <v>98</v>
      </c>
      <c r="R192" s="8" t="s">
        <v>25</v>
      </c>
      <c r="S192" s="10">
        <v>7.9670000000000005E-2</v>
      </c>
      <c r="T192" s="7" t="s">
        <v>98</v>
      </c>
      <c r="U192" s="8" t="s">
        <v>25</v>
      </c>
      <c r="V192" s="9">
        <v>8.2699999999999996E-2</v>
      </c>
      <c r="W192" s="7" t="s">
        <v>98</v>
      </c>
      <c r="X192" s="8" t="s">
        <v>25</v>
      </c>
      <c r="Y192" s="10">
        <v>4.6980000000000001E-2</v>
      </c>
      <c r="Z192" s="7" t="s">
        <v>98</v>
      </c>
      <c r="AA192" s="8" t="s">
        <v>25</v>
      </c>
      <c r="AB192" s="10">
        <v>-5.3350000000000002E-2</v>
      </c>
      <c r="AC192" s="7" t="s">
        <v>98</v>
      </c>
      <c r="AD192" s="8" t="s">
        <v>25</v>
      </c>
      <c r="AE192" s="10">
        <v>4.829E-2</v>
      </c>
      <c r="AF192" s="7" t="s">
        <v>98</v>
      </c>
      <c r="AG192" s="8" t="s">
        <v>25</v>
      </c>
      <c r="AH192" s="10">
        <v>3.7449999999999997E-2</v>
      </c>
      <c r="AI192" s="7" t="s">
        <v>98</v>
      </c>
      <c r="AJ192" s="8" t="s">
        <v>25</v>
      </c>
      <c r="AK192" s="9">
        <v>-7.1800000000000003E-2</v>
      </c>
      <c r="AL192" s="7" t="s">
        <v>98</v>
      </c>
      <c r="AM192" s="8" t="s">
        <v>25</v>
      </c>
      <c r="AN192" s="10">
        <v>5.0259999999999999E-2</v>
      </c>
      <c r="AO192" s="7" t="s">
        <v>98</v>
      </c>
      <c r="AP192" s="8" t="s">
        <v>25</v>
      </c>
      <c r="AQ192" s="10">
        <v>-5.5230000000000001E-2</v>
      </c>
    </row>
    <row r="193" spans="1:43" ht="17" thickBot="1" x14ac:dyDescent="0.25">
      <c r="A193" s="58"/>
      <c r="B193" s="7" t="s">
        <v>98</v>
      </c>
      <c r="C193" s="8" t="s">
        <v>29</v>
      </c>
      <c r="D193" s="11">
        <v>-0.10933</v>
      </c>
      <c r="E193" s="7" t="s">
        <v>98</v>
      </c>
      <c r="F193" s="8" t="s">
        <v>29</v>
      </c>
      <c r="G193" s="10">
        <v>-0.11897000000000001</v>
      </c>
      <c r="H193" s="7" t="s">
        <v>98</v>
      </c>
      <c r="I193" s="8" t="s">
        <v>29</v>
      </c>
      <c r="J193" s="11">
        <v>-0.29182000000000002</v>
      </c>
      <c r="K193" s="7" t="s">
        <v>98</v>
      </c>
      <c r="L193" s="8" t="s">
        <v>29</v>
      </c>
      <c r="M193" s="10">
        <v>0.26901000000000003</v>
      </c>
      <c r="N193" s="7" t="s">
        <v>98</v>
      </c>
      <c r="O193" s="8" t="s">
        <v>29</v>
      </c>
      <c r="P193" s="10">
        <v>0.10901</v>
      </c>
      <c r="Q193" s="7" t="s">
        <v>98</v>
      </c>
      <c r="R193" s="8" t="s">
        <v>29</v>
      </c>
      <c r="S193" s="10">
        <v>0.12225999999999999</v>
      </c>
      <c r="T193" s="7" t="s">
        <v>98</v>
      </c>
      <c r="U193" s="8" t="s">
        <v>29</v>
      </c>
      <c r="V193" s="10">
        <v>4.4389999999999999E-2</v>
      </c>
      <c r="W193" s="7" t="s">
        <v>98</v>
      </c>
      <c r="X193" s="8" t="s">
        <v>29</v>
      </c>
      <c r="Y193" s="10">
        <v>6.4509999999999998E-2</v>
      </c>
      <c r="Z193" s="7" t="s">
        <v>98</v>
      </c>
      <c r="AA193" s="8" t="s">
        <v>29</v>
      </c>
      <c r="AB193" s="10">
        <v>9.2460000000000001E-2</v>
      </c>
      <c r="AC193" s="7" t="s">
        <v>98</v>
      </c>
      <c r="AD193" s="8" t="s">
        <v>29</v>
      </c>
      <c r="AE193" s="10">
        <v>0.11126</v>
      </c>
      <c r="AF193" s="7" t="s">
        <v>98</v>
      </c>
      <c r="AG193" s="8" t="s">
        <v>29</v>
      </c>
      <c r="AH193" s="10">
        <v>1.7160000000000002E-2</v>
      </c>
      <c r="AI193" s="7" t="s">
        <v>98</v>
      </c>
      <c r="AJ193" s="8" t="s">
        <v>29</v>
      </c>
      <c r="AK193" s="10">
        <v>-4.3990000000000001E-2</v>
      </c>
      <c r="AL193" s="7" t="s">
        <v>98</v>
      </c>
      <c r="AM193" s="8" t="s">
        <v>29</v>
      </c>
      <c r="AN193" s="10">
        <v>-6.862E-2</v>
      </c>
      <c r="AO193" s="7" t="s">
        <v>98</v>
      </c>
      <c r="AP193" s="8" t="s">
        <v>29</v>
      </c>
      <c r="AQ193" s="10">
        <v>5.1200000000000004E-3</v>
      </c>
    </row>
    <row r="194" spans="1:43" ht="17" thickBot="1" x14ac:dyDescent="0.25">
      <c r="A194" s="58"/>
      <c r="B194" s="7" t="s">
        <v>98</v>
      </c>
      <c r="C194" s="8" t="s">
        <v>23</v>
      </c>
      <c r="D194" s="9">
        <v>-0.24163000000000001</v>
      </c>
      <c r="E194" s="7" t="s">
        <v>98</v>
      </c>
      <c r="F194" s="8" t="s">
        <v>23</v>
      </c>
      <c r="G194" s="10">
        <v>-0.16553999999999999</v>
      </c>
      <c r="H194" s="7" t="s">
        <v>98</v>
      </c>
      <c r="I194" s="8" t="s">
        <v>23</v>
      </c>
      <c r="J194" s="9">
        <v>-0.54205000000000003</v>
      </c>
      <c r="K194" s="7" t="s">
        <v>98</v>
      </c>
      <c r="L194" s="8" t="s">
        <v>23</v>
      </c>
      <c r="M194" s="10">
        <v>0.12497999999999999</v>
      </c>
      <c r="N194" s="7" t="s">
        <v>98</v>
      </c>
      <c r="O194" s="8" t="s">
        <v>23</v>
      </c>
      <c r="P194" s="10">
        <v>9.3479999999999994E-2</v>
      </c>
      <c r="Q194" s="7" t="s">
        <v>98</v>
      </c>
      <c r="R194" s="8" t="s">
        <v>23</v>
      </c>
      <c r="S194" s="10">
        <v>0.12397</v>
      </c>
      <c r="T194" s="7" t="s">
        <v>98</v>
      </c>
      <c r="U194" s="8" t="s">
        <v>23</v>
      </c>
      <c r="V194" s="11">
        <v>9.597E-2</v>
      </c>
      <c r="W194" s="7" t="s">
        <v>98</v>
      </c>
      <c r="X194" s="8" t="s">
        <v>23</v>
      </c>
      <c r="Y194" s="10">
        <v>6.8959999999999994E-2</v>
      </c>
      <c r="Z194" s="7" t="s">
        <v>98</v>
      </c>
      <c r="AA194" s="8" t="s">
        <v>23</v>
      </c>
      <c r="AB194" s="10">
        <v>-1.6100000000000001E-3</v>
      </c>
      <c r="AC194" s="7" t="s">
        <v>98</v>
      </c>
      <c r="AD194" s="8" t="s">
        <v>23</v>
      </c>
      <c r="AE194" s="10">
        <v>6.4509999999999998E-2</v>
      </c>
      <c r="AF194" s="7" t="s">
        <v>98</v>
      </c>
      <c r="AG194" s="8" t="s">
        <v>23</v>
      </c>
      <c r="AH194" s="10">
        <v>0.15246999999999999</v>
      </c>
      <c r="AI194" s="7" t="s">
        <v>98</v>
      </c>
      <c r="AJ194" s="8" t="s">
        <v>23</v>
      </c>
      <c r="AK194" s="9">
        <v>-0.10367</v>
      </c>
      <c r="AL194" s="7" t="s">
        <v>98</v>
      </c>
      <c r="AM194" s="8" t="s">
        <v>23</v>
      </c>
      <c r="AN194" s="10">
        <v>-0.25955</v>
      </c>
      <c r="AO194" s="7" t="s">
        <v>98</v>
      </c>
      <c r="AP194" s="8" t="s">
        <v>23</v>
      </c>
      <c r="AQ194" s="10">
        <v>-8.1899999999999994E-3</v>
      </c>
    </row>
    <row r="195" spans="1:43" ht="17" thickBot="1" x14ac:dyDescent="0.25">
      <c r="A195" s="58"/>
      <c r="B195" s="7" t="s">
        <v>98</v>
      </c>
      <c r="C195" s="8" t="s">
        <v>19</v>
      </c>
      <c r="D195" s="9">
        <v>-0.18473999999999999</v>
      </c>
      <c r="E195" s="7" t="s">
        <v>98</v>
      </c>
      <c r="F195" s="8" t="s">
        <v>19</v>
      </c>
      <c r="G195" s="10">
        <v>6.7890000000000006E-2</v>
      </c>
      <c r="H195" s="7" t="s">
        <v>98</v>
      </c>
      <c r="I195" s="8" t="s">
        <v>19</v>
      </c>
      <c r="J195" s="9">
        <v>-0.28634999999999999</v>
      </c>
      <c r="K195" s="7" t="s">
        <v>98</v>
      </c>
      <c r="L195" s="8" t="s">
        <v>19</v>
      </c>
      <c r="M195" s="10">
        <v>0.22800999999999999</v>
      </c>
      <c r="N195" s="7" t="s">
        <v>98</v>
      </c>
      <c r="O195" s="8" t="s">
        <v>19</v>
      </c>
      <c r="P195" s="10">
        <v>0.14568999999999999</v>
      </c>
      <c r="Q195" s="7" t="s">
        <v>98</v>
      </c>
      <c r="R195" s="8" t="s">
        <v>19</v>
      </c>
      <c r="S195" s="10">
        <v>9.7180000000000002E-2</v>
      </c>
      <c r="T195" s="7" t="s">
        <v>98</v>
      </c>
      <c r="U195" s="8" t="s">
        <v>19</v>
      </c>
      <c r="V195" s="10">
        <v>5.5750000000000001E-2</v>
      </c>
      <c r="W195" s="7" t="s">
        <v>98</v>
      </c>
      <c r="X195" s="8" t="s">
        <v>19</v>
      </c>
      <c r="Y195" s="10">
        <v>6.3079999999999997E-2</v>
      </c>
      <c r="Z195" s="7" t="s">
        <v>98</v>
      </c>
      <c r="AA195" s="8" t="s">
        <v>19</v>
      </c>
      <c r="AB195" s="10">
        <v>6.2820000000000001E-2</v>
      </c>
      <c r="AC195" s="7" t="s">
        <v>98</v>
      </c>
      <c r="AD195" s="8" t="s">
        <v>19</v>
      </c>
      <c r="AE195" s="10">
        <v>0.11321000000000001</v>
      </c>
      <c r="AF195" s="7" t="s">
        <v>98</v>
      </c>
      <c r="AG195" s="8" t="s">
        <v>19</v>
      </c>
      <c r="AH195" s="10">
        <v>-3.1109999999999999E-2</v>
      </c>
      <c r="AI195" s="7" t="s">
        <v>98</v>
      </c>
      <c r="AJ195" s="8" t="s">
        <v>19</v>
      </c>
      <c r="AK195" s="9">
        <v>-7.4349999999999999E-2</v>
      </c>
      <c r="AL195" s="7" t="s">
        <v>98</v>
      </c>
      <c r="AM195" s="8" t="s">
        <v>19</v>
      </c>
      <c r="AN195" s="10">
        <v>-5.1130000000000002E-2</v>
      </c>
      <c r="AO195" s="7" t="s">
        <v>98</v>
      </c>
      <c r="AP195" s="8" t="s">
        <v>19</v>
      </c>
      <c r="AQ195" s="10">
        <v>9.1880000000000003E-2</v>
      </c>
    </row>
    <row r="196" spans="1:43" ht="17" thickBot="1" x14ac:dyDescent="0.25">
      <c r="A196" s="58"/>
      <c r="B196" s="7" t="s">
        <v>99</v>
      </c>
      <c r="C196" s="8" t="s">
        <v>26</v>
      </c>
      <c r="D196" s="10">
        <v>-5.47E-3</v>
      </c>
      <c r="E196" s="7" t="s">
        <v>99</v>
      </c>
      <c r="F196" s="8" t="s">
        <v>26</v>
      </c>
      <c r="G196" s="10">
        <v>-9.9460000000000007E-2</v>
      </c>
      <c r="H196" s="7" t="s">
        <v>99</v>
      </c>
      <c r="I196" s="8" t="s">
        <v>26</v>
      </c>
      <c r="J196" s="10">
        <v>-9.9809999999999996E-2</v>
      </c>
      <c r="K196" s="7" t="s">
        <v>99</v>
      </c>
      <c r="L196" s="8" t="s">
        <v>26</v>
      </c>
      <c r="M196" s="10">
        <v>5.4440000000000002E-2</v>
      </c>
      <c r="N196" s="7" t="s">
        <v>99</v>
      </c>
      <c r="O196" s="8" t="s">
        <v>26</v>
      </c>
      <c r="P196" s="10">
        <v>-2.0699999999999998E-3</v>
      </c>
      <c r="Q196" s="7" t="s">
        <v>99</v>
      </c>
      <c r="R196" s="8" t="s">
        <v>26</v>
      </c>
      <c r="S196" s="10">
        <v>8.7799999999999996E-3</v>
      </c>
      <c r="T196" s="7" t="s">
        <v>99</v>
      </c>
      <c r="U196" s="8" t="s">
        <v>26</v>
      </c>
      <c r="V196" s="9">
        <v>-0.15421000000000001</v>
      </c>
      <c r="W196" s="7" t="s">
        <v>99</v>
      </c>
      <c r="X196" s="8" t="s">
        <v>26</v>
      </c>
      <c r="Y196" s="10">
        <v>5.0169999999999999E-2</v>
      </c>
      <c r="Z196" s="7" t="s">
        <v>99</v>
      </c>
      <c r="AA196" s="8" t="s">
        <v>26</v>
      </c>
      <c r="AB196" s="10">
        <v>2.1319999999999999E-2</v>
      </c>
      <c r="AC196" s="7" t="s">
        <v>99</v>
      </c>
      <c r="AD196" s="8" t="s">
        <v>26</v>
      </c>
      <c r="AE196" s="10">
        <v>8.6330000000000004E-2</v>
      </c>
      <c r="AF196" s="7" t="s">
        <v>99</v>
      </c>
      <c r="AG196" s="8" t="s">
        <v>26</v>
      </c>
      <c r="AH196" s="10">
        <v>-2.2380000000000001E-2</v>
      </c>
      <c r="AI196" s="7" t="s">
        <v>99</v>
      </c>
      <c r="AJ196" s="8" t="s">
        <v>26</v>
      </c>
      <c r="AK196" s="10">
        <v>1.409E-2</v>
      </c>
      <c r="AL196" s="7" t="s">
        <v>99</v>
      </c>
      <c r="AM196" s="8" t="s">
        <v>26</v>
      </c>
      <c r="AN196" s="10">
        <v>-7.8520000000000006E-2</v>
      </c>
      <c r="AO196" s="7" t="s">
        <v>99</v>
      </c>
      <c r="AP196" s="8" t="s">
        <v>26</v>
      </c>
      <c r="AQ196" s="10">
        <v>4.3999999999999997E-2</v>
      </c>
    </row>
    <row r="197" spans="1:43" ht="17" thickBot="1" x14ac:dyDescent="0.25">
      <c r="A197" s="58"/>
      <c r="B197" s="7" t="s">
        <v>99</v>
      </c>
      <c r="C197" s="8" t="s">
        <v>28</v>
      </c>
      <c r="D197" s="10">
        <v>4.514E-2</v>
      </c>
      <c r="E197" s="7" t="s">
        <v>99</v>
      </c>
      <c r="F197" s="8" t="s">
        <v>28</v>
      </c>
      <c r="G197" s="10">
        <v>0.15159</v>
      </c>
      <c r="H197" s="7" t="s">
        <v>99</v>
      </c>
      <c r="I197" s="8" t="s">
        <v>28</v>
      </c>
      <c r="J197" s="10">
        <v>-6.8169999999999994E-2</v>
      </c>
      <c r="K197" s="7" t="s">
        <v>99</v>
      </c>
      <c r="L197" s="8" t="s">
        <v>28</v>
      </c>
      <c r="M197" s="10">
        <v>-7.7679999999999999E-2</v>
      </c>
      <c r="N197" s="7" t="s">
        <v>99</v>
      </c>
      <c r="O197" s="8" t="s">
        <v>28</v>
      </c>
      <c r="P197" s="10">
        <v>-3.9359999999999999E-2</v>
      </c>
      <c r="Q197" s="7" t="s">
        <v>99</v>
      </c>
      <c r="R197" s="8" t="s">
        <v>28</v>
      </c>
      <c r="S197" s="10">
        <v>-5.4350000000000002E-2</v>
      </c>
      <c r="T197" s="7" t="s">
        <v>99</v>
      </c>
      <c r="U197" s="8" t="s">
        <v>28</v>
      </c>
      <c r="V197" s="10">
        <v>-4.9390000000000003E-2</v>
      </c>
      <c r="W197" s="7" t="s">
        <v>99</v>
      </c>
      <c r="X197" s="8" t="s">
        <v>28</v>
      </c>
      <c r="Y197" s="10">
        <v>-9.393E-2</v>
      </c>
      <c r="Z197" s="7" t="s">
        <v>99</v>
      </c>
      <c r="AA197" s="8" t="s">
        <v>28</v>
      </c>
      <c r="AB197" s="10">
        <v>4.018E-2</v>
      </c>
      <c r="AC197" s="7" t="s">
        <v>99</v>
      </c>
      <c r="AD197" s="8" t="s">
        <v>28</v>
      </c>
      <c r="AE197" s="10">
        <v>6.9739999999999996E-2</v>
      </c>
      <c r="AF197" s="7" t="s">
        <v>99</v>
      </c>
      <c r="AG197" s="8" t="s">
        <v>28</v>
      </c>
      <c r="AH197" s="10">
        <v>8.4909999999999999E-2</v>
      </c>
      <c r="AI197" s="7" t="s">
        <v>99</v>
      </c>
      <c r="AJ197" s="8" t="s">
        <v>28</v>
      </c>
      <c r="AK197" s="9">
        <v>5.1069999999999997E-2</v>
      </c>
      <c r="AL197" s="7" t="s">
        <v>99</v>
      </c>
      <c r="AM197" s="8" t="s">
        <v>28</v>
      </c>
      <c r="AN197" s="10">
        <v>0.26889000000000002</v>
      </c>
      <c r="AO197" s="7" t="s">
        <v>99</v>
      </c>
      <c r="AP197" s="8" t="s">
        <v>28</v>
      </c>
      <c r="AQ197" s="10">
        <v>0.32758999999999999</v>
      </c>
    </row>
    <row r="198" spans="1:43" ht="17" thickBot="1" x14ac:dyDescent="0.25">
      <c r="A198" s="58"/>
      <c r="B198" s="7" t="s">
        <v>99</v>
      </c>
      <c r="C198" s="8" t="s">
        <v>23</v>
      </c>
      <c r="D198" s="10">
        <v>3.2230000000000002E-2</v>
      </c>
      <c r="E198" s="7" t="s">
        <v>99</v>
      </c>
      <c r="F198" s="8" t="s">
        <v>23</v>
      </c>
      <c r="G198" s="10">
        <v>9.5089999999999994E-2</v>
      </c>
      <c r="H198" s="7" t="s">
        <v>99</v>
      </c>
      <c r="I198" s="8" t="s">
        <v>23</v>
      </c>
      <c r="J198" s="10">
        <v>-1.7809999999999999E-2</v>
      </c>
      <c r="K198" s="7" t="s">
        <v>99</v>
      </c>
      <c r="L198" s="8" t="s">
        <v>23</v>
      </c>
      <c r="M198" s="10">
        <v>-8.0149999999999999E-2</v>
      </c>
      <c r="N198" s="7" t="s">
        <v>99</v>
      </c>
      <c r="O198" s="8" t="s">
        <v>23</v>
      </c>
      <c r="P198" s="10">
        <v>-7.6380000000000003E-2</v>
      </c>
      <c r="Q198" s="7" t="s">
        <v>99</v>
      </c>
      <c r="R198" s="8" t="s">
        <v>23</v>
      </c>
      <c r="S198" s="10">
        <v>6.4750000000000002E-2</v>
      </c>
      <c r="T198" s="7" t="s">
        <v>99</v>
      </c>
      <c r="U198" s="8" t="s">
        <v>23</v>
      </c>
      <c r="V198" s="10">
        <v>-4.0930000000000001E-2</v>
      </c>
      <c r="W198" s="7" t="s">
        <v>99</v>
      </c>
      <c r="X198" s="8" t="s">
        <v>23</v>
      </c>
      <c r="Y198" s="10">
        <v>-0.10816000000000001</v>
      </c>
      <c r="Z198" s="7" t="s">
        <v>99</v>
      </c>
      <c r="AA198" s="8" t="s">
        <v>23</v>
      </c>
      <c r="AB198" s="10">
        <v>-1.7909999999999999E-2</v>
      </c>
      <c r="AC198" s="7" t="s">
        <v>99</v>
      </c>
      <c r="AD198" s="8" t="s">
        <v>23</v>
      </c>
      <c r="AE198" s="10">
        <v>9.2429999999999998E-2</v>
      </c>
      <c r="AF198" s="7" t="s">
        <v>99</v>
      </c>
      <c r="AG198" s="8" t="s">
        <v>23</v>
      </c>
      <c r="AH198" s="10">
        <v>6.4329999999999998E-2</v>
      </c>
      <c r="AI198" s="7" t="s">
        <v>99</v>
      </c>
      <c r="AJ198" s="8" t="s">
        <v>23</v>
      </c>
      <c r="AK198" s="10">
        <v>2.7210000000000002E-2</v>
      </c>
      <c r="AL198" s="7" t="s">
        <v>99</v>
      </c>
      <c r="AM198" s="8" t="s">
        <v>23</v>
      </c>
      <c r="AN198" s="10">
        <v>0.14627999999999999</v>
      </c>
      <c r="AO198" s="7" t="s">
        <v>99</v>
      </c>
      <c r="AP198" s="8" t="s">
        <v>23</v>
      </c>
      <c r="AQ198" s="10">
        <v>0.15801999999999999</v>
      </c>
    </row>
    <row r="199" spans="1:43" ht="17" thickBot="1" x14ac:dyDescent="0.25">
      <c r="A199" s="58"/>
      <c r="B199" s="7" t="s">
        <v>99</v>
      </c>
      <c r="C199" s="8" t="s">
        <v>20</v>
      </c>
      <c r="D199" s="10">
        <v>2.0049999999999998E-2</v>
      </c>
      <c r="E199" s="7" t="s">
        <v>99</v>
      </c>
      <c r="F199" s="8" t="s">
        <v>20</v>
      </c>
      <c r="G199" s="10">
        <v>2.282E-2</v>
      </c>
      <c r="H199" s="7" t="s">
        <v>99</v>
      </c>
      <c r="I199" s="8" t="s">
        <v>20</v>
      </c>
      <c r="J199" s="10">
        <v>-1.3939999999999999E-2</v>
      </c>
      <c r="K199" s="7" t="s">
        <v>99</v>
      </c>
      <c r="L199" s="8" t="s">
        <v>20</v>
      </c>
      <c r="M199" s="10">
        <v>4.1700000000000001E-3</v>
      </c>
      <c r="N199" s="7" t="s">
        <v>99</v>
      </c>
      <c r="O199" s="8" t="s">
        <v>20</v>
      </c>
      <c r="P199" s="10">
        <v>-6.3109999999999999E-2</v>
      </c>
      <c r="Q199" s="7" t="s">
        <v>99</v>
      </c>
      <c r="R199" s="8" t="s">
        <v>20</v>
      </c>
      <c r="S199" s="10">
        <v>4.2349999999999999E-2</v>
      </c>
      <c r="T199" s="7" t="s">
        <v>99</v>
      </c>
      <c r="U199" s="8" t="s">
        <v>20</v>
      </c>
      <c r="V199" s="10">
        <v>-0.11454</v>
      </c>
      <c r="W199" s="7" t="s">
        <v>99</v>
      </c>
      <c r="X199" s="8" t="s">
        <v>20</v>
      </c>
      <c r="Y199" s="10">
        <v>-3.8859999999999999E-2</v>
      </c>
      <c r="Z199" s="7" t="s">
        <v>99</v>
      </c>
      <c r="AA199" s="8" t="s">
        <v>20</v>
      </c>
      <c r="AB199" s="10">
        <v>5.799E-2</v>
      </c>
      <c r="AC199" s="7" t="s">
        <v>99</v>
      </c>
      <c r="AD199" s="8" t="s">
        <v>20</v>
      </c>
      <c r="AE199" s="11">
        <v>0.13647000000000001</v>
      </c>
      <c r="AF199" s="7" t="s">
        <v>99</v>
      </c>
      <c r="AG199" s="8" t="s">
        <v>20</v>
      </c>
      <c r="AH199" s="10">
        <v>1.4080000000000001E-2</v>
      </c>
      <c r="AI199" s="7" t="s">
        <v>99</v>
      </c>
      <c r="AJ199" s="8" t="s">
        <v>20</v>
      </c>
      <c r="AK199" s="10">
        <v>3.073E-2</v>
      </c>
      <c r="AL199" s="7" t="s">
        <v>99</v>
      </c>
      <c r="AM199" s="8" t="s">
        <v>20</v>
      </c>
      <c r="AN199" s="10">
        <v>0.16793</v>
      </c>
      <c r="AO199" s="7" t="s">
        <v>99</v>
      </c>
      <c r="AP199" s="8" t="s">
        <v>20</v>
      </c>
      <c r="AQ199" s="10">
        <v>0.39779999999999999</v>
      </c>
    </row>
    <row r="200" spans="1:43" ht="17" thickBot="1" x14ac:dyDescent="0.25">
      <c r="A200" s="58"/>
      <c r="B200" s="7" t="s">
        <v>100</v>
      </c>
      <c r="C200" s="8" t="s">
        <v>26</v>
      </c>
      <c r="D200" s="9">
        <v>0.23887</v>
      </c>
      <c r="E200" s="7" t="s">
        <v>100</v>
      </c>
      <c r="F200" s="8" t="s">
        <v>26</v>
      </c>
      <c r="G200" s="10">
        <v>5.0259999999999999E-2</v>
      </c>
      <c r="H200" s="7" t="s">
        <v>100</v>
      </c>
      <c r="I200" s="8" t="s">
        <v>26</v>
      </c>
      <c r="J200" s="10">
        <v>9.0639999999999998E-2</v>
      </c>
      <c r="K200" s="7" t="s">
        <v>100</v>
      </c>
      <c r="L200" s="8" t="s">
        <v>26</v>
      </c>
      <c r="M200" s="10">
        <v>0.15256</v>
      </c>
      <c r="N200" s="7" t="s">
        <v>100</v>
      </c>
      <c r="O200" s="8" t="s">
        <v>26</v>
      </c>
      <c r="P200" s="10">
        <v>-0.14671999999999999</v>
      </c>
      <c r="Q200" s="7" t="s">
        <v>100</v>
      </c>
      <c r="R200" s="8" t="s">
        <v>26</v>
      </c>
      <c r="S200" s="11">
        <v>-0.23973</v>
      </c>
      <c r="T200" s="7" t="s">
        <v>100</v>
      </c>
      <c r="U200" s="8" t="s">
        <v>26</v>
      </c>
      <c r="V200" s="10">
        <v>-7.4959999999999999E-2</v>
      </c>
      <c r="W200" s="7" t="s">
        <v>100</v>
      </c>
      <c r="X200" s="8" t="s">
        <v>26</v>
      </c>
      <c r="Y200" s="11">
        <v>0.14435999999999999</v>
      </c>
      <c r="Z200" s="7" t="s">
        <v>100</v>
      </c>
      <c r="AA200" s="8" t="s">
        <v>26</v>
      </c>
      <c r="AB200" s="10">
        <v>0.22703000000000001</v>
      </c>
      <c r="AC200" s="7" t="s">
        <v>100</v>
      </c>
      <c r="AD200" s="8" t="s">
        <v>26</v>
      </c>
      <c r="AE200" s="10">
        <v>-1.074E-2</v>
      </c>
      <c r="AF200" s="7" t="s">
        <v>100</v>
      </c>
      <c r="AG200" s="8" t="s">
        <v>26</v>
      </c>
      <c r="AH200" s="10">
        <v>-0.1003</v>
      </c>
      <c r="AI200" s="7" t="s">
        <v>100</v>
      </c>
      <c r="AJ200" s="8" t="s">
        <v>26</v>
      </c>
      <c r="AK200" s="10">
        <v>7.5560000000000002E-2</v>
      </c>
      <c r="AL200" s="7" t="s">
        <v>100</v>
      </c>
      <c r="AM200" s="8" t="s">
        <v>26</v>
      </c>
      <c r="AN200" s="10">
        <v>-0.21029</v>
      </c>
      <c r="AO200" s="7" t="s">
        <v>100</v>
      </c>
      <c r="AP200" s="8" t="s">
        <v>26</v>
      </c>
      <c r="AQ200" s="10">
        <v>6.0639999999999999E-2</v>
      </c>
    </row>
    <row r="201" spans="1:43" ht="17" thickBot="1" x14ac:dyDescent="0.25">
      <c r="A201" s="58"/>
      <c r="B201" s="7" t="s">
        <v>100</v>
      </c>
      <c r="C201" s="8" t="s">
        <v>29</v>
      </c>
      <c r="D201" s="9">
        <v>0.16688</v>
      </c>
      <c r="E201" s="7" t="s">
        <v>100</v>
      </c>
      <c r="F201" s="8" t="s">
        <v>29</v>
      </c>
      <c r="G201" s="10">
        <v>0.17166000000000001</v>
      </c>
      <c r="H201" s="7" t="s">
        <v>100</v>
      </c>
      <c r="I201" s="8" t="s">
        <v>29</v>
      </c>
      <c r="J201" s="10">
        <v>-0.216</v>
      </c>
      <c r="K201" s="7" t="s">
        <v>100</v>
      </c>
      <c r="L201" s="8" t="s">
        <v>29</v>
      </c>
      <c r="M201" s="10">
        <v>3.2750000000000001E-2</v>
      </c>
      <c r="N201" s="7" t="s">
        <v>100</v>
      </c>
      <c r="O201" s="8" t="s">
        <v>29</v>
      </c>
      <c r="P201" s="10">
        <v>-7.0519999999999999E-2</v>
      </c>
      <c r="Q201" s="7" t="s">
        <v>100</v>
      </c>
      <c r="R201" s="8" t="s">
        <v>29</v>
      </c>
      <c r="S201" s="10">
        <v>-6.7849999999999994E-2</v>
      </c>
      <c r="T201" s="7" t="s">
        <v>100</v>
      </c>
      <c r="U201" s="8" t="s">
        <v>29</v>
      </c>
      <c r="V201" s="10">
        <v>-7.782E-2</v>
      </c>
      <c r="W201" s="7" t="s">
        <v>100</v>
      </c>
      <c r="X201" s="8" t="s">
        <v>29</v>
      </c>
      <c r="Y201" s="10">
        <v>0.12758</v>
      </c>
      <c r="Z201" s="7" t="s">
        <v>100</v>
      </c>
      <c r="AA201" s="8" t="s">
        <v>29</v>
      </c>
      <c r="AB201" s="10">
        <v>0.15129000000000001</v>
      </c>
      <c r="AC201" s="7" t="s">
        <v>100</v>
      </c>
      <c r="AD201" s="8" t="s">
        <v>29</v>
      </c>
      <c r="AE201" s="10">
        <v>-5.1380000000000002E-2</v>
      </c>
      <c r="AF201" s="7" t="s">
        <v>100</v>
      </c>
      <c r="AG201" s="8" t="s">
        <v>29</v>
      </c>
      <c r="AH201" s="10">
        <v>-2.4920000000000001E-2</v>
      </c>
      <c r="AI201" s="7" t="s">
        <v>100</v>
      </c>
      <c r="AJ201" s="8" t="s">
        <v>29</v>
      </c>
      <c r="AK201" s="9">
        <v>9.7180000000000002E-2</v>
      </c>
      <c r="AL201" s="7" t="s">
        <v>100</v>
      </c>
      <c r="AM201" s="8" t="s">
        <v>29</v>
      </c>
      <c r="AN201" s="10">
        <v>-0.15518999999999999</v>
      </c>
      <c r="AO201" s="7" t="s">
        <v>100</v>
      </c>
      <c r="AP201" s="8" t="s">
        <v>29</v>
      </c>
      <c r="AQ201" s="10">
        <v>0.39640999999999998</v>
      </c>
    </row>
    <row r="202" spans="1:43" ht="17" thickBot="1" x14ac:dyDescent="0.25">
      <c r="A202" s="58"/>
      <c r="B202" s="7" t="s">
        <v>100</v>
      </c>
      <c r="C202" s="8" t="s">
        <v>22</v>
      </c>
      <c r="D202" s="9">
        <v>0.30180000000000001</v>
      </c>
      <c r="E202" s="7" t="s">
        <v>100</v>
      </c>
      <c r="F202" s="8" t="s">
        <v>22</v>
      </c>
      <c r="G202" s="10">
        <v>0.16014999999999999</v>
      </c>
      <c r="H202" s="7" t="s">
        <v>100</v>
      </c>
      <c r="I202" s="8" t="s">
        <v>22</v>
      </c>
      <c r="J202" s="10">
        <v>-0.23466000000000001</v>
      </c>
      <c r="K202" s="7" t="s">
        <v>100</v>
      </c>
      <c r="L202" s="8" t="s">
        <v>22</v>
      </c>
      <c r="M202" s="10">
        <v>0.27761000000000002</v>
      </c>
      <c r="N202" s="7" t="s">
        <v>100</v>
      </c>
      <c r="O202" s="8" t="s">
        <v>22</v>
      </c>
      <c r="P202" s="10">
        <v>2.9399999999999999E-2</v>
      </c>
      <c r="Q202" s="7" t="s">
        <v>100</v>
      </c>
      <c r="R202" s="8" t="s">
        <v>22</v>
      </c>
      <c r="S202" s="11">
        <v>-0.11831</v>
      </c>
      <c r="T202" s="7" t="s">
        <v>100</v>
      </c>
      <c r="U202" s="8" t="s">
        <v>22</v>
      </c>
      <c r="V202" s="10">
        <v>-2.1669999999999998E-2</v>
      </c>
      <c r="W202" s="7" t="s">
        <v>100</v>
      </c>
      <c r="X202" s="8" t="s">
        <v>22</v>
      </c>
      <c r="Y202" s="10">
        <v>5.2599999999999999E-3</v>
      </c>
      <c r="Z202" s="7" t="s">
        <v>100</v>
      </c>
      <c r="AA202" s="8" t="s">
        <v>22</v>
      </c>
      <c r="AB202" s="10">
        <v>6.8589999999999998E-2</v>
      </c>
      <c r="AC202" s="7" t="s">
        <v>100</v>
      </c>
      <c r="AD202" s="8" t="s">
        <v>22</v>
      </c>
      <c r="AE202" s="10">
        <v>1.6230000000000001E-2</v>
      </c>
      <c r="AF202" s="7" t="s">
        <v>100</v>
      </c>
      <c r="AG202" s="8" t="s">
        <v>22</v>
      </c>
      <c r="AH202" s="11">
        <v>-0.18801999999999999</v>
      </c>
      <c r="AI202" s="7" t="s">
        <v>100</v>
      </c>
      <c r="AJ202" s="8" t="s">
        <v>22</v>
      </c>
      <c r="AK202" s="9">
        <v>7.8340000000000007E-2</v>
      </c>
      <c r="AL202" s="7" t="s">
        <v>100</v>
      </c>
      <c r="AM202" s="8" t="s">
        <v>22</v>
      </c>
      <c r="AN202" s="11">
        <v>-0.38714999999999999</v>
      </c>
      <c r="AO202" s="7" t="s">
        <v>100</v>
      </c>
      <c r="AP202" s="8" t="s">
        <v>22</v>
      </c>
      <c r="AQ202" s="10">
        <v>0.26351999999999998</v>
      </c>
    </row>
    <row r="203" spans="1:43" ht="17" thickBot="1" x14ac:dyDescent="0.25">
      <c r="A203" s="58"/>
      <c r="B203" s="7" t="s">
        <v>100</v>
      </c>
      <c r="C203" s="8" t="s">
        <v>101</v>
      </c>
      <c r="D203" s="9">
        <v>0.18837999999999999</v>
      </c>
      <c r="E203" s="7" t="s">
        <v>100</v>
      </c>
      <c r="F203" s="8" t="s">
        <v>101</v>
      </c>
      <c r="G203" s="10">
        <v>5.2549999999999999E-2</v>
      </c>
      <c r="H203" s="7" t="s">
        <v>100</v>
      </c>
      <c r="I203" s="8" t="s">
        <v>101</v>
      </c>
      <c r="J203" s="10">
        <v>-1.6480000000000002E-2</v>
      </c>
      <c r="K203" s="7" t="s">
        <v>100</v>
      </c>
      <c r="L203" s="8" t="s">
        <v>101</v>
      </c>
      <c r="M203" s="10">
        <v>0.19081000000000001</v>
      </c>
      <c r="N203" s="7" t="s">
        <v>100</v>
      </c>
      <c r="O203" s="8" t="s">
        <v>101</v>
      </c>
      <c r="P203" s="10">
        <v>-3.2250000000000001E-2</v>
      </c>
      <c r="Q203" s="7" t="s">
        <v>100</v>
      </c>
      <c r="R203" s="8" t="s">
        <v>101</v>
      </c>
      <c r="S203" s="10">
        <v>-0.11797000000000001</v>
      </c>
      <c r="T203" s="7" t="s">
        <v>100</v>
      </c>
      <c r="U203" s="8" t="s">
        <v>101</v>
      </c>
      <c r="V203" s="10">
        <v>5.0499999999999998E-3</v>
      </c>
      <c r="W203" s="7" t="s">
        <v>100</v>
      </c>
      <c r="X203" s="8" t="s">
        <v>101</v>
      </c>
      <c r="Y203" s="10">
        <v>4.3209999999999998E-2</v>
      </c>
      <c r="Z203" s="7" t="s">
        <v>100</v>
      </c>
      <c r="AA203" s="8" t="s">
        <v>101</v>
      </c>
      <c r="AB203" s="10">
        <v>9.1950000000000004E-2</v>
      </c>
      <c r="AC203" s="7" t="s">
        <v>100</v>
      </c>
      <c r="AD203" s="8" t="s">
        <v>101</v>
      </c>
      <c r="AE203" s="10">
        <v>1.502E-2</v>
      </c>
      <c r="AF203" s="7" t="s">
        <v>100</v>
      </c>
      <c r="AG203" s="8" t="s">
        <v>101</v>
      </c>
      <c r="AH203" s="10">
        <v>-0.11243</v>
      </c>
      <c r="AI203" s="7" t="s">
        <v>100</v>
      </c>
      <c r="AJ203" s="8" t="s">
        <v>101</v>
      </c>
      <c r="AK203" s="10">
        <v>3.5540000000000002E-2</v>
      </c>
      <c r="AL203" s="7" t="s">
        <v>100</v>
      </c>
      <c r="AM203" s="8" t="s">
        <v>101</v>
      </c>
      <c r="AN203" s="10">
        <v>-0.23848</v>
      </c>
      <c r="AO203" s="7" t="s">
        <v>100</v>
      </c>
      <c r="AP203" s="8" t="s">
        <v>101</v>
      </c>
      <c r="AQ203" s="10">
        <v>6.8300000000000001E-3</v>
      </c>
    </row>
    <row r="204" spans="1:43" ht="17" thickBot="1" x14ac:dyDescent="0.25">
      <c r="A204" s="58"/>
      <c r="B204" s="7" t="s">
        <v>102</v>
      </c>
      <c r="C204" s="8" t="s">
        <v>26</v>
      </c>
      <c r="D204" s="9">
        <v>8.6730000000000002E-2</v>
      </c>
      <c r="E204" s="7" t="s">
        <v>102</v>
      </c>
      <c r="F204" s="8" t="s">
        <v>26</v>
      </c>
      <c r="G204" s="10">
        <v>-8.0269999999999994E-2</v>
      </c>
      <c r="H204" s="7" t="s">
        <v>102</v>
      </c>
      <c r="I204" s="8" t="s">
        <v>26</v>
      </c>
      <c r="J204" s="11">
        <v>-0.28899000000000002</v>
      </c>
      <c r="K204" s="7" t="s">
        <v>102</v>
      </c>
      <c r="L204" s="8" t="s">
        <v>26</v>
      </c>
      <c r="M204" s="9">
        <v>0.30052000000000001</v>
      </c>
      <c r="N204" s="7" t="s">
        <v>102</v>
      </c>
      <c r="O204" s="8" t="s">
        <v>26</v>
      </c>
      <c r="P204" s="10">
        <v>-9.4649999999999998E-2</v>
      </c>
      <c r="Q204" s="7" t="s">
        <v>102</v>
      </c>
      <c r="R204" s="8" t="s">
        <v>26</v>
      </c>
      <c r="S204" s="10">
        <v>4.0000000000000001E-3</v>
      </c>
      <c r="T204" s="7" t="s">
        <v>102</v>
      </c>
      <c r="U204" s="8" t="s">
        <v>26</v>
      </c>
      <c r="V204" s="10">
        <v>1.8149999999999999E-2</v>
      </c>
      <c r="W204" s="7" t="s">
        <v>102</v>
      </c>
      <c r="X204" s="8" t="s">
        <v>26</v>
      </c>
      <c r="Y204" s="10">
        <v>1.0699999999999999E-2</v>
      </c>
      <c r="Z204" s="7" t="s">
        <v>102</v>
      </c>
      <c r="AA204" s="8" t="s">
        <v>26</v>
      </c>
      <c r="AB204" s="11">
        <v>0.1246</v>
      </c>
      <c r="AC204" s="7" t="s">
        <v>102</v>
      </c>
      <c r="AD204" s="8" t="s">
        <v>26</v>
      </c>
      <c r="AE204" s="9">
        <v>0.20357</v>
      </c>
      <c r="AF204" s="7" t="s">
        <v>102</v>
      </c>
      <c r="AG204" s="8" t="s">
        <v>26</v>
      </c>
      <c r="AH204" s="10">
        <v>6.6519999999999996E-2</v>
      </c>
      <c r="AI204" s="7" t="s">
        <v>102</v>
      </c>
      <c r="AJ204" s="8" t="s">
        <v>26</v>
      </c>
      <c r="AK204" s="10">
        <v>3.2469999999999999E-2</v>
      </c>
      <c r="AL204" s="7" t="s">
        <v>102</v>
      </c>
      <c r="AM204" s="8" t="s">
        <v>26</v>
      </c>
      <c r="AN204" s="10">
        <v>0.16405</v>
      </c>
      <c r="AO204" s="7" t="s">
        <v>102</v>
      </c>
      <c r="AP204" s="8" t="s">
        <v>26</v>
      </c>
      <c r="AQ204" s="9">
        <v>0.57308000000000003</v>
      </c>
    </row>
    <row r="205" spans="1:43" ht="17" thickBot="1" x14ac:dyDescent="0.25">
      <c r="A205" s="58"/>
      <c r="B205" s="7" t="s">
        <v>102</v>
      </c>
      <c r="C205" s="8" t="s">
        <v>28</v>
      </c>
      <c r="D205" s="11">
        <v>8.8569999999999996E-2</v>
      </c>
      <c r="E205" s="7" t="s">
        <v>102</v>
      </c>
      <c r="F205" s="8" t="s">
        <v>28</v>
      </c>
      <c r="G205" s="10">
        <v>-4.088E-2</v>
      </c>
      <c r="H205" s="7" t="s">
        <v>102</v>
      </c>
      <c r="I205" s="8" t="s">
        <v>28</v>
      </c>
      <c r="J205" s="10">
        <v>-0.14921999999999999</v>
      </c>
      <c r="K205" s="7" t="s">
        <v>102</v>
      </c>
      <c r="L205" s="8" t="s">
        <v>28</v>
      </c>
      <c r="M205" s="10">
        <v>0.18473999999999999</v>
      </c>
      <c r="N205" s="7" t="s">
        <v>102</v>
      </c>
      <c r="O205" s="8" t="s">
        <v>28</v>
      </c>
      <c r="P205" s="10">
        <v>-0.11063000000000001</v>
      </c>
      <c r="Q205" s="7" t="s">
        <v>102</v>
      </c>
      <c r="R205" s="8" t="s">
        <v>28</v>
      </c>
      <c r="S205" s="10">
        <v>-1.2319999999999999E-2</v>
      </c>
      <c r="T205" s="7" t="s">
        <v>102</v>
      </c>
      <c r="U205" s="8" t="s">
        <v>28</v>
      </c>
      <c r="V205" s="10">
        <v>1.661E-2</v>
      </c>
      <c r="W205" s="7" t="s">
        <v>102</v>
      </c>
      <c r="X205" s="8" t="s">
        <v>28</v>
      </c>
      <c r="Y205" s="10">
        <v>8.0430000000000001E-2</v>
      </c>
      <c r="Z205" s="7" t="s">
        <v>102</v>
      </c>
      <c r="AA205" s="8" t="s">
        <v>28</v>
      </c>
      <c r="AB205" s="10">
        <v>7.6009999999999994E-2</v>
      </c>
      <c r="AC205" s="7" t="s">
        <v>102</v>
      </c>
      <c r="AD205" s="8" t="s">
        <v>28</v>
      </c>
      <c r="AE205" s="10">
        <v>0.12307</v>
      </c>
      <c r="AF205" s="7" t="s">
        <v>102</v>
      </c>
      <c r="AG205" s="8" t="s">
        <v>28</v>
      </c>
      <c r="AH205" s="10">
        <v>-0.12234</v>
      </c>
      <c r="AI205" s="7" t="s">
        <v>102</v>
      </c>
      <c r="AJ205" s="8" t="s">
        <v>28</v>
      </c>
      <c r="AK205" s="10">
        <v>1.9480000000000001E-2</v>
      </c>
      <c r="AL205" s="7" t="s">
        <v>102</v>
      </c>
      <c r="AM205" s="8" t="s">
        <v>28</v>
      </c>
      <c r="AN205" s="10">
        <v>0.11928</v>
      </c>
      <c r="AO205" s="7" t="s">
        <v>102</v>
      </c>
      <c r="AP205" s="8" t="s">
        <v>28</v>
      </c>
      <c r="AQ205" s="9">
        <v>0.71826999999999996</v>
      </c>
    </row>
    <row r="206" spans="1:43" ht="17" thickBot="1" x14ac:dyDescent="0.25">
      <c r="A206" s="58"/>
      <c r="B206" s="7" t="s">
        <v>102</v>
      </c>
      <c r="C206" s="8" t="s">
        <v>22</v>
      </c>
      <c r="D206" s="9">
        <v>8.0159999999999995E-2</v>
      </c>
      <c r="E206" s="7" t="s">
        <v>102</v>
      </c>
      <c r="F206" s="8" t="s">
        <v>22</v>
      </c>
      <c r="G206" s="10">
        <v>-6.5379999999999994E-2</v>
      </c>
      <c r="H206" s="7" t="s">
        <v>102</v>
      </c>
      <c r="I206" s="8" t="s">
        <v>22</v>
      </c>
      <c r="J206" s="10">
        <v>-0.12864</v>
      </c>
      <c r="K206" s="7" t="s">
        <v>102</v>
      </c>
      <c r="L206" s="8" t="s">
        <v>22</v>
      </c>
      <c r="M206" s="10">
        <v>0.27503</v>
      </c>
      <c r="N206" s="7" t="s">
        <v>102</v>
      </c>
      <c r="O206" s="8" t="s">
        <v>22</v>
      </c>
      <c r="P206" s="10">
        <v>-4.8989999999999999E-2</v>
      </c>
      <c r="Q206" s="7" t="s">
        <v>102</v>
      </c>
      <c r="R206" s="8" t="s">
        <v>22</v>
      </c>
      <c r="S206" s="11">
        <v>0.1164</v>
      </c>
      <c r="T206" s="7" t="s">
        <v>102</v>
      </c>
      <c r="U206" s="8" t="s">
        <v>22</v>
      </c>
      <c r="V206" s="10">
        <v>-1.065E-2</v>
      </c>
      <c r="W206" s="7" t="s">
        <v>102</v>
      </c>
      <c r="X206" s="8" t="s">
        <v>22</v>
      </c>
      <c r="Y206" s="10">
        <v>1.5869999999999999E-2</v>
      </c>
      <c r="Z206" s="7" t="s">
        <v>102</v>
      </c>
      <c r="AA206" s="8" t="s">
        <v>22</v>
      </c>
      <c r="AB206" s="10">
        <v>5.731E-2</v>
      </c>
      <c r="AC206" s="7" t="s">
        <v>102</v>
      </c>
      <c r="AD206" s="8" t="s">
        <v>22</v>
      </c>
      <c r="AE206" s="9">
        <v>0.20635999999999999</v>
      </c>
      <c r="AF206" s="7" t="s">
        <v>102</v>
      </c>
      <c r="AG206" s="8" t="s">
        <v>22</v>
      </c>
      <c r="AH206" s="10">
        <v>3.866E-2</v>
      </c>
      <c r="AI206" s="7" t="s">
        <v>102</v>
      </c>
      <c r="AJ206" s="8" t="s">
        <v>22</v>
      </c>
      <c r="AK206" s="10">
        <v>2.4340000000000001E-2</v>
      </c>
      <c r="AL206" s="7" t="s">
        <v>102</v>
      </c>
      <c r="AM206" s="8" t="s">
        <v>22</v>
      </c>
      <c r="AN206" s="10">
        <v>4.2970000000000001E-2</v>
      </c>
      <c r="AO206" s="7" t="s">
        <v>102</v>
      </c>
      <c r="AP206" s="8" t="s">
        <v>22</v>
      </c>
      <c r="AQ206" s="9">
        <v>0.95155000000000001</v>
      </c>
    </row>
    <row r="207" spans="1:43" ht="17" thickBot="1" x14ac:dyDescent="0.25">
      <c r="A207" s="58"/>
      <c r="B207" s="7" t="s">
        <v>102</v>
      </c>
      <c r="C207" s="8" t="s">
        <v>20</v>
      </c>
      <c r="D207" s="9">
        <v>0.13872000000000001</v>
      </c>
      <c r="E207" s="7" t="s">
        <v>102</v>
      </c>
      <c r="F207" s="8" t="s">
        <v>20</v>
      </c>
      <c r="G207" s="10">
        <v>-9.2899999999999996E-3</v>
      </c>
      <c r="H207" s="7" t="s">
        <v>102</v>
      </c>
      <c r="I207" s="8" t="s">
        <v>20</v>
      </c>
      <c r="J207" s="11">
        <v>-0.44871</v>
      </c>
      <c r="K207" s="7" t="s">
        <v>102</v>
      </c>
      <c r="L207" s="8" t="s">
        <v>20</v>
      </c>
      <c r="M207" s="11">
        <v>0.28892000000000001</v>
      </c>
      <c r="N207" s="7" t="s">
        <v>102</v>
      </c>
      <c r="O207" s="8" t="s">
        <v>20</v>
      </c>
      <c r="P207" s="10">
        <v>-0.14706</v>
      </c>
      <c r="Q207" s="7" t="s">
        <v>102</v>
      </c>
      <c r="R207" s="8" t="s">
        <v>20</v>
      </c>
      <c r="S207" s="10">
        <v>1.2189999999999999E-2</v>
      </c>
      <c r="T207" s="7" t="s">
        <v>102</v>
      </c>
      <c r="U207" s="8" t="s">
        <v>20</v>
      </c>
      <c r="V207" s="10">
        <v>4.4810000000000003E-2</v>
      </c>
      <c r="W207" s="7" t="s">
        <v>102</v>
      </c>
      <c r="X207" s="8" t="s">
        <v>20</v>
      </c>
      <c r="Y207" s="10">
        <v>-1.0200000000000001E-2</v>
      </c>
      <c r="Z207" s="7" t="s">
        <v>102</v>
      </c>
      <c r="AA207" s="8" t="s">
        <v>20</v>
      </c>
      <c r="AB207" s="10">
        <v>0.12920000000000001</v>
      </c>
      <c r="AC207" s="7" t="s">
        <v>102</v>
      </c>
      <c r="AD207" s="8" t="s">
        <v>20</v>
      </c>
      <c r="AE207" s="10">
        <v>0.15676999999999999</v>
      </c>
      <c r="AF207" s="7" t="s">
        <v>102</v>
      </c>
      <c r="AG207" s="8" t="s">
        <v>20</v>
      </c>
      <c r="AH207" s="10">
        <v>-6.225E-2</v>
      </c>
      <c r="AI207" s="7" t="s">
        <v>102</v>
      </c>
      <c r="AJ207" s="8" t="s">
        <v>20</v>
      </c>
      <c r="AK207" s="10">
        <v>-1.6999999999999999E-3</v>
      </c>
      <c r="AL207" s="7" t="s">
        <v>102</v>
      </c>
      <c r="AM207" s="8" t="s">
        <v>20</v>
      </c>
      <c r="AN207" s="9">
        <v>0.39860000000000001</v>
      </c>
      <c r="AO207" s="7" t="s">
        <v>102</v>
      </c>
      <c r="AP207" s="8" t="s">
        <v>20</v>
      </c>
      <c r="AQ207" s="9">
        <v>0.79539000000000004</v>
      </c>
    </row>
    <row r="208" spans="1:43" ht="17" thickBot="1" x14ac:dyDescent="0.25">
      <c r="A208" s="58"/>
      <c r="B208" s="7" t="s">
        <v>103</v>
      </c>
      <c r="C208" s="8" t="s">
        <v>26</v>
      </c>
      <c r="D208" s="10">
        <v>3.3939999999999998E-2</v>
      </c>
      <c r="E208" s="7" t="s">
        <v>103</v>
      </c>
      <c r="F208" s="8" t="s">
        <v>26</v>
      </c>
      <c r="G208" s="10">
        <v>2.469E-2</v>
      </c>
      <c r="H208" s="7" t="s">
        <v>103</v>
      </c>
      <c r="I208" s="8" t="s">
        <v>26</v>
      </c>
      <c r="J208" s="10">
        <v>0.11075</v>
      </c>
      <c r="K208" s="7" t="s">
        <v>103</v>
      </c>
      <c r="L208" s="8" t="s">
        <v>26</v>
      </c>
      <c r="M208" s="10">
        <v>3.8670000000000003E-2</v>
      </c>
      <c r="N208" s="7" t="s">
        <v>103</v>
      </c>
      <c r="O208" s="8" t="s">
        <v>26</v>
      </c>
      <c r="P208" s="10">
        <v>-8.1509999999999999E-2</v>
      </c>
      <c r="Q208" s="7" t="s">
        <v>103</v>
      </c>
      <c r="R208" s="8" t="s">
        <v>26</v>
      </c>
      <c r="S208" s="10">
        <v>-9.3160000000000007E-2</v>
      </c>
      <c r="T208" s="7" t="s">
        <v>103</v>
      </c>
      <c r="U208" s="8" t="s">
        <v>26</v>
      </c>
      <c r="V208" s="10">
        <v>-6.5390000000000004E-2</v>
      </c>
      <c r="W208" s="7" t="s">
        <v>103</v>
      </c>
      <c r="X208" s="8" t="s">
        <v>26</v>
      </c>
      <c r="Y208" s="10">
        <v>-4.6129999999999997E-2</v>
      </c>
      <c r="Z208" s="7" t="s">
        <v>103</v>
      </c>
      <c r="AA208" s="8" t="s">
        <v>26</v>
      </c>
      <c r="AB208" s="10">
        <v>-0.15146000000000001</v>
      </c>
      <c r="AC208" s="7" t="s">
        <v>103</v>
      </c>
      <c r="AD208" s="8" t="s">
        <v>26</v>
      </c>
      <c r="AE208" s="10">
        <v>7.5740000000000002E-2</v>
      </c>
      <c r="AF208" s="7" t="s">
        <v>103</v>
      </c>
      <c r="AG208" s="8" t="s">
        <v>26</v>
      </c>
      <c r="AH208" s="10">
        <v>8.0729999999999996E-2</v>
      </c>
      <c r="AI208" s="7" t="s">
        <v>103</v>
      </c>
      <c r="AJ208" s="8" t="s">
        <v>26</v>
      </c>
      <c r="AK208" s="10">
        <v>2.0789999999999999E-2</v>
      </c>
      <c r="AL208" s="7" t="s">
        <v>103</v>
      </c>
      <c r="AM208" s="8" t="s">
        <v>26</v>
      </c>
      <c r="AN208" s="10">
        <v>-0.23830999999999999</v>
      </c>
      <c r="AO208" s="7" t="s">
        <v>103</v>
      </c>
      <c r="AP208" s="8" t="s">
        <v>26</v>
      </c>
      <c r="AQ208" s="10">
        <v>-0.45086999999999999</v>
      </c>
    </row>
    <row r="209" spans="1:43" ht="17" thickBot="1" x14ac:dyDescent="0.25">
      <c r="A209" s="58"/>
      <c r="B209" s="7" t="s">
        <v>103</v>
      </c>
      <c r="C209" s="8" t="s">
        <v>28</v>
      </c>
      <c r="D209" s="10">
        <v>6.2199999999999998E-2</v>
      </c>
      <c r="E209" s="7" t="s">
        <v>103</v>
      </c>
      <c r="F209" s="8" t="s">
        <v>28</v>
      </c>
      <c r="G209" s="10">
        <v>0.40051999999999999</v>
      </c>
      <c r="H209" s="7" t="s">
        <v>103</v>
      </c>
      <c r="I209" s="8" t="s">
        <v>28</v>
      </c>
      <c r="J209" s="11">
        <v>1.02007</v>
      </c>
      <c r="K209" s="7" t="s">
        <v>103</v>
      </c>
      <c r="L209" s="8" t="s">
        <v>28</v>
      </c>
      <c r="M209" s="10">
        <v>0.12654000000000001</v>
      </c>
      <c r="N209" s="7" t="s">
        <v>103</v>
      </c>
      <c r="O209" s="8" t="s">
        <v>28</v>
      </c>
      <c r="P209" s="10">
        <v>-0.19813</v>
      </c>
      <c r="Q209" s="7" t="s">
        <v>103</v>
      </c>
      <c r="R209" s="8" t="s">
        <v>28</v>
      </c>
      <c r="S209" s="10">
        <v>-0.24779999999999999</v>
      </c>
      <c r="T209" s="7" t="s">
        <v>103</v>
      </c>
      <c r="U209" s="8" t="s">
        <v>28</v>
      </c>
      <c r="V209" s="10">
        <v>-0.27321000000000001</v>
      </c>
      <c r="W209" s="7" t="s">
        <v>103</v>
      </c>
      <c r="X209" s="8" t="s">
        <v>28</v>
      </c>
      <c r="Y209" s="10">
        <v>-6.3890000000000002E-2</v>
      </c>
      <c r="Z209" s="7" t="s">
        <v>103</v>
      </c>
      <c r="AA209" s="8" t="s">
        <v>28</v>
      </c>
      <c r="AB209" s="10">
        <v>-0.15708</v>
      </c>
      <c r="AC209" s="7" t="s">
        <v>103</v>
      </c>
      <c r="AD209" s="8" t="s">
        <v>28</v>
      </c>
      <c r="AE209" s="10">
        <v>0.34976000000000002</v>
      </c>
      <c r="AF209" s="7" t="s">
        <v>103</v>
      </c>
      <c r="AG209" s="8" t="s">
        <v>28</v>
      </c>
      <c r="AH209" s="11">
        <v>0.36180000000000001</v>
      </c>
      <c r="AI209" s="7" t="s">
        <v>103</v>
      </c>
      <c r="AJ209" s="8" t="s">
        <v>28</v>
      </c>
      <c r="AK209" s="10">
        <v>-9.8200000000000006E-3</v>
      </c>
      <c r="AL209" s="7" t="s">
        <v>103</v>
      </c>
      <c r="AM209" s="8" t="s">
        <v>28</v>
      </c>
      <c r="AN209" s="10">
        <v>-0.59635000000000005</v>
      </c>
      <c r="AO209" s="7" t="s">
        <v>103</v>
      </c>
      <c r="AP209" s="8" t="s">
        <v>28</v>
      </c>
      <c r="AQ209" s="11">
        <v>-0.98112999999999995</v>
      </c>
    </row>
    <row r="210" spans="1:43" ht="17" thickBot="1" x14ac:dyDescent="0.25">
      <c r="A210" s="58"/>
      <c r="B210" s="7" t="s">
        <v>103</v>
      </c>
      <c r="C210" s="8" t="s">
        <v>23</v>
      </c>
      <c r="D210" s="10">
        <v>4.4450000000000003E-2</v>
      </c>
      <c r="E210" s="7" t="s">
        <v>103</v>
      </c>
      <c r="F210" s="8" t="s">
        <v>23</v>
      </c>
      <c r="G210" s="10">
        <v>0.16903000000000001</v>
      </c>
      <c r="H210" s="7" t="s">
        <v>103</v>
      </c>
      <c r="I210" s="8" t="s">
        <v>23</v>
      </c>
      <c r="J210" s="10">
        <v>0.32282</v>
      </c>
      <c r="K210" s="7" t="s">
        <v>103</v>
      </c>
      <c r="L210" s="8" t="s">
        <v>23</v>
      </c>
      <c r="M210" s="10">
        <v>-3.4849999999999999E-2</v>
      </c>
      <c r="N210" s="7" t="s">
        <v>103</v>
      </c>
      <c r="O210" s="8" t="s">
        <v>23</v>
      </c>
      <c r="P210" s="10">
        <v>-0.16372999999999999</v>
      </c>
      <c r="Q210" s="7" t="s">
        <v>103</v>
      </c>
      <c r="R210" s="8" t="s">
        <v>23</v>
      </c>
      <c r="S210" s="10">
        <v>-0.14632000000000001</v>
      </c>
      <c r="T210" s="7" t="s">
        <v>103</v>
      </c>
      <c r="U210" s="8" t="s">
        <v>23</v>
      </c>
      <c r="V210" s="10">
        <v>-0.12259</v>
      </c>
      <c r="W210" s="7" t="s">
        <v>103</v>
      </c>
      <c r="X210" s="8" t="s">
        <v>23</v>
      </c>
      <c r="Y210" s="10">
        <v>-2.026E-2</v>
      </c>
      <c r="Z210" s="7" t="s">
        <v>103</v>
      </c>
      <c r="AA210" s="8" t="s">
        <v>23</v>
      </c>
      <c r="AB210" s="10">
        <v>-0.13833000000000001</v>
      </c>
      <c r="AC210" s="7" t="s">
        <v>103</v>
      </c>
      <c r="AD210" s="8" t="s">
        <v>23</v>
      </c>
      <c r="AE210" s="10">
        <v>9.7049999999999997E-2</v>
      </c>
      <c r="AF210" s="7" t="s">
        <v>103</v>
      </c>
      <c r="AG210" s="8" t="s">
        <v>23</v>
      </c>
      <c r="AH210" s="10">
        <v>7.009E-2</v>
      </c>
      <c r="AI210" s="7" t="s">
        <v>103</v>
      </c>
      <c r="AJ210" s="8" t="s">
        <v>23</v>
      </c>
      <c r="AK210" s="10">
        <v>1.468E-2</v>
      </c>
      <c r="AL210" s="7" t="s">
        <v>103</v>
      </c>
      <c r="AM210" s="8" t="s">
        <v>23</v>
      </c>
      <c r="AN210" s="10">
        <v>-0.30187000000000003</v>
      </c>
      <c r="AO210" s="7" t="s">
        <v>103</v>
      </c>
      <c r="AP210" s="8" t="s">
        <v>23</v>
      </c>
      <c r="AQ210" s="11">
        <v>-0.60418000000000005</v>
      </c>
    </row>
    <row r="211" spans="1:43" ht="17" thickBot="1" x14ac:dyDescent="0.25">
      <c r="A211" s="58"/>
      <c r="B211" s="7" t="s">
        <v>103</v>
      </c>
      <c r="C211" s="8" t="s">
        <v>19</v>
      </c>
      <c r="D211" s="10">
        <v>-5.3879999999999997E-2</v>
      </c>
      <c r="E211" s="7" t="s">
        <v>103</v>
      </c>
      <c r="F211" s="8" t="s">
        <v>19</v>
      </c>
      <c r="G211" s="10">
        <v>-6.4750000000000002E-2</v>
      </c>
      <c r="H211" s="7" t="s">
        <v>103</v>
      </c>
      <c r="I211" s="8" t="s">
        <v>19</v>
      </c>
      <c r="J211" s="10">
        <v>0.20086999999999999</v>
      </c>
      <c r="K211" s="7" t="s">
        <v>103</v>
      </c>
      <c r="L211" s="8" t="s">
        <v>19</v>
      </c>
      <c r="M211" s="10">
        <v>-0.14022000000000001</v>
      </c>
      <c r="N211" s="7" t="s">
        <v>103</v>
      </c>
      <c r="O211" s="8" t="s">
        <v>19</v>
      </c>
      <c r="P211" s="10">
        <v>-1.6080000000000001E-2</v>
      </c>
      <c r="Q211" s="7" t="s">
        <v>103</v>
      </c>
      <c r="R211" s="8" t="s">
        <v>19</v>
      </c>
      <c r="S211" s="10">
        <v>-2.0140000000000002E-2</v>
      </c>
      <c r="T211" s="7" t="s">
        <v>103</v>
      </c>
      <c r="U211" s="8" t="s">
        <v>19</v>
      </c>
      <c r="V211" s="10">
        <v>-2.3369999999999998E-2</v>
      </c>
      <c r="W211" s="7" t="s">
        <v>103</v>
      </c>
      <c r="X211" s="8" t="s">
        <v>19</v>
      </c>
      <c r="Y211" s="10">
        <v>8.3119999999999999E-2</v>
      </c>
      <c r="Z211" s="7" t="s">
        <v>103</v>
      </c>
      <c r="AA211" s="8" t="s">
        <v>19</v>
      </c>
      <c r="AB211" s="10">
        <v>9.7300000000000008E-3</v>
      </c>
      <c r="AC211" s="7" t="s">
        <v>103</v>
      </c>
      <c r="AD211" s="8" t="s">
        <v>19</v>
      </c>
      <c r="AE211" s="10">
        <v>-2.5170000000000001E-2</v>
      </c>
      <c r="AF211" s="7" t="s">
        <v>103</v>
      </c>
      <c r="AG211" s="8" t="s">
        <v>19</v>
      </c>
      <c r="AH211" s="10">
        <v>7.7499999999999999E-2</v>
      </c>
      <c r="AI211" s="7" t="s">
        <v>103</v>
      </c>
      <c r="AJ211" s="8" t="s">
        <v>19</v>
      </c>
      <c r="AK211" s="10">
        <v>1.737E-2</v>
      </c>
      <c r="AL211" s="7" t="s">
        <v>103</v>
      </c>
      <c r="AM211" s="8" t="s">
        <v>19</v>
      </c>
      <c r="AN211" s="10">
        <v>4.9419999999999999E-2</v>
      </c>
      <c r="AO211" s="7" t="s">
        <v>103</v>
      </c>
      <c r="AP211" s="8" t="s">
        <v>19</v>
      </c>
      <c r="AQ211" s="10">
        <v>-0.22600999999999999</v>
      </c>
    </row>
    <row r="212" spans="1:43" ht="17" thickBot="1" x14ac:dyDescent="0.25">
      <c r="A212" s="58"/>
      <c r="B212" s="7" t="s">
        <v>104</v>
      </c>
      <c r="C212" s="8" t="s">
        <v>25</v>
      </c>
      <c r="D212" s="10">
        <v>-0.11311</v>
      </c>
      <c r="E212" s="7" t="s">
        <v>104</v>
      </c>
      <c r="F212" s="8" t="s">
        <v>25</v>
      </c>
      <c r="G212" s="10">
        <v>-5.6169999999999998E-2</v>
      </c>
      <c r="H212" s="7" t="s">
        <v>104</v>
      </c>
      <c r="I212" s="8" t="s">
        <v>25</v>
      </c>
      <c r="J212" s="10">
        <v>6.6E-4</v>
      </c>
      <c r="K212" s="7" t="s">
        <v>104</v>
      </c>
      <c r="L212" s="8" t="s">
        <v>25</v>
      </c>
      <c r="M212" s="10">
        <v>-0.33391999999999999</v>
      </c>
      <c r="N212" s="7" t="s">
        <v>104</v>
      </c>
      <c r="O212" s="8" t="s">
        <v>25</v>
      </c>
      <c r="P212" s="10">
        <v>7.979E-2</v>
      </c>
      <c r="Q212" s="7" t="s">
        <v>104</v>
      </c>
      <c r="R212" s="8" t="s">
        <v>25</v>
      </c>
      <c r="S212" s="9">
        <v>-0.14806</v>
      </c>
      <c r="T212" s="7" t="s">
        <v>104</v>
      </c>
      <c r="U212" s="8" t="s">
        <v>25</v>
      </c>
      <c r="V212" s="10">
        <v>4.0329999999999998E-2</v>
      </c>
      <c r="W212" s="7" t="s">
        <v>104</v>
      </c>
      <c r="X212" s="8" t="s">
        <v>25</v>
      </c>
      <c r="Y212" s="10">
        <v>-9.5829999999999999E-2</v>
      </c>
      <c r="Z212" s="7" t="s">
        <v>104</v>
      </c>
      <c r="AA212" s="8" t="s">
        <v>25</v>
      </c>
      <c r="AB212" s="9">
        <v>-0.14335000000000001</v>
      </c>
      <c r="AC212" s="7" t="s">
        <v>104</v>
      </c>
      <c r="AD212" s="8" t="s">
        <v>25</v>
      </c>
      <c r="AE212" s="10">
        <v>2.1700000000000001E-2</v>
      </c>
      <c r="AF212" s="7" t="s">
        <v>104</v>
      </c>
      <c r="AG212" s="8" t="s">
        <v>25</v>
      </c>
      <c r="AH212" s="10">
        <v>0.19722000000000001</v>
      </c>
      <c r="AI212" s="7" t="s">
        <v>104</v>
      </c>
      <c r="AJ212" s="8" t="s">
        <v>25</v>
      </c>
      <c r="AK212" s="10">
        <v>-2.7640000000000001E-2</v>
      </c>
      <c r="AL212" s="7" t="s">
        <v>104</v>
      </c>
      <c r="AM212" s="8" t="s">
        <v>25</v>
      </c>
      <c r="AN212" s="10">
        <v>0.28455000000000003</v>
      </c>
      <c r="AO212" s="7" t="s">
        <v>104</v>
      </c>
      <c r="AP212" s="8" t="s">
        <v>25</v>
      </c>
      <c r="AQ212" s="10">
        <v>-8.5620000000000002E-2</v>
      </c>
    </row>
    <row r="213" spans="1:43" ht="17" thickBot="1" x14ac:dyDescent="0.25">
      <c r="A213" s="58"/>
      <c r="B213" s="7" t="s">
        <v>104</v>
      </c>
      <c r="C213" s="8" t="s">
        <v>29</v>
      </c>
      <c r="D213" s="10">
        <v>-9.8099999999999993E-3</v>
      </c>
      <c r="E213" s="7" t="s">
        <v>104</v>
      </c>
      <c r="F213" s="8" t="s">
        <v>29</v>
      </c>
      <c r="G213" s="10">
        <v>-2.6030000000000001E-2</v>
      </c>
      <c r="H213" s="7" t="s">
        <v>104</v>
      </c>
      <c r="I213" s="8" t="s">
        <v>29</v>
      </c>
      <c r="J213" s="10">
        <v>-4.9930000000000002E-2</v>
      </c>
      <c r="K213" s="7" t="s">
        <v>104</v>
      </c>
      <c r="L213" s="8" t="s">
        <v>29</v>
      </c>
      <c r="M213" s="10">
        <v>-4.539E-2</v>
      </c>
      <c r="N213" s="7" t="s">
        <v>104</v>
      </c>
      <c r="O213" s="8" t="s">
        <v>29</v>
      </c>
      <c r="P213" s="10">
        <v>7.3800000000000003E-3</v>
      </c>
      <c r="Q213" s="7" t="s">
        <v>104</v>
      </c>
      <c r="R213" s="8" t="s">
        <v>29</v>
      </c>
      <c r="S213" s="10">
        <v>-3.5810000000000002E-2</v>
      </c>
      <c r="T213" s="7" t="s">
        <v>104</v>
      </c>
      <c r="U213" s="8" t="s">
        <v>29</v>
      </c>
      <c r="V213" s="10">
        <v>-1.06E-2</v>
      </c>
      <c r="W213" s="7" t="s">
        <v>104</v>
      </c>
      <c r="X213" s="8" t="s">
        <v>29</v>
      </c>
      <c r="Y213" s="10">
        <v>9.5499999999999995E-3</v>
      </c>
      <c r="Z213" s="7" t="s">
        <v>104</v>
      </c>
      <c r="AA213" s="8" t="s">
        <v>29</v>
      </c>
      <c r="AB213" s="10">
        <v>-2.7519999999999999E-2</v>
      </c>
      <c r="AC213" s="7" t="s">
        <v>104</v>
      </c>
      <c r="AD213" s="8" t="s">
        <v>29</v>
      </c>
      <c r="AE213" s="10">
        <v>1.644E-2</v>
      </c>
      <c r="AF213" s="7" t="s">
        <v>104</v>
      </c>
      <c r="AG213" s="8" t="s">
        <v>29</v>
      </c>
      <c r="AH213" s="10">
        <v>9.8499999999999994E-3</v>
      </c>
      <c r="AI213" s="7" t="s">
        <v>104</v>
      </c>
      <c r="AJ213" s="8" t="s">
        <v>29</v>
      </c>
      <c r="AK213" s="10">
        <v>-3.6999999999999999E-4</v>
      </c>
      <c r="AL213" s="7" t="s">
        <v>104</v>
      </c>
      <c r="AM213" s="8" t="s">
        <v>29</v>
      </c>
      <c r="AN213" s="10">
        <v>8.2199999999999995E-2</v>
      </c>
      <c r="AO213" s="7" t="s">
        <v>104</v>
      </c>
      <c r="AP213" s="8" t="s">
        <v>29</v>
      </c>
      <c r="AQ213" s="10">
        <v>5.1639999999999998E-2</v>
      </c>
    </row>
    <row r="214" spans="1:43" ht="17" thickBot="1" x14ac:dyDescent="0.25">
      <c r="A214" s="58"/>
      <c r="B214" s="7" t="s">
        <v>104</v>
      </c>
      <c r="C214" s="8" t="s">
        <v>22</v>
      </c>
      <c r="D214" s="10">
        <v>1.0499999999999999E-3</v>
      </c>
      <c r="E214" s="7" t="s">
        <v>104</v>
      </c>
      <c r="F214" s="8" t="s">
        <v>22</v>
      </c>
      <c r="G214" s="10">
        <v>6.6659999999999997E-2</v>
      </c>
      <c r="H214" s="7" t="s">
        <v>104</v>
      </c>
      <c r="I214" s="8" t="s">
        <v>22</v>
      </c>
      <c r="J214" s="10">
        <v>-4.2709999999999998E-2</v>
      </c>
      <c r="K214" s="7" t="s">
        <v>104</v>
      </c>
      <c r="L214" s="8" t="s">
        <v>22</v>
      </c>
      <c r="M214" s="10">
        <v>-5.7599999999999998E-2</v>
      </c>
      <c r="N214" s="7" t="s">
        <v>104</v>
      </c>
      <c r="O214" s="8" t="s">
        <v>22</v>
      </c>
      <c r="P214" s="10">
        <v>4.9709999999999997E-2</v>
      </c>
      <c r="Q214" s="7" t="s">
        <v>104</v>
      </c>
      <c r="R214" s="8" t="s">
        <v>22</v>
      </c>
      <c r="S214" s="9">
        <v>-8.7609999999999993E-2</v>
      </c>
      <c r="T214" s="7" t="s">
        <v>104</v>
      </c>
      <c r="U214" s="8" t="s">
        <v>22</v>
      </c>
      <c r="V214" s="10">
        <v>-1.5499999999999999E-3</v>
      </c>
      <c r="W214" s="7" t="s">
        <v>104</v>
      </c>
      <c r="X214" s="8" t="s">
        <v>22</v>
      </c>
      <c r="Y214" s="10">
        <v>4.5949999999999998E-2</v>
      </c>
      <c r="Z214" s="7" t="s">
        <v>104</v>
      </c>
      <c r="AA214" s="8" t="s">
        <v>22</v>
      </c>
      <c r="AB214" s="10">
        <v>-5.5410000000000001E-2</v>
      </c>
      <c r="AC214" s="7" t="s">
        <v>104</v>
      </c>
      <c r="AD214" s="8" t="s">
        <v>22</v>
      </c>
      <c r="AE214" s="10">
        <v>7.3609999999999995E-2</v>
      </c>
      <c r="AF214" s="7" t="s">
        <v>104</v>
      </c>
      <c r="AG214" s="8" t="s">
        <v>22</v>
      </c>
      <c r="AH214" s="10">
        <v>0.10113</v>
      </c>
      <c r="AI214" s="7" t="s">
        <v>104</v>
      </c>
      <c r="AJ214" s="8" t="s">
        <v>22</v>
      </c>
      <c r="AK214" s="10">
        <v>3.4529999999999998E-2</v>
      </c>
      <c r="AL214" s="7" t="s">
        <v>104</v>
      </c>
      <c r="AM214" s="8" t="s">
        <v>22</v>
      </c>
      <c r="AN214" s="10">
        <v>0.34</v>
      </c>
      <c r="AO214" s="7" t="s">
        <v>104</v>
      </c>
      <c r="AP214" s="8" t="s">
        <v>22</v>
      </c>
      <c r="AQ214" s="10">
        <v>0.23618</v>
      </c>
    </row>
    <row r="215" spans="1:43" ht="17" thickBot="1" x14ac:dyDescent="0.25">
      <c r="A215" s="58"/>
      <c r="B215" s="5" t="s">
        <v>104</v>
      </c>
      <c r="C215" s="6" t="s">
        <v>20</v>
      </c>
      <c r="D215" s="10">
        <v>-2.0990000000000002E-2</v>
      </c>
      <c r="E215" s="5" t="s">
        <v>104</v>
      </c>
      <c r="F215" s="6" t="s">
        <v>20</v>
      </c>
      <c r="G215" s="10">
        <v>-4.233E-2</v>
      </c>
      <c r="H215" s="5" t="s">
        <v>104</v>
      </c>
      <c r="I215" s="6" t="s">
        <v>20</v>
      </c>
      <c r="J215" s="10">
        <v>-7.1550000000000002E-2</v>
      </c>
      <c r="K215" s="5" t="s">
        <v>104</v>
      </c>
      <c r="L215" s="6" t="s">
        <v>20</v>
      </c>
      <c r="M215" s="10">
        <v>-0.11111</v>
      </c>
      <c r="N215" s="5" t="s">
        <v>104</v>
      </c>
      <c r="O215" s="6" t="s">
        <v>20</v>
      </c>
      <c r="P215" s="10">
        <v>-2.366E-2</v>
      </c>
      <c r="Q215" s="5" t="s">
        <v>104</v>
      </c>
      <c r="R215" s="6" t="s">
        <v>20</v>
      </c>
      <c r="S215" s="11">
        <v>-7.9469999999999999E-2</v>
      </c>
      <c r="T215" s="5" t="s">
        <v>104</v>
      </c>
      <c r="U215" s="6" t="s">
        <v>20</v>
      </c>
      <c r="V215" s="10">
        <v>-2.6290000000000001E-2</v>
      </c>
      <c r="W215" s="5" t="s">
        <v>104</v>
      </c>
      <c r="X215" s="6" t="s">
        <v>20</v>
      </c>
      <c r="Y215" s="10">
        <v>1.423E-2</v>
      </c>
      <c r="Z215" s="5" t="s">
        <v>104</v>
      </c>
      <c r="AA215" s="6" t="s">
        <v>20</v>
      </c>
      <c r="AB215" s="10">
        <v>-5.9470000000000002E-2</v>
      </c>
      <c r="AC215" s="5" t="s">
        <v>104</v>
      </c>
      <c r="AD215" s="6" t="s">
        <v>20</v>
      </c>
      <c r="AE215" s="10">
        <v>3.5520000000000003E-2</v>
      </c>
      <c r="AF215" s="5" t="s">
        <v>104</v>
      </c>
      <c r="AG215" s="6" t="s">
        <v>20</v>
      </c>
      <c r="AH215" s="10">
        <v>2.351E-2</v>
      </c>
      <c r="AI215" s="5" t="s">
        <v>104</v>
      </c>
      <c r="AJ215" s="6" t="s">
        <v>20</v>
      </c>
      <c r="AK215" s="10">
        <v>8.9800000000000001E-3</v>
      </c>
      <c r="AL215" s="5" t="s">
        <v>104</v>
      </c>
      <c r="AM215" s="6" t="s">
        <v>20</v>
      </c>
      <c r="AN215" s="10">
        <v>0.17183000000000001</v>
      </c>
      <c r="AO215" s="5" t="s">
        <v>104</v>
      </c>
      <c r="AP215" s="6" t="s">
        <v>20</v>
      </c>
      <c r="AQ215" s="10">
        <v>8.6889999999999995E-2</v>
      </c>
    </row>
    <row r="216" spans="1:43" ht="17" thickTop="1" x14ac:dyDescent="0.2"/>
  </sheetData>
  <mergeCells count="8">
    <mergeCell ref="P1:Q1"/>
    <mergeCell ref="A4:A11"/>
    <mergeCell ref="A12:A59"/>
    <mergeCell ref="A60:A155"/>
    <mergeCell ref="A156:A215"/>
    <mergeCell ref="B1:C1"/>
    <mergeCell ref="D1:J1"/>
    <mergeCell ref="K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6"/>
  <sheetViews>
    <sheetView topLeftCell="AF202" zoomScale="130" zoomScaleNormal="130" workbookViewId="0">
      <selection activeCell="AO105" sqref="AO105:AQ215"/>
    </sheetView>
  </sheetViews>
  <sheetFormatPr baseColWidth="10" defaultRowHeight="16" x14ac:dyDescent="0.2"/>
  <sheetData>
    <row r="1" spans="1:43" ht="18" thickTop="1" thickBot="1" x14ac:dyDescent="0.25">
      <c r="A1" s="1"/>
      <c r="B1" s="61" t="s">
        <v>0</v>
      </c>
      <c r="C1" s="62"/>
      <c r="D1" s="55" t="s">
        <v>1</v>
      </c>
      <c r="E1" s="63"/>
      <c r="F1" s="63"/>
      <c r="G1" s="63"/>
      <c r="H1" s="63"/>
      <c r="I1" s="63"/>
      <c r="J1" s="64"/>
      <c r="K1" s="55" t="s">
        <v>2</v>
      </c>
      <c r="L1" s="63"/>
      <c r="M1" s="63"/>
      <c r="N1" s="63"/>
      <c r="O1" s="64"/>
      <c r="P1" s="55" t="s">
        <v>3</v>
      </c>
      <c r="Q1" s="56"/>
    </row>
    <row r="2" spans="1:43" ht="17" thickBot="1" x14ac:dyDescent="0.25">
      <c r="A2" s="2"/>
      <c r="B2" s="3"/>
      <c r="C2" s="4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6" t="s">
        <v>15</v>
      </c>
      <c r="P2" s="5" t="s">
        <v>15</v>
      </c>
      <c r="Q2" s="6" t="s">
        <v>16</v>
      </c>
    </row>
    <row r="3" spans="1:43" ht="18" thickTop="1" thickBot="1" x14ac:dyDescent="0.25">
      <c r="A3" s="14"/>
      <c r="B3" s="15"/>
      <c r="C3" s="15" t="s">
        <v>4</v>
      </c>
      <c r="D3" s="16"/>
      <c r="E3" s="16"/>
      <c r="F3" s="17" t="s">
        <v>5</v>
      </c>
      <c r="G3" s="16"/>
      <c r="H3" s="16"/>
      <c r="I3" s="17" t="s">
        <v>6</v>
      </c>
      <c r="J3" s="17"/>
      <c r="K3" s="16"/>
      <c r="L3" s="17" t="s">
        <v>7</v>
      </c>
      <c r="M3" s="16"/>
      <c r="N3" s="16"/>
      <c r="O3" s="18" t="s">
        <v>8</v>
      </c>
      <c r="P3" s="16"/>
      <c r="Q3" s="17"/>
      <c r="R3" t="s">
        <v>9</v>
      </c>
      <c r="U3" t="s">
        <v>10</v>
      </c>
      <c r="X3" t="s">
        <v>11</v>
      </c>
      <c r="AA3" t="s">
        <v>12</v>
      </c>
      <c r="AD3" t="s">
        <v>13</v>
      </c>
      <c r="AG3" t="s">
        <v>106</v>
      </c>
      <c r="AJ3" t="s">
        <v>15</v>
      </c>
      <c r="AM3" t="s">
        <v>15</v>
      </c>
      <c r="AP3" t="s">
        <v>16</v>
      </c>
    </row>
    <row r="4" spans="1:43" ht="18" thickTop="1" thickBot="1" x14ac:dyDescent="0.25">
      <c r="A4" s="57" t="s">
        <v>17</v>
      </c>
      <c r="B4" s="7" t="s">
        <v>77</v>
      </c>
      <c r="C4" s="8" t="s">
        <v>22</v>
      </c>
      <c r="D4" s="9">
        <v>0.30692999999999998</v>
      </c>
      <c r="E4" s="7" t="s">
        <v>93</v>
      </c>
      <c r="F4" s="8" t="s">
        <v>29</v>
      </c>
      <c r="G4" s="11">
        <v>0.64370000000000005</v>
      </c>
      <c r="H4" s="7" t="s">
        <v>103</v>
      </c>
      <c r="I4" s="8" t="s">
        <v>28</v>
      </c>
      <c r="J4" s="11">
        <v>1.02007</v>
      </c>
      <c r="K4" s="7" t="s">
        <v>95</v>
      </c>
      <c r="L4" s="8" t="s">
        <v>29</v>
      </c>
      <c r="M4" s="10">
        <v>1.14141</v>
      </c>
      <c r="N4" s="7" t="s">
        <v>96</v>
      </c>
      <c r="O4" s="8" t="s">
        <v>29</v>
      </c>
      <c r="P4" s="9">
        <v>0.39061000000000001</v>
      </c>
      <c r="Q4" s="7" t="s">
        <v>92</v>
      </c>
      <c r="R4" s="8" t="s">
        <v>25</v>
      </c>
      <c r="S4" s="10">
        <v>0.12778</v>
      </c>
      <c r="T4" s="7" t="s">
        <v>92</v>
      </c>
      <c r="U4" s="8" t="s">
        <v>28</v>
      </c>
      <c r="V4" s="9">
        <v>0.15437000000000001</v>
      </c>
      <c r="W4" s="7" t="s">
        <v>94</v>
      </c>
      <c r="X4" s="8" t="s">
        <v>26</v>
      </c>
      <c r="Y4" s="9">
        <v>0.45943000000000001</v>
      </c>
      <c r="Z4" s="7" t="s">
        <v>94</v>
      </c>
      <c r="AA4" s="8" t="s">
        <v>22</v>
      </c>
      <c r="AB4" s="11">
        <v>0.31952000000000003</v>
      </c>
      <c r="AC4" s="7" t="s">
        <v>103</v>
      </c>
      <c r="AD4" s="8" t="s">
        <v>28</v>
      </c>
      <c r="AE4" s="10">
        <v>0.34976000000000002</v>
      </c>
      <c r="AF4" s="7" t="s">
        <v>95</v>
      </c>
      <c r="AG4" s="8" t="s">
        <v>19</v>
      </c>
      <c r="AH4" s="10">
        <v>0.4219</v>
      </c>
      <c r="AI4" s="7" t="s">
        <v>100</v>
      </c>
      <c r="AJ4" s="8" t="s">
        <v>29</v>
      </c>
      <c r="AK4" s="9">
        <v>9.7180000000000002E-2</v>
      </c>
      <c r="AL4" s="7" t="s">
        <v>102</v>
      </c>
      <c r="AM4" s="8" t="s">
        <v>20</v>
      </c>
      <c r="AN4" s="9">
        <v>0.39860000000000001</v>
      </c>
      <c r="AO4" s="7" t="s">
        <v>102</v>
      </c>
      <c r="AP4" s="8" t="s">
        <v>22</v>
      </c>
      <c r="AQ4" s="9">
        <v>0.95155000000000001</v>
      </c>
    </row>
    <row r="5" spans="1:43" ht="17" thickBot="1" x14ac:dyDescent="0.25">
      <c r="A5" s="58"/>
      <c r="B5" s="7" t="s">
        <v>100</v>
      </c>
      <c r="C5" s="8" t="s">
        <v>22</v>
      </c>
      <c r="D5" s="9">
        <v>0.30180000000000001</v>
      </c>
      <c r="E5" s="7" t="s">
        <v>96</v>
      </c>
      <c r="F5" s="8" t="s">
        <v>29</v>
      </c>
      <c r="G5" s="9">
        <v>0.51731000000000005</v>
      </c>
      <c r="H5" s="7" t="s">
        <v>93</v>
      </c>
      <c r="I5" s="8" t="s">
        <v>25</v>
      </c>
      <c r="J5" s="9">
        <v>0.67762999999999995</v>
      </c>
      <c r="K5" s="7" t="s">
        <v>95</v>
      </c>
      <c r="L5" s="8" t="s">
        <v>19</v>
      </c>
      <c r="M5" s="10">
        <v>0.97158</v>
      </c>
      <c r="N5" s="7" t="s">
        <v>96</v>
      </c>
      <c r="O5" s="8" t="s">
        <v>19</v>
      </c>
      <c r="P5" s="9">
        <v>0.38608999999999999</v>
      </c>
      <c r="Q5" s="7" t="s">
        <v>98</v>
      </c>
      <c r="R5" s="8" t="s">
        <v>23</v>
      </c>
      <c r="S5" s="10">
        <v>0.12397</v>
      </c>
      <c r="T5" s="7" t="s">
        <v>92</v>
      </c>
      <c r="U5" s="8" t="s">
        <v>25</v>
      </c>
      <c r="V5" s="9">
        <v>0.13852</v>
      </c>
      <c r="W5" s="7" t="s">
        <v>60</v>
      </c>
      <c r="X5" s="8" t="s">
        <v>26</v>
      </c>
      <c r="Y5" s="9">
        <v>0.40977000000000002</v>
      </c>
      <c r="Z5" s="7" t="s">
        <v>60</v>
      </c>
      <c r="AA5" s="8" t="s">
        <v>22</v>
      </c>
      <c r="AB5" s="10">
        <v>0.27084000000000003</v>
      </c>
      <c r="AC5" s="7" t="s">
        <v>95</v>
      </c>
      <c r="AD5" s="8" t="s">
        <v>29</v>
      </c>
      <c r="AE5" s="10">
        <v>0.26862000000000003</v>
      </c>
      <c r="AF5" s="7" t="s">
        <v>103</v>
      </c>
      <c r="AG5" s="8" t="s">
        <v>28</v>
      </c>
      <c r="AH5" s="11">
        <v>0.36180000000000001</v>
      </c>
      <c r="AI5" s="7" t="s">
        <v>94</v>
      </c>
      <c r="AJ5" s="8" t="s">
        <v>22</v>
      </c>
      <c r="AK5" s="10">
        <v>9.0279999999999999E-2</v>
      </c>
      <c r="AL5" s="7" t="s">
        <v>66</v>
      </c>
      <c r="AM5" s="8" t="s">
        <v>20</v>
      </c>
      <c r="AN5" s="9">
        <v>0.37186000000000002</v>
      </c>
      <c r="AO5" s="7" t="s">
        <v>102</v>
      </c>
      <c r="AP5" s="8" t="s">
        <v>20</v>
      </c>
      <c r="AQ5" s="9">
        <v>0.79539000000000004</v>
      </c>
    </row>
    <row r="6" spans="1:43" ht="17" thickBot="1" x14ac:dyDescent="0.25">
      <c r="A6" s="58"/>
      <c r="B6" s="7" t="s">
        <v>95</v>
      </c>
      <c r="C6" s="8" t="s">
        <v>26</v>
      </c>
      <c r="D6" s="10">
        <v>0.28938000000000003</v>
      </c>
      <c r="E6" s="7" t="s">
        <v>68</v>
      </c>
      <c r="F6" s="8" t="s">
        <v>29</v>
      </c>
      <c r="G6" s="9">
        <v>0.47750999999999999</v>
      </c>
      <c r="H6" s="7" t="s">
        <v>90</v>
      </c>
      <c r="I6" s="8" t="s">
        <v>20</v>
      </c>
      <c r="J6" s="11">
        <v>0.59497999999999995</v>
      </c>
      <c r="K6" s="7" t="s">
        <v>96</v>
      </c>
      <c r="L6" s="8" t="s">
        <v>29</v>
      </c>
      <c r="M6" s="9">
        <v>0.61234999999999995</v>
      </c>
      <c r="N6" s="7" t="s">
        <v>93</v>
      </c>
      <c r="O6" s="8" t="s">
        <v>25</v>
      </c>
      <c r="P6" s="9">
        <v>0.34871000000000002</v>
      </c>
      <c r="Q6" s="7" t="s">
        <v>98</v>
      </c>
      <c r="R6" s="8" t="s">
        <v>29</v>
      </c>
      <c r="S6" s="10">
        <v>0.12225999999999999</v>
      </c>
      <c r="T6" s="7" t="s">
        <v>96</v>
      </c>
      <c r="U6" s="8" t="s">
        <v>19</v>
      </c>
      <c r="V6" s="11">
        <v>0.12311999999999999</v>
      </c>
      <c r="W6" s="7" t="s">
        <v>60</v>
      </c>
      <c r="X6" s="8" t="s">
        <v>22</v>
      </c>
      <c r="Y6" s="9">
        <v>0.38930999999999999</v>
      </c>
      <c r="Z6" s="7" t="s">
        <v>100</v>
      </c>
      <c r="AA6" s="8" t="s">
        <v>26</v>
      </c>
      <c r="AB6" s="10">
        <v>0.22703000000000001</v>
      </c>
      <c r="AC6" s="7" t="s">
        <v>95</v>
      </c>
      <c r="AD6" s="8" t="s">
        <v>19</v>
      </c>
      <c r="AE6" s="10">
        <v>0.24851999999999999</v>
      </c>
      <c r="AF6" s="7" t="s">
        <v>95</v>
      </c>
      <c r="AG6" s="8" t="s">
        <v>29</v>
      </c>
      <c r="AH6" s="10">
        <v>0.29116999999999998</v>
      </c>
      <c r="AI6" s="7" t="s">
        <v>77</v>
      </c>
      <c r="AJ6" s="8" t="s">
        <v>29</v>
      </c>
      <c r="AK6" s="9">
        <v>8.2669999999999993E-2</v>
      </c>
      <c r="AL6" s="7" t="s">
        <v>104</v>
      </c>
      <c r="AM6" s="8" t="s">
        <v>22</v>
      </c>
      <c r="AN6" s="10">
        <v>0.34</v>
      </c>
      <c r="AO6" s="7" t="s">
        <v>66</v>
      </c>
      <c r="AP6" s="8" t="s">
        <v>20</v>
      </c>
      <c r="AQ6" s="9">
        <v>0.75780999999999998</v>
      </c>
    </row>
    <row r="7" spans="1:43" ht="17" thickBot="1" x14ac:dyDescent="0.25">
      <c r="A7" s="58"/>
      <c r="B7" s="7" t="s">
        <v>100</v>
      </c>
      <c r="C7" s="8" t="s">
        <v>26</v>
      </c>
      <c r="D7" s="9">
        <v>0.23887</v>
      </c>
      <c r="E7" s="7" t="s">
        <v>95</v>
      </c>
      <c r="F7" s="8" t="s">
        <v>29</v>
      </c>
      <c r="G7" s="10">
        <v>0.45332</v>
      </c>
      <c r="H7" s="7" t="s">
        <v>91</v>
      </c>
      <c r="I7" s="8" t="s">
        <v>28</v>
      </c>
      <c r="J7" s="11">
        <v>0.58613999999999999</v>
      </c>
      <c r="K7" s="7" t="s">
        <v>85</v>
      </c>
      <c r="L7" s="8" t="s">
        <v>29</v>
      </c>
      <c r="M7" s="10">
        <v>0.59470999999999996</v>
      </c>
      <c r="N7" s="7" t="s">
        <v>68</v>
      </c>
      <c r="O7" s="8" t="s">
        <v>29</v>
      </c>
      <c r="P7" s="9">
        <v>0.33221000000000001</v>
      </c>
      <c r="Q7" s="7" t="s">
        <v>102</v>
      </c>
      <c r="R7" s="8" t="s">
        <v>22</v>
      </c>
      <c r="S7" s="11">
        <v>0.1164</v>
      </c>
      <c r="T7" s="7" t="s">
        <v>82</v>
      </c>
      <c r="U7" s="8" t="s">
        <v>28</v>
      </c>
      <c r="V7" s="9">
        <v>0.11101999999999999</v>
      </c>
      <c r="W7" s="7" t="s">
        <v>94</v>
      </c>
      <c r="X7" s="8" t="s">
        <v>22</v>
      </c>
      <c r="Y7" s="9">
        <v>0.34636</v>
      </c>
      <c r="Z7" s="7" t="s">
        <v>95</v>
      </c>
      <c r="AA7" s="8" t="s">
        <v>19</v>
      </c>
      <c r="AB7" s="10">
        <v>0.21798000000000001</v>
      </c>
      <c r="AC7" s="7" t="s">
        <v>102</v>
      </c>
      <c r="AD7" s="8" t="s">
        <v>22</v>
      </c>
      <c r="AE7" s="9">
        <v>0.20635999999999999</v>
      </c>
      <c r="AF7" s="7" t="s">
        <v>94</v>
      </c>
      <c r="AG7" s="8" t="s">
        <v>26</v>
      </c>
      <c r="AH7" s="9">
        <v>0.28776000000000002</v>
      </c>
      <c r="AI7" s="7" t="s">
        <v>60</v>
      </c>
      <c r="AJ7" s="8" t="s">
        <v>22</v>
      </c>
      <c r="AK7" s="10">
        <v>7.9130000000000006E-2</v>
      </c>
      <c r="AL7" s="7" t="s">
        <v>93</v>
      </c>
      <c r="AM7" s="8" t="s">
        <v>25</v>
      </c>
      <c r="AN7" s="10">
        <v>0.33502999999999999</v>
      </c>
      <c r="AO7" s="7" t="s">
        <v>63</v>
      </c>
      <c r="AP7" s="8" t="s">
        <v>22</v>
      </c>
      <c r="AQ7" s="9">
        <v>0.74919000000000002</v>
      </c>
    </row>
    <row r="8" spans="1:43" ht="17" thickBot="1" x14ac:dyDescent="0.25">
      <c r="A8" s="58"/>
      <c r="B8" s="7" t="s">
        <v>85</v>
      </c>
      <c r="C8" s="8" t="s">
        <v>26</v>
      </c>
      <c r="D8" s="10">
        <v>0.23463999999999999</v>
      </c>
      <c r="E8" s="7" t="s">
        <v>96</v>
      </c>
      <c r="F8" s="8" t="s">
        <v>25</v>
      </c>
      <c r="G8" s="9">
        <v>0.45104</v>
      </c>
      <c r="H8" s="7" t="s">
        <v>90</v>
      </c>
      <c r="I8" s="8" t="s">
        <v>23</v>
      </c>
      <c r="J8" s="11">
        <v>0.57911000000000001</v>
      </c>
      <c r="K8" s="7" t="s">
        <v>96</v>
      </c>
      <c r="L8" s="8" t="s">
        <v>19</v>
      </c>
      <c r="M8" s="9">
        <v>0.57596000000000003</v>
      </c>
      <c r="N8" s="7" t="s">
        <v>68</v>
      </c>
      <c r="O8" s="8" t="s">
        <v>19</v>
      </c>
      <c r="P8" s="9">
        <v>0.31198999999999999</v>
      </c>
      <c r="Q8" s="7" t="s">
        <v>59</v>
      </c>
      <c r="R8" s="8" t="s">
        <v>25</v>
      </c>
      <c r="S8" s="11">
        <v>0.1053</v>
      </c>
      <c r="T8" s="7" t="s">
        <v>68</v>
      </c>
      <c r="U8" s="8" t="s">
        <v>19</v>
      </c>
      <c r="V8" s="11">
        <v>0.11027000000000001</v>
      </c>
      <c r="W8" s="7" t="s">
        <v>94</v>
      </c>
      <c r="X8" s="8" t="s">
        <v>28</v>
      </c>
      <c r="Y8" s="9">
        <v>0.26150000000000001</v>
      </c>
      <c r="Z8" s="7" t="s">
        <v>77</v>
      </c>
      <c r="AA8" s="8" t="s">
        <v>26</v>
      </c>
      <c r="AB8" s="11">
        <v>0.19395999999999999</v>
      </c>
      <c r="AC8" s="7" t="s">
        <v>102</v>
      </c>
      <c r="AD8" s="8" t="s">
        <v>26</v>
      </c>
      <c r="AE8" s="9">
        <v>0.20357</v>
      </c>
      <c r="AF8" s="7" t="s">
        <v>89</v>
      </c>
      <c r="AG8" s="8" t="s">
        <v>25</v>
      </c>
      <c r="AH8" s="10">
        <v>0.25741999999999998</v>
      </c>
      <c r="AI8" s="7" t="s">
        <v>100</v>
      </c>
      <c r="AJ8" s="8" t="s">
        <v>22</v>
      </c>
      <c r="AK8" s="9">
        <v>7.8340000000000007E-2</v>
      </c>
      <c r="AL8" s="7" t="s">
        <v>91</v>
      </c>
      <c r="AM8" s="8" t="s">
        <v>20</v>
      </c>
      <c r="AN8" s="11">
        <v>0.33249000000000001</v>
      </c>
      <c r="AO8" s="7" t="s">
        <v>102</v>
      </c>
      <c r="AP8" s="8" t="s">
        <v>28</v>
      </c>
      <c r="AQ8" s="9">
        <v>0.71826999999999996</v>
      </c>
    </row>
    <row r="9" spans="1:43" ht="17" thickBot="1" x14ac:dyDescent="0.25">
      <c r="A9" s="58"/>
      <c r="B9" s="7" t="s">
        <v>77</v>
      </c>
      <c r="C9" s="8" t="s">
        <v>26</v>
      </c>
      <c r="D9" s="9">
        <v>0.21992</v>
      </c>
      <c r="E9" s="7" t="s">
        <v>93</v>
      </c>
      <c r="F9" s="8" t="s">
        <v>25</v>
      </c>
      <c r="G9" s="10">
        <v>0.43461</v>
      </c>
      <c r="H9" s="7" t="s">
        <v>83</v>
      </c>
      <c r="I9" s="8" t="s">
        <v>25</v>
      </c>
      <c r="J9" s="11">
        <v>0.37674999999999997</v>
      </c>
      <c r="K9" s="7" t="s">
        <v>95</v>
      </c>
      <c r="L9" s="8" t="s">
        <v>23</v>
      </c>
      <c r="M9" s="10">
        <v>0.53378999999999999</v>
      </c>
      <c r="N9" s="7" t="s">
        <v>96</v>
      </c>
      <c r="O9" s="8" t="s">
        <v>25</v>
      </c>
      <c r="P9" s="9">
        <v>0.29777999999999999</v>
      </c>
      <c r="Q9" s="7" t="s">
        <v>75</v>
      </c>
      <c r="R9" s="8" t="s">
        <v>23</v>
      </c>
      <c r="S9" s="10">
        <v>0.10198</v>
      </c>
      <c r="T9" s="7" t="s">
        <v>97</v>
      </c>
      <c r="U9" s="8" t="s">
        <v>23</v>
      </c>
      <c r="V9" s="9">
        <v>0.10374</v>
      </c>
      <c r="W9" s="7" t="s">
        <v>68</v>
      </c>
      <c r="X9" s="8" t="s">
        <v>19</v>
      </c>
      <c r="Y9" s="10">
        <v>0.23966000000000001</v>
      </c>
      <c r="Z9" s="7" t="s">
        <v>85</v>
      </c>
      <c r="AA9" s="8" t="s">
        <v>19</v>
      </c>
      <c r="AB9" s="10">
        <v>0.15692999999999999</v>
      </c>
      <c r="AC9" s="7" t="s">
        <v>76</v>
      </c>
      <c r="AD9" s="8" t="s">
        <v>26</v>
      </c>
      <c r="AE9" s="9">
        <v>0.17408999999999999</v>
      </c>
      <c r="AF9" s="7" t="s">
        <v>84</v>
      </c>
      <c r="AG9" s="8" t="s">
        <v>28</v>
      </c>
      <c r="AH9" s="9">
        <v>0.24071999999999999</v>
      </c>
      <c r="AI9" s="7" t="s">
        <v>100</v>
      </c>
      <c r="AJ9" s="8" t="s">
        <v>26</v>
      </c>
      <c r="AK9" s="10">
        <v>7.5560000000000002E-2</v>
      </c>
      <c r="AL9" s="7" t="s">
        <v>83</v>
      </c>
      <c r="AM9" s="8" t="s">
        <v>25</v>
      </c>
      <c r="AN9" s="9">
        <v>0.31258999999999998</v>
      </c>
      <c r="AO9" s="7" t="s">
        <v>76</v>
      </c>
      <c r="AP9" s="8" t="s">
        <v>22</v>
      </c>
      <c r="AQ9" s="9">
        <v>0.68972999999999995</v>
      </c>
    </row>
    <row r="10" spans="1:43" ht="17" thickBot="1" x14ac:dyDescent="0.25">
      <c r="A10" s="58"/>
      <c r="B10" s="7" t="s">
        <v>95</v>
      </c>
      <c r="C10" s="8" t="s">
        <v>19</v>
      </c>
      <c r="D10" s="10">
        <v>0.20913999999999999</v>
      </c>
      <c r="E10" s="7" t="s">
        <v>103</v>
      </c>
      <c r="F10" s="8" t="s">
        <v>28</v>
      </c>
      <c r="G10" s="10">
        <v>0.40051999999999999</v>
      </c>
      <c r="H10" s="7" t="s">
        <v>65</v>
      </c>
      <c r="I10" s="8" t="s">
        <v>20</v>
      </c>
      <c r="J10" s="9">
        <v>0.37667</v>
      </c>
      <c r="K10" s="7" t="s">
        <v>68</v>
      </c>
      <c r="L10" s="8" t="s">
        <v>29</v>
      </c>
      <c r="M10" s="9">
        <v>0.52688999999999997</v>
      </c>
      <c r="N10" s="79" t="s">
        <v>79</v>
      </c>
      <c r="O10" s="80" t="s">
        <v>22</v>
      </c>
      <c r="P10" s="9">
        <v>0.29752000000000001</v>
      </c>
      <c r="Q10" s="7" t="s">
        <v>92</v>
      </c>
      <c r="R10" s="8" t="s">
        <v>23</v>
      </c>
      <c r="S10" s="10">
        <v>9.9449999999999997E-2</v>
      </c>
      <c r="T10" s="7" t="s">
        <v>82</v>
      </c>
      <c r="U10" s="8" t="s">
        <v>25</v>
      </c>
      <c r="V10" s="9">
        <v>0.10131</v>
      </c>
      <c r="W10" s="7" t="s">
        <v>96</v>
      </c>
      <c r="X10" s="8" t="s">
        <v>19</v>
      </c>
      <c r="Y10" s="10">
        <v>0.23823</v>
      </c>
      <c r="Z10" s="7" t="s">
        <v>63</v>
      </c>
      <c r="AA10" s="8" t="s">
        <v>26</v>
      </c>
      <c r="AB10" s="9">
        <v>0.15473000000000001</v>
      </c>
      <c r="AC10" s="7" t="s">
        <v>85</v>
      </c>
      <c r="AD10" s="8" t="s">
        <v>29</v>
      </c>
      <c r="AE10" s="10">
        <v>0.17175000000000001</v>
      </c>
      <c r="AF10" s="7" t="s">
        <v>95</v>
      </c>
      <c r="AG10" s="8" t="s">
        <v>26</v>
      </c>
      <c r="AH10" s="10">
        <v>0.23759</v>
      </c>
      <c r="AI10" s="7" t="s">
        <v>81</v>
      </c>
      <c r="AJ10" s="8" t="s">
        <v>29</v>
      </c>
      <c r="AK10" s="9">
        <v>7.1879999999999999E-2</v>
      </c>
      <c r="AL10" s="7" t="s">
        <v>104</v>
      </c>
      <c r="AM10" s="8" t="s">
        <v>25</v>
      </c>
      <c r="AN10" s="10">
        <v>0.28455000000000003</v>
      </c>
      <c r="AO10" s="7" t="s">
        <v>66</v>
      </c>
      <c r="AP10" s="8" t="s">
        <v>28</v>
      </c>
      <c r="AQ10" s="9">
        <v>0.68752000000000002</v>
      </c>
    </row>
    <row r="11" spans="1:43" ht="17" thickBot="1" x14ac:dyDescent="0.25">
      <c r="A11" s="59"/>
      <c r="B11" s="5" t="s">
        <v>85</v>
      </c>
      <c r="C11" s="6" t="s">
        <v>19</v>
      </c>
      <c r="D11" s="10">
        <v>0.19017000000000001</v>
      </c>
      <c r="E11" s="81" t="s">
        <v>79</v>
      </c>
      <c r="F11" s="82" t="s">
        <v>29</v>
      </c>
      <c r="G11" s="9">
        <v>0.38146999999999998</v>
      </c>
      <c r="H11" s="5" t="s">
        <v>59</v>
      </c>
      <c r="I11" s="6" t="s">
        <v>25</v>
      </c>
      <c r="J11" s="9">
        <v>0.35557</v>
      </c>
      <c r="K11" s="5" t="s">
        <v>50</v>
      </c>
      <c r="L11" s="6" t="s">
        <v>29</v>
      </c>
      <c r="M11" s="9">
        <v>0.50070000000000003</v>
      </c>
      <c r="N11" s="81" t="s">
        <v>79</v>
      </c>
      <c r="O11" s="82" t="s">
        <v>29</v>
      </c>
      <c r="P11" s="9">
        <v>0.29480000000000001</v>
      </c>
      <c r="Q11" s="5" t="s">
        <v>98</v>
      </c>
      <c r="R11" s="6" t="s">
        <v>19</v>
      </c>
      <c r="S11" s="10">
        <v>9.7180000000000002E-2</v>
      </c>
      <c r="T11" s="5" t="s">
        <v>62</v>
      </c>
      <c r="U11" s="6" t="s">
        <v>23</v>
      </c>
      <c r="V11" s="9">
        <v>0.10115</v>
      </c>
      <c r="W11" s="5" t="s">
        <v>84</v>
      </c>
      <c r="X11" s="6" t="s">
        <v>26</v>
      </c>
      <c r="Y11" s="11">
        <v>0.20665</v>
      </c>
      <c r="Z11" s="5" t="s">
        <v>95</v>
      </c>
      <c r="AA11" s="6" t="s">
        <v>26</v>
      </c>
      <c r="AB11" s="10">
        <v>0.1532</v>
      </c>
      <c r="AC11" s="5" t="s">
        <v>102</v>
      </c>
      <c r="AD11" s="6" t="s">
        <v>20</v>
      </c>
      <c r="AE11" s="10">
        <v>0.15676999999999999</v>
      </c>
      <c r="AF11" s="5" t="s">
        <v>85</v>
      </c>
      <c r="AG11" s="6" t="s">
        <v>19</v>
      </c>
      <c r="AH11" s="10">
        <v>0.23146</v>
      </c>
      <c r="AI11" s="5" t="s">
        <v>77</v>
      </c>
      <c r="AJ11" s="6" t="s">
        <v>22</v>
      </c>
      <c r="AK11" s="9">
        <v>7.1040000000000006E-2</v>
      </c>
      <c r="AL11" s="83" t="s">
        <v>78</v>
      </c>
      <c r="AM11" s="84" t="s">
        <v>23</v>
      </c>
      <c r="AN11" s="9">
        <v>0.28326000000000001</v>
      </c>
      <c r="AO11" s="5" t="s">
        <v>66</v>
      </c>
      <c r="AP11" s="6" t="s">
        <v>22</v>
      </c>
      <c r="AQ11" s="9">
        <v>0.65752999999999995</v>
      </c>
    </row>
    <row r="12" spans="1:43" ht="17" thickBot="1" x14ac:dyDescent="0.25">
      <c r="A12" s="60" t="s">
        <v>30</v>
      </c>
      <c r="B12" s="7" t="s">
        <v>100</v>
      </c>
      <c r="C12" s="8" t="s">
        <v>101</v>
      </c>
      <c r="D12" s="9">
        <v>0.18837999999999999</v>
      </c>
      <c r="E12" s="7" t="s">
        <v>96</v>
      </c>
      <c r="F12" s="8" t="s">
        <v>22</v>
      </c>
      <c r="G12" s="11">
        <v>0.35099000000000002</v>
      </c>
      <c r="H12" s="7" t="s">
        <v>91</v>
      </c>
      <c r="I12" s="8" t="s">
        <v>25</v>
      </c>
      <c r="J12" s="10">
        <v>0.34333999999999998</v>
      </c>
      <c r="K12" s="79" t="s">
        <v>79</v>
      </c>
      <c r="L12" s="80" t="s">
        <v>29</v>
      </c>
      <c r="M12" s="9">
        <v>0.48586000000000001</v>
      </c>
      <c r="N12" s="79" t="s">
        <v>79</v>
      </c>
      <c r="O12" s="80" t="s">
        <v>29</v>
      </c>
      <c r="P12" s="9">
        <v>0.28686</v>
      </c>
      <c r="Q12" s="7" t="s">
        <v>93</v>
      </c>
      <c r="R12" s="8" t="s">
        <v>20</v>
      </c>
      <c r="S12" s="10">
        <v>9.2880000000000004E-2</v>
      </c>
      <c r="T12" s="7" t="s">
        <v>74</v>
      </c>
      <c r="U12" s="8" t="s">
        <v>23</v>
      </c>
      <c r="V12" s="9">
        <v>0.10020999999999999</v>
      </c>
      <c r="W12" s="7" t="s">
        <v>85</v>
      </c>
      <c r="X12" s="8" t="s">
        <v>19</v>
      </c>
      <c r="Y12" s="10">
        <v>0.18740000000000001</v>
      </c>
      <c r="Z12" s="7" t="s">
        <v>100</v>
      </c>
      <c r="AA12" s="8" t="s">
        <v>29</v>
      </c>
      <c r="AB12" s="10">
        <v>0.15129000000000001</v>
      </c>
      <c r="AC12" s="7" t="s">
        <v>85</v>
      </c>
      <c r="AD12" s="8" t="s">
        <v>19</v>
      </c>
      <c r="AE12" s="10">
        <v>0.1542</v>
      </c>
      <c r="AF12" s="7" t="s">
        <v>60</v>
      </c>
      <c r="AG12" s="8" t="s">
        <v>26</v>
      </c>
      <c r="AH12" s="10">
        <v>0.20563999999999999</v>
      </c>
      <c r="AI12" s="7" t="s">
        <v>77</v>
      </c>
      <c r="AJ12" s="8" t="s">
        <v>26</v>
      </c>
      <c r="AK12" s="10">
        <v>6.5129999999999993E-2</v>
      </c>
      <c r="AL12" s="7" t="s">
        <v>58</v>
      </c>
      <c r="AM12" s="8" t="s">
        <v>20</v>
      </c>
      <c r="AN12" s="11">
        <v>0.27844999999999998</v>
      </c>
      <c r="AO12" s="7" t="s">
        <v>91</v>
      </c>
      <c r="AP12" s="8" t="s">
        <v>20</v>
      </c>
      <c r="AQ12" s="9">
        <v>0.65524000000000004</v>
      </c>
    </row>
    <row r="13" spans="1:43" ht="17" thickBot="1" x14ac:dyDescent="0.25">
      <c r="A13" s="58"/>
      <c r="B13" s="7" t="s">
        <v>71</v>
      </c>
      <c r="C13" s="8" t="s">
        <v>22</v>
      </c>
      <c r="D13" s="9">
        <v>0.16813</v>
      </c>
      <c r="E13" s="7" t="s">
        <v>83</v>
      </c>
      <c r="F13" s="8" t="s">
        <v>29</v>
      </c>
      <c r="G13" s="11">
        <v>0.34604000000000001</v>
      </c>
      <c r="H13" s="7" t="s">
        <v>84</v>
      </c>
      <c r="I13" s="8" t="s">
        <v>28</v>
      </c>
      <c r="J13" s="10">
        <v>0.33984999999999999</v>
      </c>
      <c r="K13" s="7" t="s">
        <v>68</v>
      </c>
      <c r="L13" s="8" t="s">
        <v>19</v>
      </c>
      <c r="M13" s="9">
        <v>0.47158</v>
      </c>
      <c r="N13" s="7" t="s">
        <v>96</v>
      </c>
      <c r="O13" s="8" t="s">
        <v>22</v>
      </c>
      <c r="P13" s="9">
        <v>0.27678000000000003</v>
      </c>
      <c r="Q13" s="7" t="s">
        <v>90</v>
      </c>
      <c r="R13" s="8" t="s">
        <v>29</v>
      </c>
      <c r="S13" s="10">
        <v>9.2780000000000001E-2</v>
      </c>
      <c r="T13" s="79" t="s">
        <v>79</v>
      </c>
      <c r="U13" s="80" t="s">
        <v>22</v>
      </c>
      <c r="V13" s="9">
        <v>9.8299999999999998E-2</v>
      </c>
      <c r="W13" s="7" t="s">
        <v>50</v>
      </c>
      <c r="X13" s="8" t="s">
        <v>19</v>
      </c>
      <c r="Y13" s="11">
        <v>0.17557</v>
      </c>
      <c r="Z13" s="7" t="s">
        <v>38</v>
      </c>
      <c r="AA13" s="8" t="s">
        <v>26</v>
      </c>
      <c r="AB13" s="9">
        <v>0.14716000000000001</v>
      </c>
      <c r="AC13" s="7" t="s">
        <v>63</v>
      </c>
      <c r="AD13" s="8" t="s">
        <v>22</v>
      </c>
      <c r="AE13" s="9">
        <v>0.15043000000000001</v>
      </c>
      <c r="AF13" s="7" t="s">
        <v>104</v>
      </c>
      <c r="AG13" s="8" t="s">
        <v>25</v>
      </c>
      <c r="AH13" s="10">
        <v>0.19722000000000001</v>
      </c>
      <c r="AI13" s="7" t="s">
        <v>81</v>
      </c>
      <c r="AJ13" s="8" t="s">
        <v>26</v>
      </c>
      <c r="AK13" s="10">
        <v>6.4579999999999999E-2</v>
      </c>
      <c r="AL13" s="7" t="s">
        <v>99</v>
      </c>
      <c r="AM13" s="8" t="s">
        <v>28</v>
      </c>
      <c r="AN13" s="10">
        <v>0.26889000000000002</v>
      </c>
      <c r="AO13" s="7" t="s">
        <v>38</v>
      </c>
      <c r="AP13" s="8" t="s">
        <v>22</v>
      </c>
      <c r="AQ13" s="9">
        <v>0.61521000000000003</v>
      </c>
    </row>
    <row r="14" spans="1:43" ht="17" thickBot="1" x14ac:dyDescent="0.25">
      <c r="A14" s="58"/>
      <c r="B14" s="7" t="s">
        <v>100</v>
      </c>
      <c r="C14" s="8" t="s">
        <v>29</v>
      </c>
      <c r="D14" s="9">
        <v>0.16688</v>
      </c>
      <c r="E14" s="77" t="s">
        <v>79</v>
      </c>
      <c r="F14" s="78" t="s">
        <v>25</v>
      </c>
      <c r="G14" s="9">
        <v>0.32423000000000002</v>
      </c>
      <c r="H14" s="7" t="s">
        <v>82</v>
      </c>
      <c r="I14" s="8" t="s">
        <v>28</v>
      </c>
      <c r="J14" s="9">
        <v>0.33723999999999998</v>
      </c>
      <c r="K14" s="7" t="s">
        <v>69</v>
      </c>
      <c r="L14" s="8" t="s">
        <v>29</v>
      </c>
      <c r="M14" s="9">
        <v>0.46288000000000001</v>
      </c>
      <c r="N14" s="77" t="s">
        <v>79</v>
      </c>
      <c r="O14" s="78" t="s">
        <v>25</v>
      </c>
      <c r="P14" s="9">
        <v>0.24329000000000001</v>
      </c>
      <c r="Q14" s="7" t="s">
        <v>59</v>
      </c>
      <c r="R14" s="8" t="s">
        <v>23</v>
      </c>
      <c r="S14" s="10">
        <v>9.1600000000000001E-2</v>
      </c>
      <c r="T14" s="7" t="s">
        <v>59</v>
      </c>
      <c r="U14" s="8" t="s">
        <v>25</v>
      </c>
      <c r="V14" s="9">
        <v>9.6930000000000002E-2</v>
      </c>
      <c r="W14" s="79" t="s">
        <v>79</v>
      </c>
      <c r="X14" s="80" t="s">
        <v>22</v>
      </c>
      <c r="Y14" s="11">
        <v>0.17369999999999999</v>
      </c>
      <c r="Z14" s="7" t="s">
        <v>94</v>
      </c>
      <c r="AA14" s="8" t="s">
        <v>26</v>
      </c>
      <c r="AB14" s="10">
        <v>0.14460000000000001</v>
      </c>
      <c r="AC14" s="79" t="s">
        <v>78</v>
      </c>
      <c r="AD14" s="80" t="s">
        <v>23</v>
      </c>
      <c r="AE14" s="9">
        <v>0.14662</v>
      </c>
      <c r="AF14" s="7" t="s">
        <v>61</v>
      </c>
      <c r="AG14" s="8" t="s">
        <v>19</v>
      </c>
      <c r="AH14" s="9">
        <v>0.1923</v>
      </c>
      <c r="AI14" s="7" t="s">
        <v>71</v>
      </c>
      <c r="AJ14" s="8" t="s">
        <v>22</v>
      </c>
      <c r="AK14" s="11">
        <v>5.8869999999999999E-2</v>
      </c>
      <c r="AL14" s="7" t="s">
        <v>91</v>
      </c>
      <c r="AM14" s="8" t="s">
        <v>28</v>
      </c>
      <c r="AN14" s="10">
        <v>0.26155</v>
      </c>
      <c r="AO14" s="7" t="s">
        <v>91</v>
      </c>
      <c r="AP14" s="8" t="s">
        <v>28</v>
      </c>
      <c r="AQ14" s="9">
        <v>0.60945000000000005</v>
      </c>
    </row>
    <row r="15" spans="1:43" ht="17" thickBot="1" x14ac:dyDescent="0.25">
      <c r="A15" s="58"/>
      <c r="B15" s="7" t="s">
        <v>94</v>
      </c>
      <c r="C15" s="8" t="s">
        <v>26</v>
      </c>
      <c r="D15" s="11">
        <v>0.15708</v>
      </c>
      <c r="E15" s="7" t="s">
        <v>68</v>
      </c>
      <c r="F15" s="8" t="s">
        <v>22</v>
      </c>
      <c r="G15" s="11">
        <v>0.32397999999999999</v>
      </c>
      <c r="H15" s="7" t="s">
        <v>103</v>
      </c>
      <c r="I15" s="8" t="s">
        <v>23</v>
      </c>
      <c r="J15" s="10">
        <v>0.32282</v>
      </c>
      <c r="K15" s="77" t="s">
        <v>79</v>
      </c>
      <c r="L15" s="78" t="s">
        <v>29</v>
      </c>
      <c r="M15" s="9">
        <v>0.44791999999999998</v>
      </c>
      <c r="N15" s="7" t="s">
        <v>56</v>
      </c>
      <c r="O15" s="8" t="s">
        <v>19</v>
      </c>
      <c r="P15" s="9">
        <v>0.23438000000000001</v>
      </c>
      <c r="Q15" s="7" t="s">
        <v>95</v>
      </c>
      <c r="R15" s="8" t="s">
        <v>26</v>
      </c>
      <c r="S15" s="10">
        <v>8.6029999999999995E-2</v>
      </c>
      <c r="T15" s="7" t="s">
        <v>92</v>
      </c>
      <c r="U15" s="8" t="s">
        <v>23</v>
      </c>
      <c r="V15" s="10">
        <v>9.6409999999999996E-2</v>
      </c>
      <c r="W15" s="7" t="s">
        <v>34</v>
      </c>
      <c r="X15" s="8" t="s">
        <v>26</v>
      </c>
      <c r="Y15" s="9">
        <v>0.17152000000000001</v>
      </c>
      <c r="Z15" s="7" t="s">
        <v>95</v>
      </c>
      <c r="AA15" s="8" t="s">
        <v>29</v>
      </c>
      <c r="AB15" s="10">
        <v>0.13003000000000001</v>
      </c>
      <c r="AC15" s="7" t="s">
        <v>69</v>
      </c>
      <c r="AD15" s="8" t="s">
        <v>29</v>
      </c>
      <c r="AE15" s="9">
        <v>0.14623</v>
      </c>
      <c r="AF15" s="7" t="s">
        <v>73</v>
      </c>
      <c r="AG15" s="8" t="s">
        <v>29</v>
      </c>
      <c r="AH15" s="11">
        <v>0.18961</v>
      </c>
      <c r="AI15" s="7" t="s">
        <v>71</v>
      </c>
      <c r="AJ15" s="8" t="s">
        <v>29</v>
      </c>
      <c r="AK15" s="11">
        <v>5.382E-2</v>
      </c>
      <c r="AL15" s="7" t="s">
        <v>89</v>
      </c>
      <c r="AM15" s="8" t="s">
        <v>25</v>
      </c>
      <c r="AN15" s="9">
        <v>0.24373</v>
      </c>
      <c r="AO15" s="79" t="s">
        <v>78</v>
      </c>
      <c r="AP15" s="80" t="s">
        <v>23</v>
      </c>
      <c r="AQ15" s="9">
        <v>0.59658999999999995</v>
      </c>
    </row>
    <row r="16" spans="1:43" ht="17" thickBot="1" x14ac:dyDescent="0.25">
      <c r="A16" s="58"/>
      <c r="B16" s="7" t="s">
        <v>40</v>
      </c>
      <c r="C16" s="8" t="s">
        <v>26</v>
      </c>
      <c r="D16" s="9">
        <v>0.15528</v>
      </c>
      <c r="E16" s="7" t="s">
        <v>54</v>
      </c>
      <c r="F16" s="8" t="s">
        <v>29</v>
      </c>
      <c r="G16" s="9">
        <v>0.31644</v>
      </c>
      <c r="H16" s="7" t="s">
        <v>90</v>
      </c>
      <c r="I16" s="8" t="s">
        <v>29</v>
      </c>
      <c r="J16" s="10">
        <v>0.30997999999999998</v>
      </c>
      <c r="K16" s="79" t="s">
        <v>79</v>
      </c>
      <c r="L16" s="80" t="s">
        <v>22</v>
      </c>
      <c r="M16" s="9">
        <v>0.44777</v>
      </c>
      <c r="N16" s="7" t="s">
        <v>83</v>
      </c>
      <c r="O16" s="8" t="s">
        <v>25</v>
      </c>
      <c r="P16" s="10">
        <v>0.22919</v>
      </c>
      <c r="Q16" s="7" t="s">
        <v>76</v>
      </c>
      <c r="R16" s="8" t="s">
        <v>22</v>
      </c>
      <c r="S16" s="10">
        <v>8.5099999999999995E-2</v>
      </c>
      <c r="T16" s="7" t="s">
        <v>98</v>
      </c>
      <c r="U16" s="8" t="s">
        <v>23</v>
      </c>
      <c r="V16" s="11">
        <v>9.597E-2</v>
      </c>
      <c r="W16" s="7" t="s">
        <v>85</v>
      </c>
      <c r="X16" s="8" t="s">
        <v>29</v>
      </c>
      <c r="Y16" s="10">
        <v>0.15834000000000001</v>
      </c>
      <c r="Z16" s="7" t="s">
        <v>77</v>
      </c>
      <c r="AA16" s="8" t="s">
        <v>29</v>
      </c>
      <c r="AB16" s="10">
        <v>0.12978000000000001</v>
      </c>
      <c r="AC16" s="79" t="s">
        <v>78</v>
      </c>
      <c r="AD16" s="80" t="s">
        <v>26</v>
      </c>
      <c r="AE16" s="9">
        <v>0.14495</v>
      </c>
      <c r="AF16" s="7" t="s">
        <v>84</v>
      </c>
      <c r="AG16" s="8" t="s">
        <v>26</v>
      </c>
      <c r="AH16" s="11">
        <v>0.18423999999999999</v>
      </c>
      <c r="AI16" s="7" t="s">
        <v>99</v>
      </c>
      <c r="AJ16" s="8" t="s">
        <v>28</v>
      </c>
      <c r="AK16" s="9">
        <v>5.1069999999999997E-2</v>
      </c>
      <c r="AL16" s="7" t="s">
        <v>46</v>
      </c>
      <c r="AM16" s="8" t="s">
        <v>20</v>
      </c>
      <c r="AN16" s="9">
        <v>0.23904</v>
      </c>
      <c r="AO16" s="7" t="s">
        <v>102</v>
      </c>
      <c r="AP16" s="8" t="s">
        <v>26</v>
      </c>
      <c r="AQ16" s="9">
        <v>0.57308000000000003</v>
      </c>
    </row>
    <row r="17" spans="1:43" ht="17" thickBot="1" x14ac:dyDescent="0.25">
      <c r="A17" s="58"/>
      <c r="B17" s="7" t="s">
        <v>77</v>
      </c>
      <c r="C17" s="8" t="s">
        <v>29</v>
      </c>
      <c r="D17" s="9">
        <v>0.15526999999999999</v>
      </c>
      <c r="E17" s="7" t="s">
        <v>41</v>
      </c>
      <c r="F17" s="8" t="s">
        <v>29</v>
      </c>
      <c r="G17" s="9">
        <v>0.30319000000000002</v>
      </c>
      <c r="H17" s="7" t="s">
        <v>91</v>
      </c>
      <c r="I17" s="8" t="s">
        <v>22</v>
      </c>
      <c r="J17" s="10">
        <v>0.28175</v>
      </c>
      <c r="K17" s="7" t="s">
        <v>96</v>
      </c>
      <c r="L17" s="8" t="s">
        <v>22</v>
      </c>
      <c r="M17" s="9">
        <v>0.44002000000000002</v>
      </c>
      <c r="N17" s="7" t="s">
        <v>50</v>
      </c>
      <c r="O17" s="8" t="s">
        <v>29</v>
      </c>
      <c r="P17" s="9">
        <v>0.22911999999999999</v>
      </c>
      <c r="Q17" s="7" t="s">
        <v>75</v>
      </c>
      <c r="R17" s="8" t="s">
        <v>29</v>
      </c>
      <c r="S17" s="10">
        <v>8.5050000000000001E-2</v>
      </c>
      <c r="T17" s="7" t="s">
        <v>74</v>
      </c>
      <c r="U17" s="8" t="s">
        <v>28</v>
      </c>
      <c r="V17" s="9">
        <v>9.3579999999999997E-2</v>
      </c>
      <c r="W17" s="7" t="s">
        <v>95</v>
      </c>
      <c r="X17" s="8" t="s">
        <v>29</v>
      </c>
      <c r="Y17" s="10">
        <v>0.15551000000000001</v>
      </c>
      <c r="Z17" s="7" t="s">
        <v>76</v>
      </c>
      <c r="AA17" s="8" t="s">
        <v>26</v>
      </c>
      <c r="AB17" s="9">
        <v>0.12959999999999999</v>
      </c>
      <c r="AC17" s="7" t="s">
        <v>69</v>
      </c>
      <c r="AD17" s="8" t="s">
        <v>19</v>
      </c>
      <c r="AE17" s="9">
        <v>0.14327999999999999</v>
      </c>
      <c r="AF17" s="7" t="s">
        <v>89</v>
      </c>
      <c r="AG17" s="8" t="s">
        <v>22</v>
      </c>
      <c r="AH17" s="10">
        <v>0.16805999999999999</v>
      </c>
      <c r="AI17" s="7" t="s">
        <v>40</v>
      </c>
      <c r="AJ17" s="8" t="s">
        <v>26</v>
      </c>
      <c r="AK17" s="11">
        <v>5.0509999999999999E-2</v>
      </c>
      <c r="AL17" s="7" t="s">
        <v>91</v>
      </c>
      <c r="AM17" s="8" t="s">
        <v>25</v>
      </c>
      <c r="AN17" s="10">
        <v>0.23623</v>
      </c>
      <c r="AO17" s="7" t="s">
        <v>63</v>
      </c>
      <c r="AP17" s="8" t="s">
        <v>20</v>
      </c>
      <c r="AQ17" s="9">
        <v>0.56345999999999996</v>
      </c>
    </row>
    <row r="18" spans="1:43" ht="17" thickBot="1" x14ac:dyDescent="0.25">
      <c r="A18" s="58"/>
      <c r="B18" s="7" t="s">
        <v>63</v>
      </c>
      <c r="C18" s="8" t="s">
        <v>20</v>
      </c>
      <c r="D18" s="9">
        <v>0.15332999999999999</v>
      </c>
      <c r="E18" s="7" t="s">
        <v>85</v>
      </c>
      <c r="F18" s="8" t="s">
        <v>29</v>
      </c>
      <c r="G18" s="10">
        <v>0.30219000000000001</v>
      </c>
      <c r="H18" s="7" t="s">
        <v>33</v>
      </c>
      <c r="I18" s="8" t="s">
        <v>25</v>
      </c>
      <c r="J18" s="9">
        <v>0.27304</v>
      </c>
      <c r="K18" s="7" t="s">
        <v>50</v>
      </c>
      <c r="L18" s="8" t="s">
        <v>19</v>
      </c>
      <c r="M18" s="9">
        <v>0.43953999999999999</v>
      </c>
      <c r="N18" s="7" t="s">
        <v>50</v>
      </c>
      <c r="O18" s="8" t="s">
        <v>19</v>
      </c>
      <c r="P18" s="9">
        <v>0.22800999999999999</v>
      </c>
      <c r="Q18" s="7" t="s">
        <v>69</v>
      </c>
      <c r="R18" s="8" t="s">
        <v>23</v>
      </c>
      <c r="S18" s="10">
        <v>8.4849999999999995E-2</v>
      </c>
      <c r="T18" s="7" t="s">
        <v>37</v>
      </c>
      <c r="U18" s="8" t="s">
        <v>23</v>
      </c>
      <c r="V18" s="9">
        <v>8.7349999999999997E-2</v>
      </c>
      <c r="W18" s="7" t="s">
        <v>77</v>
      </c>
      <c r="X18" s="8" t="s">
        <v>26</v>
      </c>
      <c r="Y18" s="9">
        <v>0.15548999999999999</v>
      </c>
      <c r="Z18" s="7" t="s">
        <v>102</v>
      </c>
      <c r="AA18" s="8" t="s">
        <v>20</v>
      </c>
      <c r="AB18" s="10">
        <v>0.12920000000000001</v>
      </c>
      <c r="AC18" s="7" t="s">
        <v>84</v>
      </c>
      <c r="AD18" s="8" t="s">
        <v>28</v>
      </c>
      <c r="AE18" s="10">
        <v>0.14226</v>
      </c>
      <c r="AF18" s="7" t="s">
        <v>34</v>
      </c>
      <c r="AG18" s="8" t="s">
        <v>26</v>
      </c>
      <c r="AH18" s="9">
        <v>0.16603000000000001</v>
      </c>
      <c r="AI18" s="7" t="s">
        <v>38</v>
      </c>
      <c r="AJ18" s="8" t="s">
        <v>22</v>
      </c>
      <c r="AK18" s="9">
        <v>4.9059999999999999E-2</v>
      </c>
      <c r="AL18" s="7" t="s">
        <v>58</v>
      </c>
      <c r="AM18" s="8" t="s">
        <v>25</v>
      </c>
      <c r="AN18" s="11">
        <v>0.23469999999999999</v>
      </c>
      <c r="AO18" s="7" t="s">
        <v>46</v>
      </c>
      <c r="AP18" s="8" t="s">
        <v>20</v>
      </c>
      <c r="AQ18" s="9">
        <v>0.53578999999999999</v>
      </c>
    </row>
    <row r="19" spans="1:43" ht="17" thickBot="1" x14ac:dyDescent="0.25">
      <c r="A19" s="58"/>
      <c r="B19" s="7" t="s">
        <v>60</v>
      </c>
      <c r="C19" s="8" t="s">
        <v>26</v>
      </c>
      <c r="D19" s="9">
        <v>0.15068999999999999</v>
      </c>
      <c r="E19" s="7" t="s">
        <v>50</v>
      </c>
      <c r="F19" s="8" t="s">
        <v>29</v>
      </c>
      <c r="G19" s="9">
        <v>0.28552</v>
      </c>
      <c r="H19" s="7" t="s">
        <v>92</v>
      </c>
      <c r="I19" s="8" t="s">
        <v>20</v>
      </c>
      <c r="J19" s="10">
        <v>0.24754999999999999</v>
      </c>
      <c r="K19" s="7" t="s">
        <v>69</v>
      </c>
      <c r="L19" s="8" t="s">
        <v>19</v>
      </c>
      <c r="M19" s="10">
        <v>0.39324999999999999</v>
      </c>
      <c r="N19" s="77" t="s">
        <v>79</v>
      </c>
      <c r="O19" s="78" t="s">
        <v>22</v>
      </c>
      <c r="P19" s="9">
        <v>0.22001999999999999</v>
      </c>
      <c r="Q19" s="7" t="s">
        <v>37</v>
      </c>
      <c r="R19" s="8" t="s">
        <v>23</v>
      </c>
      <c r="S19" s="11">
        <v>8.4390000000000007E-2</v>
      </c>
      <c r="T19" s="7" t="s">
        <v>98</v>
      </c>
      <c r="U19" s="8" t="s">
        <v>25</v>
      </c>
      <c r="V19" s="9">
        <v>8.2699999999999996E-2</v>
      </c>
      <c r="W19" s="7" t="s">
        <v>95</v>
      </c>
      <c r="X19" s="8" t="s">
        <v>19</v>
      </c>
      <c r="Y19" s="10">
        <v>0.15268999999999999</v>
      </c>
      <c r="Z19" s="7" t="s">
        <v>102</v>
      </c>
      <c r="AA19" s="8" t="s">
        <v>26</v>
      </c>
      <c r="AB19" s="11">
        <v>0.1246</v>
      </c>
      <c r="AC19" s="7" t="s">
        <v>63</v>
      </c>
      <c r="AD19" s="8" t="s">
        <v>26</v>
      </c>
      <c r="AE19" s="9">
        <v>0.14054</v>
      </c>
      <c r="AF19" s="7" t="s">
        <v>85</v>
      </c>
      <c r="AG19" s="8" t="s">
        <v>29</v>
      </c>
      <c r="AH19" s="10">
        <v>0.16231000000000001</v>
      </c>
      <c r="AI19" s="7" t="s">
        <v>40</v>
      </c>
      <c r="AJ19" s="8" t="s">
        <v>29</v>
      </c>
      <c r="AK19" s="10">
        <v>4.6940000000000003E-2</v>
      </c>
      <c r="AL19" s="7" t="s">
        <v>49</v>
      </c>
      <c r="AM19" s="8" t="s">
        <v>20</v>
      </c>
      <c r="AN19" s="9">
        <v>0.22892999999999999</v>
      </c>
      <c r="AO19" s="7" t="s">
        <v>46</v>
      </c>
      <c r="AP19" s="8" t="s">
        <v>22</v>
      </c>
      <c r="AQ19" s="9">
        <v>0.53147999999999995</v>
      </c>
    </row>
    <row r="20" spans="1:43" ht="17" thickBot="1" x14ac:dyDescent="0.25">
      <c r="A20" s="58"/>
      <c r="B20" s="7" t="s">
        <v>63</v>
      </c>
      <c r="C20" s="8" t="s">
        <v>22</v>
      </c>
      <c r="D20" s="9">
        <v>0.14535000000000001</v>
      </c>
      <c r="E20" s="79" t="s">
        <v>79</v>
      </c>
      <c r="F20" s="80" t="s">
        <v>29</v>
      </c>
      <c r="G20" s="11">
        <v>0.28288999999999997</v>
      </c>
      <c r="H20" s="7" t="s">
        <v>68</v>
      </c>
      <c r="I20" s="8" t="s">
        <v>22</v>
      </c>
      <c r="J20" s="10">
        <v>0.24711</v>
      </c>
      <c r="K20" s="7" t="s">
        <v>85</v>
      </c>
      <c r="L20" s="8" t="s">
        <v>19</v>
      </c>
      <c r="M20" s="10">
        <v>0.38739000000000001</v>
      </c>
      <c r="N20" s="7" t="s">
        <v>41</v>
      </c>
      <c r="O20" s="8" t="s">
        <v>29</v>
      </c>
      <c r="P20" s="9">
        <v>0.20907000000000001</v>
      </c>
      <c r="Q20" s="7" t="s">
        <v>67</v>
      </c>
      <c r="R20" s="8" t="s">
        <v>23</v>
      </c>
      <c r="S20" s="10">
        <v>8.2799999999999999E-2</v>
      </c>
      <c r="T20" s="7" t="s">
        <v>95</v>
      </c>
      <c r="U20" s="8" t="s">
        <v>26</v>
      </c>
      <c r="V20" s="10">
        <v>7.8159999999999993E-2</v>
      </c>
      <c r="W20" s="7" t="s">
        <v>100</v>
      </c>
      <c r="X20" s="8" t="s">
        <v>26</v>
      </c>
      <c r="Y20" s="11">
        <v>0.14435999999999999</v>
      </c>
      <c r="Z20" s="7" t="s">
        <v>94</v>
      </c>
      <c r="AA20" s="8" t="s">
        <v>28</v>
      </c>
      <c r="AB20" s="10">
        <v>0.12325</v>
      </c>
      <c r="AC20" s="77" t="s">
        <v>78</v>
      </c>
      <c r="AD20" s="78" t="s">
        <v>28</v>
      </c>
      <c r="AE20" s="9">
        <v>0.13974</v>
      </c>
      <c r="AF20" s="7" t="s">
        <v>90</v>
      </c>
      <c r="AG20" s="8" t="s">
        <v>23</v>
      </c>
      <c r="AH20" s="11">
        <v>0.15928999999999999</v>
      </c>
      <c r="AI20" s="7" t="s">
        <v>90</v>
      </c>
      <c r="AJ20" s="8" t="s">
        <v>26</v>
      </c>
      <c r="AK20" s="10">
        <v>4.6280000000000002E-2</v>
      </c>
      <c r="AL20" s="7" t="s">
        <v>72</v>
      </c>
      <c r="AM20" s="8" t="s">
        <v>25</v>
      </c>
      <c r="AN20" s="9">
        <v>0.22675000000000001</v>
      </c>
      <c r="AO20" s="79" t="s">
        <v>78</v>
      </c>
      <c r="AP20" s="80" t="s">
        <v>28</v>
      </c>
      <c r="AQ20" s="9">
        <v>0.52293000000000001</v>
      </c>
    </row>
    <row r="21" spans="1:43" ht="17" thickBot="1" x14ac:dyDescent="0.25">
      <c r="A21" s="58"/>
      <c r="B21" s="7" t="s">
        <v>102</v>
      </c>
      <c r="C21" s="8" t="s">
        <v>20</v>
      </c>
      <c r="D21" s="9">
        <v>0.13872000000000001</v>
      </c>
      <c r="E21" s="77" t="s">
        <v>79</v>
      </c>
      <c r="F21" s="78" t="s">
        <v>22</v>
      </c>
      <c r="G21" s="11">
        <v>0.27990999999999999</v>
      </c>
      <c r="H21" s="7" t="s">
        <v>59</v>
      </c>
      <c r="I21" s="8" t="s">
        <v>20</v>
      </c>
      <c r="J21" s="11">
        <v>0.24703</v>
      </c>
      <c r="K21" s="7" t="s">
        <v>96</v>
      </c>
      <c r="L21" s="8" t="s">
        <v>25</v>
      </c>
      <c r="M21" s="9">
        <v>0.37829000000000002</v>
      </c>
      <c r="N21" s="7" t="s">
        <v>41</v>
      </c>
      <c r="O21" s="8" t="s">
        <v>25</v>
      </c>
      <c r="P21" s="9">
        <v>0.20816999999999999</v>
      </c>
      <c r="Q21" s="7" t="s">
        <v>74</v>
      </c>
      <c r="R21" s="8" t="s">
        <v>25</v>
      </c>
      <c r="S21" s="10">
        <v>8.0399999999999999E-2</v>
      </c>
      <c r="T21" s="7" t="s">
        <v>56</v>
      </c>
      <c r="U21" s="8" t="s">
        <v>19</v>
      </c>
      <c r="V21" s="10">
        <v>7.5550000000000006E-2</v>
      </c>
      <c r="W21" s="7" t="s">
        <v>93</v>
      </c>
      <c r="X21" s="8" t="s">
        <v>29</v>
      </c>
      <c r="Y21" s="10">
        <v>0.13869999999999999</v>
      </c>
      <c r="Z21" s="7" t="s">
        <v>76</v>
      </c>
      <c r="AA21" s="8" t="s">
        <v>22</v>
      </c>
      <c r="AB21" s="10">
        <v>0.12286999999999999</v>
      </c>
      <c r="AC21" s="7" t="s">
        <v>99</v>
      </c>
      <c r="AD21" s="8" t="s">
        <v>20</v>
      </c>
      <c r="AE21" s="11">
        <v>0.13647000000000001</v>
      </c>
      <c r="AF21" s="7" t="s">
        <v>56</v>
      </c>
      <c r="AG21" s="8" t="s">
        <v>25</v>
      </c>
      <c r="AH21" s="11">
        <v>0.15903999999999999</v>
      </c>
      <c r="AI21" s="7" t="s">
        <v>63</v>
      </c>
      <c r="AJ21" s="8" t="s">
        <v>26</v>
      </c>
      <c r="AK21" s="11">
        <v>4.514E-2</v>
      </c>
      <c r="AL21" s="7" t="s">
        <v>63</v>
      </c>
      <c r="AM21" s="8" t="s">
        <v>20</v>
      </c>
      <c r="AN21" s="10">
        <v>0.21121999999999999</v>
      </c>
      <c r="AO21" s="7" t="s">
        <v>51</v>
      </c>
      <c r="AP21" s="8" t="s">
        <v>22</v>
      </c>
      <c r="AQ21" s="9">
        <v>0.52012999999999998</v>
      </c>
    </row>
    <row r="22" spans="1:43" ht="17" thickBot="1" x14ac:dyDescent="0.25">
      <c r="A22" s="58"/>
      <c r="B22" s="7" t="s">
        <v>38</v>
      </c>
      <c r="C22" s="8" t="s">
        <v>26</v>
      </c>
      <c r="D22" s="9">
        <v>0.13583999999999999</v>
      </c>
      <c r="E22" s="7" t="s">
        <v>91</v>
      </c>
      <c r="F22" s="8" t="s">
        <v>28</v>
      </c>
      <c r="G22" s="10">
        <v>0.27405000000000002</v>
      </c>
      <c r="H22" s="7" t="s">
        <v>93</v>
      </c>
      <c r="I22" s="8" t="s">
        <v>20</v>
      </c>
      <c r="J22" s="10">
        <v>0.24568000000000001</v>
      </c>
      <c r="K22" s="7" t="s">
        <v>41</v>
      </c>
      <c r="L22" s="8" t="s">
        <v>29</v>
      </c>
      <c r="M22" s="9">
        <v>0.32594000000000001</v>
      </c>
      <c r="N22" s="79" t="s">
        <v>79</v>
      </c>
      <c r="O22" s="80" t="s">
        <v>25</v>
      </c>
      <c r="P22" s="9">
        <v>0.19822000000000001</v>
      </c>
      <c r="Q22" s="7" t="s">
        <v>98</v>
      </c>
      <c r="R22" s="8" t="s">
        <v>25</v>
      </c>
      <c r="S22" s="10">
        <v>7.9670000000000005E-2</v>
      </c>
      <c r="T22" s="7" t="s">
        <v>74</v>
      </c>
      <c r="U22" s="8" t="s">
        <v>25</v>
      </c>
      <c r="V22" s="11">
        <v>7.5509999999999994E-2</v>
      </c>
      <c r="W22" s="7" t="s">
        <v>77</v>
      </c>
      <c r="X22" s="8" t="s">
        <v>29</v>
      </c>
      <c r="Y22" s="11">
        <v>0.13364999999999999</v>
      </c>
      <c r="Z22" s="7" t="s">
        <v>60</v>
      </c>
      <c r="AA22" s="8" t="s">
        <v>26</v>
      </c>
      <c r="AB22" s="10">
        <v>0.12141</v>
      </c>
      <c r="AC22" s="7" t="s">
        <v>42</v>
      </c>
      <c r="AD22" s="8" t="s">
        <v>26</v>
      </c>
      <c r="AE22" s="9">
        <v>0.12889</v>
      </c>
      <c r="AF22" s="7" t="s">
        <v>73</v>
      </c>
      <c r="AG22" s="8" t="s">
        <v>23</v>
      </c>
      <c r="AH22" s="9">
        <v>0.15576000000000001</v>
      </c>
      <c r="AI22" s="7" t="s">
        <v>90</v>
      </c>
      <c r="AJ22" s="8" t="s">
        <v>20</v>
      </c>
      <c r="AK22" s="10">
        <v>4.4690000000000001E-2</v>
      </c>
      <c r="AL22" s="79" t="s">
        <v>78</v>
      </c>
      <c r="AM22" s="80" t="s">
        <v>28</v>
      </c>
      <c r="AN22" s="11">
        <v>0.19408</v>
      </c>
      <c r="AO22" s="7" t="s">
        <v>76</v>
      </c>
      <c r="AP22" s="8" t="s">
        <v>28</v>
      </c>
      <c r="AQ22" s="9">
        <v>0.50233000000000005</v>
      </c>
    </row>
    <row r="23" spans="1:43" ht="17" thickBot="1" x14ac:dyDescent="0.25">
      <c r="A23" s="58"/>
      <c r="B23" s="7" t="s">
        <v>34</v>
      </c>
      <c r="C23" s="8" t="s">
        <v>26</v>
      </c>
      <c r="D23" s="9">
        <v>0.13345000000000001</v>
      </c>
      <c r="E23" s="7" t="s">
        <v>56</v>
      </c>
      <c r="F23" s="8" t="s">
        <v>22</v>
      </c>
      <c r="G23" s="11">
        <v>0.26217000000000001</v>
      </c>
      <c r="H23" s="7" t="s">
        <v>90</v>
      </c>
      <c r="I23" s="8" t="s">
        <v>26</v>
      </c>
      <c r="J23" s="10">
        <v>0.24548</v>
      </c>
      <c r="K23" s="77" t="s">
        <v>79</v>
      </c>
      <c r="L23" s="78" t="s">
        <v>22</v>
      </c>
      <c r="M23" s="9">
        <v>0.31562000000000001</v>
      </c>
      <c r="N23" s="7" t="s">
        <v>54</v>
      </c>
      <c r="O23" s="8" t="s">
        <v>29</v>
      </c>
      <c r="P23" s="9">
        <v>0.18162</v>
      </c>
      <c r="Q23" s="7" t="s">
        <v>62</v>
      </c>
      <c r="R23" s="8" t="s">
        <v>23</v>
      </c>
      <c r="S23" s="10">
        <v>7.8210000000000002E-2</v>
      </c>
      <c r="T23" s="7" t="s">
        <v>33</v>
      </c>
      <c r="U23" s="8" t="s">
        <v>25</v>
      </c>
      <c r="V23" s="9">
        <v>7.4429999999999996E-2</v>
      </c>
      <c r="W23" s="7" t="s">
        <v>38</v>
      </c>
      <c r="X23" s="8" t="s">
        <v>26</v>
      </c>
      <c r="Y23" s="9">
        <v>0.13177</v>
      </c>
      <c r="Z23" s="7" t="s">
        <v>63</v>
      </c>
      <c r="AA23" s="8" t="s">
        <v>20</v>
      </c>
      <c r="AB23" s="11">
        <v>0.11824</v>
      </c>
      <c r="AC23" s="7" t="s">
        <v>50</v>
      </c>
      <c r="AD23" s="8" t="s">
        <v>29</v>
      </c>
      <c r="AE23" s="9">
        <v>0.12833</v>
      </c>
      <c r="AF23" s="77" t="s">
        <v>78</v>
      </c>
      <c r="AG23" s="78" t="s">
        <v>28</v>
      </c>
      <c r="AH23" s="11">
        <v>0.15412999999999999</v>
      </c>
      <c r="AI23" s="7" t="s">
        <v>38</v>
      </c>
      <c r="AJ23" s="8" t="s">
        <v>26</v>
      </c>
      <c r="AK23" s="9">
        <v>4.1349999999999998E-2</v>
      </c>
      <c r="AL23" s="7" t="s">
        <v>93</v>
      </c>
      <c r="AM23" s="8" t="s">
        <v>29</v>
      </c>
      <c r="AN23" s="10">
        <v>0.18975</v>
      </c>
      <c r="AO23" s="7" t="s">
        <v>58</v>
      </c>
      <c r="AP23" s="8" t="s">
        <v>20</v>
      </c>
      <c r="AQ23" s="11">
        <v>0.49658999999999998</v>
      </c>
    </row>
    <row r="24" spans="1:43" ht="17" thickBot="1" x14ac:dyDescent="0.25">
      <c r="A24" s="58"/>
      <c r="B24" s="7" t="s">
        <v>63</v>
      </c>
      <c r="C24" s="8" t="s">
        <v>26</v>
      </c>
      <c r="D24" s="9">
        <v>0.13148000000000001</v>
      </c>
      <c r="E24" s="79" t="s">
        <v>79</v>
      </c>
      <c r="F24" s="80" t="s">
        <v>25</v>
      </c>
      <c r="G24" s="11">
        <v>0.25831999999999999</v>
      </c>
      <c r="H24" s="7" t="s">
        <v>92</v>
      </c>
      <c r="I24" s="8" t="s">
        <v>28</v>
      </c>
      <c r="J24" s="11">
        <v>0.23269999999999999</v>
      </c>
      <c r="K24" s="7" t="s">
        <v>54</v>
      </c>
      <c r="L24" s="8" t="s">
        <v>29</v>
      </c>
      <c r="M24" s="9">
        <v>0.31052999999999997</v>
      </c>
      <c r="N24" s="7" t="s">
        <v>56</v>
      </c>
      <c r="O24" s="8" t="s">
        <v>22</v>
      </c>
      <c r="P24" s="9">
        <v>0.1779</v>
      </c>
      <c r="Q24" s="7" t="s">
        <v>74</v>
      </c>
      <c r="R24" s="8" t="s">
        <v>23</v>
      </c>
      <c r="S24" s="10">
        <v>7.6579999999999995E-2</v>
      </c>
      <c r="T24" s="7" t="s">
        <v>59</v>
      </c>
      <c r="U24" s="8" t="s">
        <v>23</v>
      </c>
      <c r="V24" s="10">
        <v>7.1239999999999998E-2</v>
      </c>
      <c r="W24" s="7" t="s">
        <v>100</v>
      </c>
      <c r="X24" s="8" t="s">
        <v>29</v>
      </c>
      <c r="Y24" s="10">
        <v>0.12758</v>
      </c>
      <c r="Z24" s="7" t="s">
        <v>81</v>
      </c>
      <c r="AA24" s="8" t="s">
        <v>26</v>
      </c>
      <c r="AB24" s="10">
        <v>0.11305</v>
      </c>
      <c r="AC24" s="7" t="s">
        <v>96</v>
      </c>
      <c r="AD24" s="8" t="s">
        <v>29</v>
      </c>
      <c r="AE24" s="10">
        <v>0.12742999999999999</v>
      </c>
      <c r="AF24" s="7" t="s">
        <v>98</v>
      </c>
      <c r="AG24" s="8" t="s">
        <v>23</v>
      </c>
      <c r="AH24" s="10">
        <v>0.15246999999999999</v>
      </c>
      <c r="AI24" s="7" t="s">
        <v>76</v>
      </c>
      <c r="AJ24" s="8" t="s">
        <v>22</v>
      </c>
      <c r="AK24" s="10">
        <v>4.0829999999999998E-2</v>
      </c>
      <c r="AL24" s="7" t="s">
        <v>67</v>
      </c>
      <c r="AM24" s="8" t="s">
        <v>28</v>
      </c>
      <c r="AN24" s="9">
        <v>0.18806</v>
      </c>
      <c r="AO24" s="7" t="s">
        <v>89</v>
      </c>
      <c r="AP24" s="8" t="s">
        <v>22</v>
      </c>
      <c r="AQ24" s="9">
        <v>0.48455999999999999</v>
      </c>
    </row>
    <row r="25" spans="1:43" ht="17" thickBot="1" x14ac:dyDescent="0.25">
      <c r="A25" s="58"/>
      <c r="B25" s="7" t="s">
        <v>38</v>
      </c>
      <c r="C25" s="8" t="s">
        <v>22</v>
      </c>
      <c r="D25" s="9">
        <v>0.13056000000000001</v>
      </c>
      <c r="E25" s="7" t="s">
        <v>41</v>
      </c>
      <c r="F25" s="8" t="s">
        <v>25</v>
      </c>
      <c r="G25" s="9">
        <v>0.24487</v>
      </c>
      <c r="H25" s="7" t="s">
        <v>92</v>
      </c>
      <c r="I25" s="8" t="s">
        <v>25</v>
      </c>
      <c r="J25" s="10">
        <v>0.23169999999999999</v>
      </c>
      <c r="K25" s="7" t="s">
        <v>102</v>
      </c>
      <c r="L25" s="8" t="s">
        <v>26</v>
      </c>
      <c r="M25" s="9">
        <v>0.30052000000000001</v>
      </c>
      <c r="N25" s="7" t="s">
        <v>93</v>
      </c>
      <c r="O25" s="8" t="s">
        <v>20</v>
      </c>
      <c r="P25" s="10">
        <v>0.17152999999999999</v>
      </c>
      <c r="Q25" s="7" t="s">
        <v>37</v>
      </c>
      <c r="R25" s="8" t="s">
        <v>25</v>
      </c>
      <c r="S25" s="11">
        <v>7.5969999999999996E-2</v>
      </c>
      <c r="T25" s="7" t="s">
        <v>39</v>
      </c>
      <c r="U25" s="8" t="s">
        <v>28</v>
      </c>
      <c r="V25" s="9">
        <v>7.1230000000000002E-2</v>
      </c>
      <c r="W25" s="7" t="s">
        <v>76</v>
      </c>
      <c r="X25" s="8" t="s">
        <v>28</v>
      </c>
      <c r="Y25" s="10">
        <v>0.12570000000000001</v>
      </c>
      <c r="Z25" s="7" t="s">
        <v>40</v>
      </c>
      <c r="AA25" s="8" t="s">
        <v>26</v>
      </c>
      <c r="AB25" s="10">
        <v>0.11267000000000001</v>
      </c>
      <c r="AC25" s="7" t="s">
        <v>95</v>
      </c>
      <c r="AD25" s="8" t="s">
        <v>23</v>
      </c>
      <c r="AE25" s="10">
        <v>0.12726000000000001</v>
      </c>
      <c r="AF25" s="7" t="s">
        <v>69</v>
      </c>
      <c r="AG25" s="8" t="s">
        <v>23</v>
      </c>
      <c r="AH25" s="10">
        <v>0.15201999999999999</v>
      </c>
      <c r="AI25" s="7" t="s">
        <v>67</v>
      </c>
      <c r="AJ25" s="8" t="s">
        <v>28</v>
      </c>
      <c r="AK25" s="11">
        <v>4.0250000000000001E-2</v>
      </c>
      <c r="AL25" s="7" t="s">
        <v>33</v>
      </c>
      <c r="AM25" s="8" t="s">
        <v>25</v>
      </c>
      <c r="AN25" s="9">
        <v>0.18310999999999999</v>
      </c>
      <c r="AO25" s="7" t="s">
        <v>32</v>
      </c>
      <c r="AP25" s="8" t="s">
        <v>20</v>
      </c>
      <c r="AQ25" s="9">
        <v>0.47058</v>
      </c>
    </row>
    <row r="26" spans="1:43" ht="17" thickBot="1" x14ac:dyDescent="0.25">
      <c r="A26" s="58"/>
      <c r="B26" s="7" t="s">
        <v>81</v>
      </c>
      <c r="C26" s="8" t="s">
        <v>26</v>
      </c>
      <c r="D26" s="11">
        <v>0.12551999999999999</v>
      </c>
      <c r="E26" s="7" t="s">
        <v>54</v>
      </c>
      <c r="F26" s="8" t="s">
        <v>105</v>
      </c>
      <c r="G26" s="9">
        <v>0.23996000000000001</v>
      </c>
      <c r="H26" s="7" t="s">
        <v>82</v>
      </c>
      <c r="I26" s="8" t="s">
        <v>25</v>
      </c>
      <c r="J26" s="11">
        <v>0.2286</v>
      </c>
      <c r="K26" s="7" t="s">
        <v>73</v>
      </c>
      <c r="L26" s="8" t="s">
        <v>29</v>
      </c>
      <c r="M26" s="10">
        <v>0.29276999999999997</v>
      </c>
      <c r="N26" s="7" t="s">
        <v>43</v>
      </c>
      <c r="O26" s="8" t="s">
        <v>19</v>
      </c>
      <c r="P26" s="9">
        <v>0.16300999999999999</v>
      </c>
      <c r="Q26" s="7" t="s">
        <v>44</v>
      </c>
      <c r="R26" s="8" t="s">
        <v>23</v>
      </c>
      <c r="S26" s="10">
        <v>7.3730000000000004E-2</v>
      </c>
      <c r="T26" s="7" t="s">
        <v>37</v>
      </c>
      <c r="U26" s="8" t="s">
        <v>25</v>
      </c>
      <c r="V26" s="9">
        <v>6.5680000000000002E-2</v>
      </c>
      <c r="W26" s="7" t="s">
        <v>76</v>
      </c>
      <c r="X26" s="8" t="s">
        <v>26</v>
      </c>
      <c r="Y26" s="10">
        <v>0.12288</v>
      </c>
      <c r="Z26" s="7" t="s">
        <v>85</v>
      </c>
      <c r="AA26" s="8" t="s">
        <v>26</v>
      </c>
      <c r="AB26" s="10">
        <v>0.11168</v>
      </c>
      <c r="AC26" s="7" t="s">
        <v>96</v>
      </c>
      <c r="AD26" s="8" t="s">
        <v>22</v>
      </c>
      <c r="AE26" s="11">
        <v>0.12429999999999999</v>
      </c>
      <c r="AF26" s="7" t="s">
        <v>95</v>
      </c>
      <c r="AG26" s="8" t="s">
        <v>23</v>
      </c>
      <c r="AH26" s="10">
        <v>0.15046999999999999</v>
      </c>
      <c r="AI26" s="7" t="s">
        <v>63</v>
      </c>
      <c r="AJ26" s="8" t="s">
        <v>22</v>
      </c>
      <c r="AK26" s="11">
        <v>4.0219999999999999E-2</v>
      </c>
      <c r="AL26" s="7" t="s">
        <v>49</v>
      </c>
      <c r="AM26" s="8" t="s">
        <v>28</v>
      </c>
      <c r="AN26" s="9">
        <v>0.17927999999999999</v>
      </c>
      <c r="AO26" s="7" t="s">
        <v>49</v>
      </c>
      <c r="AP26" s="8" t="s">
        <v>20</v>
      </c>
      <c r="AQ26" s="9">
        <v>0.45180999999999999</v>
      </c>
    </row>
    <row r="27" spans="1:43" ht="17" thickBot="1" x14ac:dyDescent="0.25">
      <c r="A27" s="58"/>
      <c r="B27" s="7" t="s">
        <v>61</v>
      </c>
      <c r="C27" s="8" t="s">
        <v>26</v>
      </c>
      <c r="D27" s="10">
        <v>0.11908000000000001</v>
      </c>
      <c r="E27" s="7" t="s">
        <v>56</v>
      </c>
      <c r="F27" s="8" t="s">
        <v>25</v>
      </c>
      <c r="G27" s="10">
        <v>0.23230000000000001</v>
      </c>
      <c r="H27" s="7" t="s">
        <v>96</v>
      </c>
      <c r="I27" s="8" t="s">
        <v>22</v>
      </c>
      <c r="J27" s="10">
        <v>0.22065000000000001</v>
      </c>
      <c r="K27" s="7" t="s">
        <v>102</v>
      </c>
      <c r="L27" s="8" t="s">
        <v>20</v>
      </c>
      <c r="M27" s="11">
        <v>0.28892000000000001</v>
      </c>
      <c r="N27" s="7" t="s">
        <v>31</v>
      </c>
      <c r="O27" s="8" t="s">
        <v>19</v>
      </c>
      <c r="P27" s="9">
        <v>0.16277</v>
      </c>
      <c r="Q27" s="7" t="s">
        <v>93</v>
      </c>
      <c r="R27" s="8" t="s">
        <v>23</v>
      </c>
      <c r="S27" s="10">
        <v>7.1199999999999999E-2</v>
      </c>
      <c r="T27" s="7" t="s">
        <v>43</v>
      </c>
      <c r="U27" s="8" t="s">
        <v>19</v>
      </c>
      <c r="V27" s="10">
        <v>6.2630000000000005E-2</v>
      </c>
      <c r="W27" s="7" t="s">
        <v>61</v>
      </c>
      <c r="X27" s="8" t="s">
        <v>19</v>
      </c>
      <c r="Y27" s="10">
        <v>0.10631</v>
      </c>
      <c r="Z27" s="7" t="s">
        <v>38</v>
      </c>
      <c r="AA27" s="8" t="s">
        <v>22</v>
      </c>
      <c r="AB27" s="10">
        <v>0.1084</v>
      </c>
      <c r="AC27" s="7" t="s">
        <v>76</v>
      </c>
      <c r="AD27" s="8" t="s">
        <v>22</v>
      </c>
      <c r="AE27" s="10">
        <v>0.12353</v>
      </c>
      <c r="AF27" s="7" t="s">
        <v>61</v>
      </c>
      <c r="AG27" s="8" t="s">
        <v>26</v>
      </c>
      <c r="AH27" s="10">
        <v>0.13302</v>
      </c>
      <c r="AI27" s="7" t="s">
        <v>81</v>
      </c>
      <c r="AJ27" s="8" t="s">
        <v>20</v>
      </c>
      <c r="AK27" s="10">
        <v>3.8969999999999998E-2</v>
      </c>
      <c r="AL27" s="7" t="s">
        <v>104</v>
      </c>
      <c r="AM27" s="8" t="s">
        <v>20</v>
      </c>
      <c r="AN27" s="10">
        <v>0.17183000000000001</v>
      </c>
      <c r="AO27" s="7" t="s">
        <v>91</v>
      </c>
      <c r="AP27" s="8" t="s">
        <v>25</v>
      </c>
      <c r="AQ27" s="11">
        <v>0.43796000000000002</v>
      </c>
    </row>
    <row r="28" spans="1:43" ht="17" thickBot="1" x14ac:dyDescent="0.25">
      <c r="A28" s="58"/>
      <c r="B28" s="7" t="s">
        <v>66</v>
      </c>
      <c r="C28" s="8" t="s">
        <v>20</v>
      </c>
      <c r="D28" s="9">
        <v>0.10700999999999999</v>
      </c>
      <c r="E28" s="7" t="s">
        <v>96</v>
      </c>
      <c r="F28" s="8" t="s">
        <v>19</v>
      </c>
      <c r="G28" s="10">
        <v>0.23083000000000001</v>
      </c>
      <c r="H28" s="7" t="s">
        <v>81</v>
      </c>
      <c r="I28" s="8" t="s">
        <v>20</v>
      </c>
      <c r="J28" s="10">
        <v>0.21282000000000001</v>
      </c>
      <c r="K28" s="7" t="s">
        <v>76</v>
      </c>
      <c r="L28" s="8" t="s">
        <v>26</v>
      </c>
      <c r="M28" s="9">
        <v>0.28297</v>
      </c>
      <c r="N28" s="7" t="s">
        <v>75</v>
      </c>
      <c r="O28" s="8" t="s">
        <v>25</v>
      </c>
      <c r="P28" s="11">
        <v>0.16136</v>
      </c>
      <c r="Q28" s="7" t="s">
        <v>97</v>
      </c>
      <c r="R28" s="8" t="s">
        <v>28</v>
      </c>
      <c r="S28" s="10">
        <v>7.0120000000000002E-2</v>
      </c>
      <c r="T28" s="7" t="s">
        <v>50</v>
      </c>
      <c r="U28" s="8" t="s">
        <v>19</v>
      </c>
      <c r="V28" s="10">
        <v>6.1690000000000002E-2</v>
      </c>
      <c r="W28" s="7" t="s">
        <v>56</v>
      </c>
      <c r="X28" s="8" t="s">
        <v>19</v>
      </c>
      <c r="Y28" s="10">
        <v>0.10392</v>
      </c>
      <c r="Z28" s="7" t="s">
        <v>93</v>
      </c>
      <c r="AA28" s="8" t="s">
        <v>29</v>
      </c>
      <c r="AB28" s="10">
        <v>0.10761999999999999</v>
      </c>
      <c r="AC28" s="7" t="s">
        <v>102</v>
      </c>
      <c r="AD28" s="8" t="s">
        <v>28</v>
      </c>
      <c r="AE28" s="10">
        <v>0.12307</v>
      </c>
      <c r="AF28" s="7" t="s">
        <v>80</v>
      </c>
      <c r="AG28" s="8" t="s">
        <v>25</v>
      </c>
      <c r="AH28" s="11">
        <v>0.12988</v>
      </c>
      <c r="AI28" s="7" t="s">
        <v>82</v>
      </c>
      <c r="AJ28" s="8" t="s">
        <v>20</v>
      </c>
      <c r="AK28" s="10">
        <v>3.8600000000000002E-2</v>
      </c>
      <c r="AL28" s="7" t="s">
        <v>75</v>
      </c>
      <c r="AM28" s="8" t="s">
        <v>25</v>
      </c>
      <c r="AN28" s="10">
        <v>0.16891</v>
      </c>
      <c r="AO28" s="7" t="s">
        <v>51</v>
      </c>
      <c r="AP28" s="8" t="s">
        <v>28</v>
      </c>
      <c r="AQ28" s="9">
        <v>0.42380000000000001</v>
      </c>
    </row>
    <row r="29" spans="1:43" ht="17" thickBot="1" x14ac:dyDescent="0.25">
      <c r="A29" s="58"/>
      <c r="B29" s="7" t="s">
        <v>76</v>
      </c>
      <c r="C29" s="8" t="s">
        <v>26</v>
      </c>
      <c r="D29" s="9">
        <v>0.10431</v>
      </c>
      <c r="E29" s="7" t="s">
        <v>27</v>
      </c>
      <c r="F29" s="8" t="s">
        <v>29</v>
      </c>
      <c r="G29" s="9">
        <v>0.22561</v>
      </c>
      <c r="H29" s="7" t="s">
        <v>65</v>
      </c>
      <c r="I29" s="8" t="s">
        <v>23</v>
      </c>
      <c r="J29" s="10">
        <v>0.20777999999999999</v>
      </c>
      <c r="K29" s="7" t="s">
        <v>100</v>
      </c>
      <c r="L29" s="8" t="s">
        <v>22</v>
      </c>
      <c r="M29" s="10">
        <v>0.27761000000000002</v>
      </c>
      <c r="N29" s="7" t="s">
        <v>68</v>
      </c>
      <c r="O29" s="8" t="s">
        <v>22</v>
      </c>
      <c r="P29" s="10">
        <v>0.1585</v>
      </c>
      <c r="Q29" s="7" t="s">
        <v>69</v>
      </c>
      <c r="R29" s="8" t="s">
        <v>29</v>
      </c>
      <c r="S29" s="10">
        <v>6.8650000000000003E-2</v>
      </c>
      <c r="T29" s="7" t="s">
        <v>31</v>
      </c>
      <c r="U29" s="8" t="s">
        <v>19</v>
      </c>
      <c r="V29" s="11">
        <v>5.9089999999999997E-2</v>
      </c>
      <c r="W29" s="7" t="s">
        <v>34</v>
      </c>
      <c r="X29" s="8" t="s">
        <v>19</v>
      </c>
      <c r="Y29" s="11">
        <v>0.10304000000000001</v>
      </c>
      <c r="Z29" s="7" t="s">
        <v>69</v>
      </c>
      <c r="AA29" s="8" t="s">
        <v>29</v>
      </c>
      <c r="AB29" s="10">
        <v>0.10081</v>
      </c>
      <c r="AC29" s="7" t="s">
        <v>38</v>
      </c>
      <c r="AD29" s="8" t="s">
        <v>26</v>
      </c>
      <c r="AE29" s="9">
        <v>0.12288</v>
      </c>
      <c r="AF29" s="7" t="s">
        <v>64</v>
      </c>
      <c r="AG29" s="8" t="s">
        <v>22</v>
      </c>
      <c r="AH29" s="10">
        <v>0.12512999999999999</v>
      </c>
      <c r="AI29" s="7" t="s">
        <v>92</v>
      </c>
      <c r="AJ29" s="8" t="s">
        <v>20</v>
      </c>
      <c r="AK29" s="10">
        <v>3.7229999999999999E-2</v>
      </c>
      <c r="AL29" s="7" t="s">
        <v>66</v>
      </c>
      <c r="AM29" s="8" t="s">
        <v>28</v>
      </c>
      <c r="AN29" s="10">
        <v>0.16830000000000001</v>
      </c>
      <c r="AO29" s="7" t="s">
        <v>63</v>
      </c>
      <c r="AP29" s="8" t="s">
        <v>26</v>
      </c>
      <c r="AQ29" s="10">
        <v>0.42236000000000001</v>
      </c>
    </row>
    <row r="30" spans="1:43" ht="17" thickBot="1" x14ac:dyDescent="0.25">
      <c r="A30" s="58"/>
      <c r="B30" s="7" t="s">
        <v>46</v>
      </c>
      <c r="C30" s="8" t="s">
        <v>20</v>
      </c>
      <c r="D30" s="9">
        <v>0.10338</v>
      </c>
      <c r="E30" s="7" t="s">
        <v>93</v>
      </c>
      <c r="F30" s="8" t="s">
        <v>23</v>
      </c>
      <c r="G30" s="10">
        <v>0.22550999999999999</v>
      </c>
      <c r="H30" s="7" t="s">
        <v>91</v>
      </c>
      <c r="I30" s="8" t="s">
        <v>20</v>
      </c>
      <c r="J30" s="10">
        <v>0.20687</v>
      </c>
      <c r="K30" s="7" t="s">
        <v>63</v>
      </c>
      <c r="L30" s="8" t="s">
        <v>22</v>
      </c>
      <c r="M30" s="9">
        <v>0.27578999999999998</v>
      </c>
      <c r="N30" s="7" t="s">
        <v>98</v>
      </c>
      <c r="O30" s="8" t="s">
        <v>19</v>
      </c>
      <c r="P30" s="10">
        <v>0.14568999999999999</v>
      </c>
      <c r="Q30" s="7" t="s">
        <v>52</v>
      </c>
      <c r="R30" s="8" t="s">
        <v>23</v>
      </c>
      <c r="S30" s="10">
        <v>6.6280000000000006E-2</v>
      </c>
      <c r="T30" s="7" t="s">
        <v>39</v>
      </c>
      <c r="U30" s="8" t="s">
        <v>25</v>
      </c>
      <c r="V30" s="11">
        <v>5.8560000000000001E-2</v>
      </c>
      <c r="W30" s="7" t="s">
        <v>43</v>
      </c>
      <c r="X30" s="8" t="s">
        <v>19</v>
      </c>
      <c r="Y30" s="10">
        <v>0.10296</v>
      </c>
      <c r="Z30" s="7" t="s">
        <v>75</v>
      </c>
      <c r="AA30" s="8" t="s">
        <v>29</v>
      </c>
      <c r="AB30" s="10">
        <v>9.8780000000000007E-2</v>
      </c>
      <c r="AC30" s="79" t="s">
        <v>79</v>
      </c>
      <c r="AD30" s="80" t="s">
        <v>29</v>
      </c>
      <c r="AE30" s="9">
        <v>0.12146999999999999</v>
      </c>
      <c r="AF30" s="7" t="s">
        <v>90</v>
      </c>
      <c r="AG30" s="8" t="s">
        <v>29</v>
      </c>
      <c r="AH30" s="10">
        <v>0.12191</v>
      </c>
      <c r="AI30" s="7" t="s">
        <v>92</v>
      </c>
      <c r="AJ30" s="8" t="s">
        <v>23</v>
      </c>
      <c r="AK30" s="10">
        <v>3.703E-2</v>
      </c>
      <c r="AL30" s="7" t="s">
        <v>99</v>
      </c>
      <c r="AM30" s="8" t="s">
        <v>20</v>
      </c>
      <c r="AN30" s="10">
        <v>0.16793</v>
      </c>
      <c r="AO30" s="7" t="s">
        <v>77</v>
      </c>
      <c r="AP30" s="8" t="s">
        <v>22</v>
      </c>
      <c r="AQ30" s="10">
        <v>0.41649000000000003</v>
      </c>
    </row>
    <row r="31" spans="1:43" ht="17" thickBot="1" x14ac:dyDescent="0.25">
      <c r="A31" s="58"/>
      <c r="B31" s="7" t="s">
        <v>81</v>
      </c>
      <c r="C31" s="8" t="s">
        <v>29</v>
      </c>
      <c r="D31" s="10">
        <v>9.7180000000000002E-2</v>
      </c>
      <c r="E31" s="7" t="s">
        <v>65</v>
      </c>
      <c r="F31" s="8" t="s">
        <v>29</v>
      </c>
      <c r="G31" s="10">
        <v>0.22039</v>
      </c>
      <c r="H31" s="77" t="s">
        <v>78</v>
      </c>
      <c r="I31" s="78" t="s">
        <v>28</v>
      </c>
      <c r="J31" s="10">
        <v>0.20388999999999999</v>
      </c>
      <c r="K31" s="7" t="s">
        <v>102</v>
      </c>
      <c r="L31" s="8" t="s">
        <v>22</v>
      </c>
      <c r="M31" s="10">
        <v>0.27503</v>
      </c>
      <c r="N31" s="7" t="s">
        <v>56</v>
      </c>
      <c r="O31" s="8" t="s">
        <v>25</v>
      </c>
      <c r="P31" s="10">
        <v>0.11724</v>
      </c>
      <c r="Q31" s="7" t="s">
        <v>75</v>
      </c>
      <c r="R31" s="8" t="s">
        <v>25</v>
      </c>
      <c r="S31" s="10">
        <v>6.6000000000000003E-2</v>
      </c>
      <c r="T31" s="7" t="s">
        <v>75</v>
      </c>
      <c r="U31" s="8" t="s">
        <v>23</v>
      </c>
      <c r="V31" s="10">
        <v>5.8409999999999997E-2</v>
      </c>
      <c r="W31" s="7" t="s">
        <v>93</v>
      </c>
      <c r="X31" s="8" t="s">
        <v>23</v>
      </c>
      <c r="Y31" s="10">
        <v>0.10084</v>
      </c>
      <c r="Z31" s="7" t="s">
        <v>69</v>
      </c>
      <c r="AA31" s="8" t="s">
        <v>19</v>
      </c>
      <c r="AB31" s="10">
        <v>9.7299999999999998E-2</v>
      </c>
      <c r="AC31" s="7" t="s">
        <v>68</v>
      </c>
      <c r="AD31" s="8" t="s">
        <v>29</v>
      </c>
      <c r="AE31" s="10">
        <v>0.11594</v>
      </c>
      <c r="AF31" s="7" t="s">
        <v>76</v>
      </c>
      <c r="AG31" s="8" t="s">
        <v>26</v>
      </c>
      <c r="AH31" s="10">
        <v>0.12182999999999999</v>
      </c>
      <c r="AI31" s="77" t="s">
        <v>78</v>
      </c>
      <c r="AJ31" s="78" t="s">
        <v>28</v>
      </c>
      <c r="AK31" s="10">
        <v>3.5839999999999997E-2</v>
      </c>
      <c r="AL31" s="7" t="s">
        <v>82</v>
      </c>
      <c r="AM31" s="8" t="s">
        <v>20</v>
      </c>
      <c r="AN31" s="10">
        <v>0.16683000000000001</v>
      </c>
      <c r="AO31" s="7" t="s">
        <v>72</v>
      </c>
      <c r="AP31" s="8" t="s">
        <v>25</v>
      </c>
      <c r="AQ31" s="10">
        <v>0.40638000000000002</v>
      </c>
    </row>
    <row r="32" spans="1:43" ht="17" thickBot="1" x14ac:dyDescent="0.25">
      <c r="A32" s="58"/>
      <c r="B32" s="7" t="s">
        <v>84</v>
      </c>
      <c r="C32" s="8" t="s">
        <v>26</v>
      </c>
      <c r="D32" s="11">
        <v>9.5509999999999998E-2</v>
      </c>
      <c r="E32" s="7" t="s">
        <v>83</v>
      </c>
      <c r="F32" s="8" t="s">
        <v>25</v>
      </c>
      <c r="G32" s="10">
        <v>0.21648000000000001</v>
      </c>
      <c r="H32" s="7" t="s">
        <v>103</v>
      </c>
      <c r="I32" s="8" t="s">
        <v>19</v>
      </c>
      <c r="J32" s="10">
        <v>0.20086999999999999</v>
      </c>
      <c r="K32" s="7" t="s">
        <v>68</v>
      </c>
      <c r="L32" s="8" t="s">
        <v>22</v>
      </c>
      <c r="M32" s="10">
        <v>0.27493000000000001</v>
      </c>
      <c r="N32" s="7" t="s">
        <v>18</v>
      </c>
      <c r="O32" s="8" t="s">
        <v>19</v>
      </c>
      <c r="P32" s="9">
        <v>0.11418</v>
      </c>
      <c r="Q32" s="7" t="s">
        <v>99</v>
      </c>
      <c r="R32" s="8" t="s">
        <v>23</v>
      </c>
      <c r="S32" s="10">
        <v>6.4750000000000002E-2</v>
      </c>
      <c r="T32" s="7" t="s">
        <v>67</v>
      </c>
      <c r="U32" s="8" t="s">
        <v>28</v>
      </c>
      <c r="V32" s="10">
        <v>5.6559999999999999E-2</v>
      </c>
      <c r="W32" s="7" t="s">
        <v>60</v>
      </c>
      <c r="X32" s="8" t="s">
        <v>19</v>
      </c>
      <c r="Y32" s="10">
        <v>9.9110000000000004E-2</v>
      </c>
      <c r="Z32" s="7" t="s">
        <v>64</v>
      </c>
      <c r="AA32" s="8" t="s">
        <v>22</v>
      </c>
      <c r="AB32" s="10">
        <v>9.6680000000000002E-2</v>
      </c>
      <c r="AC32" s="7" t="s">
        <v>63</v>
      </c>
      <c r="AD32" s="8" t="s">
        <v>20</v>
      </c>
      <c r="AE32" s="11">
        <v>0.11508</v>
      </c>
      <c r="AF32" s="7" t="s">
        <v>94</v>
      </c>
      <c r="AG32" s="8" t="s">
        <v>28</v>
      </c>
      <c r="AH32" s="10">
        <v>0.11964</v>
      </c>
      <c r="AI32" s="7" t="s">
        <v>100</v>
      </c>
      <c r="AJ32" s="8" t="s">
        <v>101</v>
      </c>
      <c r="AK32" s="10">
        <v>3.5540000000000002E-2</v>
      </c>
      <c r="AL32" s="7" t="s">
        <v>102</v>
      </c>
      <c r="AM32" s="8" t="s">
        <v>26</v>
      </c>
      <c r="AN32" s="10">
        <v>0.16405</v>
      </c>
      <c r="AO32" s="7" t="s">
        <v>99</v>
      </c>
      <c r="AP32" s="8" t="s">
        <v>20</v>
      </c>
      <c r="AQ32" s="10">
        <v>0.39779999999999999</v>
      </c>
    </row>
    <row r="33" spans="1:43" ht="17" thickBot="1" x14ac:dyDescent="0.25">
      <c r="A33" s="58"/>
      <c r="B33" s="7" t="s">
        <v>71</v>
      </c>
      <c r="C33" s="8" t="s">
        <v>20</v>
      </c>
      <c r="D33" s="10">
        <v>9.5329999999999998E-2</v>
      </c>
      <c r="E33" s="77" t="s">
        <v>78</v>
      </c>
      <c r="F33" s="78" t="s">
        <v>28</v>
      </c>
      <c r="G33" s="10">
        <v>0.21382000000000001</v>
      </c>
      <c r="H33" s="7" t="s">
        <v>82</v>
      </c>
      <c r="I33" s="8" t="s">
        <v>20</v>
      </c>
      <c r="J33" s="10">
        <v>0.19506999999999999</v>
      </c>
      <c r="K33" s="7" t="s">
        <v>98</v>
      </c>
      <c r="L33" s="8" t="s">
        <v>29</v>
      </c>
      <c r="M33" s="10">
        <v>0.26901000000000003</v>
      </c>
      <c r="N33" s="7" t="s">
        <v>54</v>
      </c>
      <c r="O33" s="8" t="s">
        <v>105</v>
      </c>
      <c r="P33" s="10">
        <v>0.10938000000000001</v>
      </c>
      <c r="Q33" s="7" t="s">
        <v>69</v>
      </c>
      <c r="R33" s="8" t="s">
        <v>19</v>
      </c>
      <c r="S33" s="10">
        <v>6.2820000000000001E-2</v>
      </c>
      <c r="T33" s="7" t="s">
        <v>98</v>
      </c>
      <c r="U33" s="8" t="s">
        <v>19</v>
      </c>
      <c r="V33" s="10">
        <v>5.5750000000000001E-2</v>
      </c>
      <c r="W33" s="7" t="s">
        <v>84</v>
      </c>
      <c r="X33" s="8" t="s">
        <v>28</v>
      </c>
      <c r="Y33" s="10">
        <v>9.8799999999999999E-2</v>
      </c>
      <c r="Z33" s="7" t="s">
        <v>85</v>
      </c>
      <c r="AA33" s="8" t="s">
        <v>29</v>
      </c>
      <c r="AB33" s="11">
        <v>9.4100000000000003E-2</v>
      </c>
      <c r="AC33" s="7" t="s">
        <v>98</v>
      </c>
      <c r="AD33" s="8" t="s">
        <v>19</v>
      </c>
      <c r="AE33" s="10">
        <v>0.11321000000000001</v>
      </c>
      <c r="AF33" s="77" t="s">
        <v>79</v>
      </c>
      <c r="AG33" s="78" t="s">
        <v>25</v>
      </c>
      <c r="AH33" s="10">
        <v>0.11940000000000001</v>
      </c>
      <c r="AI33" s="79" t="s">
        <v>78</v>
      </c>
      <c r="AJ33" s="80" t="s">
        <v>28</v>
      </c>
      <c r="AK33" s="11">
        <v>3.5279999999999999E-2</v>
      </c>
      <c r="AL33" s="7" t="s">
        <v>82</v>
      </c>
      <c r="AM33" s="8" t="s">
        <v>28</v>
      </c>
      <c r="AN33" s="11">
        <v>0.16236</v>
      </c>
      <c r="AO33" s="7" t="s">
        <v>100</v>
      </c>
      <c r="AP33" s="8" t="s">
        <v>29</v>
      </c>
      <c r="AQ33" s="10">
        <v>0.39640999999999998</v>
      </c>
    </row>
    <row r="34" spans="1:43" ht="17" thickBot="1" x14ac:dyDescent="0.25">
      <c r="A34" s="58"/>
      <c r="B34" s="7" t="s">
        <v>46</v>
      </c>
      <c r="C34" s="8" t="s">
        <v>22</v>
      </c>
      <c r="D34" s="9">
        <v>8.9279999999999998E-2</v>
      </c>
      <c r="E34" s="7" t="s">
        <v>68</v>
      </c>
      <c r="F34" s="8" t="s">
        <v>19</v>
      </c>
      <c r="G34" s="10">
        <v>0.21307000000000001</v>
      </c>
      <c r="H34" s="7" t="s">
        <v>65</v>
      </c>
      <c r="I34" s="8" t="s">
        <v>29</v>
      </c>
      <c r="J34" s="10">
        <v>0.19324</v>
      </c>
      <c r="K34" s="7" t="s">
        <v>27</v>
      </c>
      <c r="L34" s="8" t="s">
        <v>29</v>
      </c>
      <c r="M34" s="9">
        <v>0.26296000000000003</v>
      </c>
      <c r="N34" s="7" t="s">
        <v>98</v>
      </c>
      <c r="O34" s="8" t="s">
        <v>29</v>
      </c>
      <c r="P34" s="10">
        <v>0.10901</v>
      </c>
      <c r="Q34" s="7" t="s">
        <v>52</v>
      </c>
      <c r="R34" s="8" t="s">
        <v>29</v>
      </c>
      <c r="S34" s="10">
        <v>6.241E-2</v>
      </c>
      <c r="T34" s="7" t="s">
        <v>70</v>
      </c>
      <c r="U34" s="8" t="s">
        <v>23</v>
      </c>
      <c r="V34" s="10">
        <v>5.3449999999999998E-2</v>
      </c>
      <c r="W34" s="7" t="s">
        <v>76</v>
      </c>
      <c r="X34" s="8" t="s">
        <v>22</v>
      </c>
      <c r="Y34" s="10">
        <v>9.8489999999999994E-2</v>
      </c>
      <c r="Z34" s="79" t="s">
        <v>78</v>
      </c>
      <c r="AA34" s="80" t="s">
        <v>23</v>
      </c>
      <c r="AB34" s="10">
        <v>9.3590000000000007E-2</v>
      </c>
      <c r="AC34" s="77" t="s">
        <v>79</v>
      </c>
      <c r="AD34" s="78" t="s">
        <v>22</v>
      </c>
      <c r="AE34" s="9">
        <v>0.11162999999999999</v>
      </c>
      <c r="AF34" s="7" t="s">
        <v>73</v>
      </c>
      <c r="AG34" s="8" t="s">
        <v>26</v>
      </c>
      <c r="AH34" s="10">
        <v>0.11777</v>
      </c>
      <c r="AI34" s="7" t="s">
        <v>104</v>
      </c>
      <c r="AJ34" s="8" t="s">
        <v>22</v>
      </c>
      <c r="AK34" s="10">
        <v>3.4529999999999998E-2</v>
      </c>
      <c r="AL34" s="7" t="s">
        <v>72</v>
      </c>
      <c r="AM34" s="8" t="s">
        <v>28</v>
      </c>
      <c r="AN34" s="11">
        <v>0.15601000000000001</v>
      </c>
      <c r="AO34" s="7" t="s">
        <v>76</v>
      </c>
      <c r="AP34" s="8" t="s">
        <v>26</v>
      </c>
      <c r="AQ34" s="11">
        <v>0.39137</v>
      </c>
    </row>
    <row r="35" spans="1:43" ht="17" thickBot="1" x14ac:dyDescent="0.25">
      <c r="A35" s="58"/>
      <c r="B35" s="7" t="s">
        <v>102</v>
      </c>
      <c r="C35" s="8" t="s">
        <v>28</v>
      </c>
      <c r="D35" s="11">
        <v>8.8569999999999996E-2</v>
      </c>
      <c r="E35" s="7" t="s">
        <v>35</v>
      </c>
      <c r="F35" s="8" t="s">
        <v>22</v>
      </c>
      <c r="G35" s="11">
        <v>0.20943999999999999</v>
      </c>
      <c r="H35" s="7" t="s">
        <v>72</v>
      </c>
      <c r="I35" s="8" t="s">
        <v>28</v>
      </c>
      <c r="J35" s="10">
        <v>0.18747</v>
      </c>
      <c r="K35" s="7" t="s">
        <v>63</v>
      </c>
      <c r="L35" s="8" t="s">
        <v>20</v>
      </c>
      <c r="M35" s="9">
        <v>0.26007000000000002</v>
      </c>
      <c r="N35" s="7" t="s">
        <v>69</v>
      </c>
      <c r="O35" s="8" t="s">
        <v>19</v>
      </c>
      <c r="P35" s="10">
        <v>0.1067</v>
      </c>
      <c r="Q35" s="7" t="s">
        <v>85</v>
      </c>
      <c r="R35" s="8" t="s">
        <v>26</v>
      </c>
      <c r="S35" s="10">
        <v>5.7939999999999998E-2</v>
      </c>
      <c r="T35" s="7" t="s">
        <v>45</v>
      </c>
      <c r="U35" s="8" t="s">
        <v>23</v>
      </c>
      <c r="V35" s="10">
        <v>5.0209999999999998E-2</v>
      </c>
      <c r="W35" s="7" t="s">
        <v>38</v>
      </c>
      <c r="X35" s="8" t="s">
        <v>22</v>
      </c>
      <c r="Y35" s="10">
        <v>9.8330000000000001E-2</v>
      </c>
      <c r="Z35" s="7" t="s">
        <v>98</v>
      </c>
      <c r="AA35" s="8" t="s">
        <v>29</v>
      </c>
      <c r="AB35" s="10">
        <v>9.2460000000000001E-2</v>
      </c>
      <c r="AC35" s="7" t="s">
        <v>98</v>
      </c>
      <c r="AD35" s="8" t="s">
        <v>29</v>
      </c>
      <c r="AE35" s="10">
        <v>0.11126</v>
      </c>
      <c r="AF35" s="7" t="s">
        <v>85</v>
      </c>
      <c r="AG35" s="8" t="s">
        <v>26</v>
      </c>
      <c r="AH35" s="10">
        <v>0.11745</v>
      </c>
      <c r="AI35" s="7" t="s">
        <v>91</v>
      </c>
      <c r="AJ35" s="8" t="s">
        <v>20</v>
      </c>
      <c r="AK35" s="10">
        <v>3.4259999999999999E-2</v>
      </c>
      <c r="AL35" s="7" t="s">
        <v>58</v>
      </c>
      <c r="AM35" s="8" t="s">
        <v>22</v>
      </c>
      <c r="AN35" s="10">
        <v>0.15448999999999999</v>
      </c>
      <c r="AO35" s="7" t="s">
        <v>77</v>
      </c>
      <c r="AP35" s="8" t="s">
        <v>29</v>
      </c>
      <c r="AQ35" s="10">
        <v>0.38789000000000001</v>
      </c>
    </row>
    <row r="36" spans="1:43" ht="17" thickBot="1" x14ac:dyDescent="0.25">
      <c r="A36" s="58"/>
      <c r="B36" s="7" t="s">
        <v>71</v>
      </c>
      <c r="C36" s="8" t="s">
        <v>29</v>
      </c>
      <c r="D36" s="11">
        <v>8.8349999999999998E-2</v>
      </c>
      <c r="E36" s="7" t="s">
        <v>91</v>
      </c>
      <c r="F36" s="8" t="s">
        <v>25</v>
      </c>
      <c r="G36" s="10">
        <v>0.20463999999999999</v>
      </c>
      <c r="H36" s="7" t="s">
        <v>44</v>
      </c>
      <c r="I36" s="8" t="s">
        <v>20</v>
      </c>
      <c r="J36" s="11">
        <v>0.18376000000000001</v>
      </c>
      <c r="K36" s="7" t="s">
        <v>63</v>
      </c>
      <c r="L36" s="8" t="s">
        <v>26</v>
      </c>
      <c r="M36" s="9">
        <v>0.25700000000000001</v>
      </c>
      <c r="N36" s="7" t="s">
        <v>43</v>
      </c>
      <c r="O36" s="8" t="s">
        <v>22</v>
      </c>
      <c r="P36" s="10">
        <v>0.10571</v>
      </c>
      <c r="Q36" s="7" t="s">
        <v>59</v>
      </c>
      <c r="R36" s="8" t="s">
        <v>20</v>
      </c>
      <c r="S36" s="10">
        <v>5.7529999999999998E-2</v>
      </c>
      <c r="T36" s="7" t="s">
        <v>102</v>
      </c>
      <c r="U36" s="8" t="s">
        <v>20</v>
      </c>
      <c r="V36" s="10">
        <v>4.4810000000000003E-2</v>
      </c>
      <c r="W36" s="7" t="s">
        <v>77</v>
      </c>
      <c r="X36" s="8" t="s">
        <v>22</v>
      </c>
      <c r="Y36" s="10">
        <v>9.7900000000000001E-2</v>
      </c>
      <c r="Z36" s="7" t="s">
        <v>100</v>
      </c>
      <c r="AA36" s="8" t="s">
        <v>101</v>
      </c>
      <c r="AB36" s="10">
        <v>9.1950000000000004E-2</v>
      </c>
      <c r="AC36" s="7" t="s">
        <v>68</v>
      </c>
      <c r="AD36" s="8" t="s">
        <v>22</v>
      </c>
      <c r="AE36" s="11">
        <v>0.10895000000000001</v>
      </c>
      <c r="AF36" s="7" t="s">
        <v>52</v>
      </c>
      <c r="AG36" s="8" t="s">
        <v>23</v>
      </c>
      <c r="AH36" s="10">
        <v>0.11675000000000001</v>
      </c>
      <c r="AI36" s="7" t="s">
        <v>67</v>
      </c>
      <c r="AJ36" s="8" t="s">
        <v>20</v>
      </c>
      <c r="AK36" s="11">
        <v>3.4110000000000001E-2</v>
      </c>
      <c r="AL36" s="7" t="s">
        <v>59</v>
      </c>
      <c r="AM36" s="8" t="s">
        <v>25</v>
      </c>
      <c r="AN36" s="10">
        <v>0.14871999999999999</v>
      </c>
      <c r="AO36" s="7" t="s">
        <v>89</v>
      </c>
      <c r="AP36" s="8" t="s">
        <v>25</v>
      </c>
      <c r="AQ36" s="10">
        <v>0.36730000000000002</v>
      </c>
    </row>
    <row r="37" spans="1:43" ht="17" thickBot="1" x14ac:dyDescent="0.25">
      <c r="A37" s="58"/>
      <c r="B37" s="7" t="s">
        <v>102</v>
      </c>
      <c r="C37" s="8" t="s">
        <v>26</v>
      </c>
      <c r="D37" s="9">
        <v>8.6730000000000002E-2</v>
      </c>
      <c r="E37" s="7" t="s">
        <v>75</v>
      </c>
      <c r="F37" s="8" t="s">
        <v>29</v>
      </c>
      <c r="G37" s="10">
        <v>0.19880999999999999</v>
      </c>
      <c r="H37" s="7" t="s">
        <v>60</v>
      </c>
      <c r="I37" s="8" t="s">
        <v>22</v>
      </c>
      <c r="J37" s="10">
        <v>0.18109</v>
      </c>
      <c r="K37" s="79" t="s">
        <v>79</v>
      </c>
      <c r="L37" s="80" t="s">
        <v>25</v>
      </c>
      <c r="M37" s="9">
        <v>0.24876999999999999</v>
      </c>
      <c r="N37" s="7" t="s">
        <v>27</v>
      </c>
      <c r="O37" s="8" t="s">
        <v>29</v>
      </c>
      <c r="P37" s="11">
        <v>0.10478999999999999</v>
      </c>
      <c r="Q37" s="7" t="s">
        <v>21</v>
      </c>
      <c r="R37" s="8" t="s">
        <v>23</v>
      </c>
      <c r="S37" s="10">
        <v>5.6430000000000001E-2</v>
      </c>
      <c r="T37" s="7" t="s">
        <v>98</v>
      </c>
      <c r="U37" s="8" t="s">
        <v>29</v>
      </c>
      <c r="V37" s="10">
        <v>4.4389999999999999E-2</v>
      </c>
      <c r="W37" s="7" t="s">
        <v>75</v>
      </c>
      <c r="X37" s="8" t="s">
        <v>29</v>
      </c>
      <c r="Y37" s="10">
        <v>9.5430000000000001E-2</v>
      </c>
      <c r="Z37" s="7" t="s">
        <v>76</v>
      </c>
      <c r="AA37" s="8" t="s">
        <v>28</v>
      </c>
      <c r="AB37" s="10">
        <v>8.7819999999999995E-2</v>
      </c>
      <c r="AC37" s="7" t="s">
        <v>42</v>
      </c>
      <c r="AD37" s="8" t="s">
        <v>28</v>
      </c>
      <c r="AE37" s="9">
        <v>0.10786999999999999</v>
      </c>
      <c r="AF37" s="7" t="s">
        <v>56</v>
      </c>
      <c r="AG37" s="8" t="s">
        <v>22</v>
      </c>
      <c r="AH37" s="10">
        <v>0.11210000000000001</v>
      </c>
      <c r="AI37" s="7" t="s">
        <v>32</v>
      </c>
      <c r="AJ37" s="8" t="s">
        <v>26</v>
      </c>
      <c r="AK37" s="9">
        <v>3.3610000000000001E-2</v>
      </c>
      <c r="AL37" s="7" t="s">
        <v>99</v>
      </c>
      <c r="AM37" s="8" t="s">
        <v>23</v>
      </c>
      <c r="AN37" s="10">
        <v>0.14627999999999999</v>
      </c>
      <c r="AO37" s="7" t="s">
        <v>57</v>
      </c>
      <c r="AP37" s="8" t="s">
        <v>20</v>
      </c>
      <c r="AQ37" s="11">
        <v>0.36530000000000001</v>
      </c>
    </row>
    <row r="38" spans="1:43" ht="17" thickBot="1" x14ac:dyDescent="0.25">
      <c r="A38" s="58"/>
      <c r="B38" s="7" t="s">
        <v>40</v>
      </c>
      <c r="C38" s="8" t="s">
        <v>29</v>
      </c>
      <c r="D38" s="10">
        <v>8.4839999999999999E-2</v>
      </c>
      <c r="E38" s="7" t="s">
        <v>95</v>
      </c>
      <c r="F38" s="8" t="s">
        <v>23</v>
      </c>
      <c r="G38" s="10">
        <v>0.19575999999999999</v>
      </c>
      <c r="H38" s="7" t="s">
        <v>96</v>
      </c>
      <c r="I38" s="8" t="s">
        <v>25</v>
      </c>
      <c r="J38" s="10">
        <v>0.17080999999999999</v>
      </c>
      <c r="K38" s="7" t="s">
        <v>56</v>
      </c>
      <c r="L38" s="8" t="s">
        <v>19</v>
      </c>
      <c r="M38" s="11">
        <v>0.24873000000000001</v>
      </c>
      <c r="N38" s="7" t="s">
        <v>75</v>
      </c>
      <c r="O38" s="8" t="s">
        <v>29</v>
      </c>
      <c r="P38" s="10">
        <v>9.4759999999999997E-2</v>
      </c>
      <c r="Q38" s="7" t="s">
        <v>65</v>
      </c>
      <c r="R38" s="8" t="s">
        <v>29</v>
      </c>
      <c r="S38" s="10">
        <v>5.5390000000000002E-2</v>
      </c>
      <c r="T38" s="7" t="s">
        <v>69</v>
      </c>
      <c r="U38" s="8" t="s">
        <v>23</v>
      </c>
      <c r="V38" s="10">
        <v>4.3740000000000001E-2</v>
      </c>
      <c r="W38" s="7" t="s">
        <v>69</v>
      </c>
      <c r="X38" s="8" t="s">
        <v>29</v>
      </c>
      <c r="Y38" s="10">
        <v>8.473E-2</v>
      </c>
      <c r="Z38" s="7" t="s">
        <v>93</v>
      </c>
      <c r="AA38" s="8" t="s">
        <v>23</v>
      </c>
      <c r="AB38" s="10">
        <v>8.745E-2</v>
      </c>
      <c r="AC38" s="7" t="s">
        <v>61</v>
      </c>
      <c r="AD38" s="8" t="s">
        <v>23</v>
      </c>
      <c r="AE38" s="10">
        <v>0.10712000000000001</v>
      </c>
      <c r="AF38" s="7" t="s">
        <v>64</v>
      </c>
      <c r="AG38" s="8" t="s">
        <v>28</v>
      </c>
      <c r="AH38" s="10">
        <v>0.10918</v>
      </c>
      <c r="AI38" s="7" t="s">
        <v>57</v>
      </c>
      <c r="AJ38" s="8" t="s">
        <v>20</v>
      </c>
      <c r="AK38" s="10">
        <v>3.3520000000000001E-2</v>
      </c>
      <c r="AL38" s="7" t="s">
        <v>83</v>
      </c>
      <c r="AM38" s="8" t="s">
        <v>29</v>
      </c>
      <c r="AN38" s="10">
        <v>0.14194999999999999</v>
      </c>
      <c r="AO38" s="7" t="s">
        <v>49</v>
      </c>
      <c r="AP38" s="8" t="s">
        <v>28</v>
      </c>
      <c r="AQ38" s="9">
        <v>0.36469000000000001</v>
      </c>
    </row>
    <row r="39" spans="1:43" ht="17" thickBot="1" x14ac:dyDescent="0.25">
      <c r="A39" s="58"/>
      <c r="B39" s="7" t="s">
        <v>54</v>
      </c>
      <c r="C39" s="8" t="s">
        <v>105</v>
      </c>
      <c r="D39" s="10">
        <v>8.4519999999999998E-2</v>
      </c>
      <c r="E39" s="7" t="s">
        <v>95</v>
      </c>
      <c r="F39" s="8" t="s">
        <v>19</v>
      </c>
      <c r="G39" s="10">
        <v>0.18823999999999999</v>
      </c>
      <c r="H39" s="7" t="s">
        <v>33</v>
      </c>
      <c r="I39" s="8" t="s">
        <v>20</v>
      </c>
      <c r="J39" s="10">
        <v>0.16794999999999999</v>
      </c>
      <c r="K39" s="7" t="s">
        <v>61</v>
      </c>
      <c r="L39" s="8" t="s">
        <v>19</v>
      </c>
      <c r="M39" s="10">
        <v>0.23038</v>
      </c>
      <c r="N39" s="7" t="s">
        <v>62</v>
      </c>
      <c r="O39" s="8" t="s">
        <v>19</v>
      </c>
      <c r="P39" s="10">
        <v>9.4579999999999997E-2</v>
      </c>
      <c r="Q39" s="7" t="s">
        <v>97</v>
      </c>
      <c r="R39" s="8" t="s">
        <v>23</v>
      </c>
      <c r="S39" s="10">
        <v>5.5329999999999997E-2</v>
      </c>
      <c r="T39" s="7" t="s">
        <v>75</v>
      </c>
      <c r="U39" s="8" t="s">
        <v>25</v>
      </c>
      <c r="V39" s="10">
        <v>4.3580000000000001E-2</v>
      </c>
      <c r="W39" s="7" t="s">
        <v>40</v>
      </c>
      <c r="X39" s="8" t="s">
        <v>29</v>
      </c>
      <c r="Y39" s="10">
        <v>8.3589999999999998E-2</v>
      </c>
      <c r="Z39" s="7" t="s">
        <v>40</v>
      </c>
      <c r="AA39" s="8" t="s">
        <v>29</v>
      </c>
      <c r="AB39" s="10">
        <v>8.7139999999999995E-2</v>
      </c>
      <c r="AC39" s="7" t="s">
        <v>50</v>
      </c>
      <c r="AD39" s="8" t="s">
        <v>19</v>
      </c>
      <c r="AE39" s="9">
        <v>0.10568</v>
      </c>
      <c r="AF39" s="7" t="s">
        <v>89</v>
      </c>
      <c r="AG39" s="8" t="s">
        <v>28</v>
      </c>
      <c r="AH39" s="10">
        <v>0.10395</v>
      </c>
      <c r="AI39" s="7" t="s">
        <v>73</v>
      </c>
      <c r="AJ39" s="8" t="s">
        <v>26</v>
      </c>
      <c r="AK39" s="10">
        <v>3.2969999999999999E-2</v>
      </c>
      <c r="AL39" s="7" t="s">
        <v>35</v>
      </c>
      <c r="AM39" s="8" t="s">
        <v>25</v>
      </c>
      <c r="AN39" s="11">
        <v>0.13120999999999999</v>
      </c>
      <c r="AO39" s="7" t="s">
        <v>72</v>
      </c>
      <c r="AP39" s="8" t="s">
        <v>22</v>
      </c>
      <c r="AQ39" s="9">
        <v>0.35053000000000001</v>
      </c>
    </row>
    <row r="40" spans="1:43" ht="17" thickBot="1" x14ac:dyDescent="0.25">
      <c r="A40" s="58"/>
      <c r="B40" s="7" t="s">
        <v>76</v>
      </c>
      <c r="C40" s="8" t="s">
        <v>28</v>
      </c>
      <c r="D40" s="9">
        <v>8.3890000000000006E-2</v>
      </c>
      <c r="E40" s="7" t="s">
        <v>91</v>
      </c>
      <c r="F40" s="8" t="s">
        <v>22</v>
      </c>
      <c r="G40" s="10">
        <v>0.18620999999999999</v>
      </c>
      <c r="H40" s="7" t="s">
        <v>48</v>
      </c>
      <c r="I40" s="8" t="s">
        <v>20</v>
      </c>
      <c r="J40" s="10">
        <v>0.15557000000000001</v>
      </c>
      <c r="K40" s="7" t="s">
        <v>94</v>
      </c>
      <c r="L40" s="8" t="s">
        <v>26</v>
      </c>
      <c r="M40" s="10">
        <v>0.23033000000000001</v>
      </c>
      <c r="N40" s="7" t="s">
        <v>98</v>
      </c>
      <c r="O40" s="8" t="s">
        <v>23</v>
      </c>
      <c r="P40" s="10">
        <v>9.3479999999999994E-2</v>
      </c>
      <c r="Q40" s="7" t="s">
        <v>53</v>
      </c>
      <c r="R40" s="8" t="s">
        <v>23</v>
      </c>
      <c r="S40" s="10">
        <v>5.2540000000000003E-2</v>
      </c>
      <c r="T40" s="7" t="s">
        <v>62</v>
      </c>
      <c r="U40" s="8" t="s">
        <v>19</v>
      </c>
      <c r="V40" s="10">
        <v>4.3409999999999997E-2</v>
      </c>
      <c r="W40" s="7" t="s">
        <v>103</v>
      </c>
      <c r="X40" s="8" t="s">
        <v>19</v>
      </c>
      <c r="Y40" s="10">
        <v>8.3119999999999999E-2</v>
      </c>
      <c r="Z40" s="7" t="s">
        <v>81</v>
      </c>
      <c r="AA40" s="8" t="s">
        <v>29</v>
      </c>
      <c r="AB40" s="10">
        <v>8.4529999999999994E-2</v>
      </c>
      <c r="AC40" s="7" t="s">
        <v>32</v>
      </c>
      <c r="AD40" s="8" t="s">
        <v>26</v>
      </c>
      <c r="AE40" s="9">
        <v>0.10428999999999999</v>
      </c>
      <c r="AF40" s="7" t="s">
        <v>90</v>
      </c>
      <c r="AG40" s="8" t="s">
        <v>20</v>
      </c>
      <c r="AH40" s="10">
        <v>0.10378999999999999</v>
      </c>
      <c r="AI40" s="7" t="s">
        <v>102</v>
      </c>
      <c r="AJ40" s="8" t="s">
        <v>26</v>
      </c>
      <c r="AK40" s="10">
        <v>3.2469999999999999E-2</v>
      </c>
      <c r="AL40" s="7" t="s">
        <v>18</v>
      </c>
      <c r="AM40" s="8" t="s">
        <v>20</v>
      </c>
      <c r="AN40" s="11">
        <v>0.13009999999999999</v>
      </c>
      <c r="AO40" s="7" t="s">
        <v>72</v>
      </c>
      <c r="AP40" s="8" t="s">
        <v>28</v>
      </c>
      <c r="AQ40" s="9">
        <v>0.34527999999999998</v>
      </c>
    </row>
    <row r="41" spans="1:43" ht="17" thickBot="1" x14ac:dyDescent="0.25">
      <c r="A41" s="58"/>
      <c r="B41" s="7" t="s">
        <v>89</v>
      </c>
      <c r="C41" s="8" t="s">
        <v>22</v>
      </c>
      <c r="D41" s="10">
        <v>8.3729999999999999E-2</v>
      </c>
      <c r="E41" s="7" t="s">
        <v>61</v>
      </c>
      <c r="F41" s="8" t="s">
        <v>23</v>
      </c>
      <c r="G41" s="10">
        <v>0.17793999999999999</v>
      </c>
      <c r="H41" s="77" t="s">
        <v>79</v>
      </c>
      <c r="I41" s="78" t="s">
        <v>22</v>
      </c>
      <c r="J41" s="10">
        <v>0.15481</v>
      </c>
      <c r="K41" s="7" t="s">
        <v>98</v>
      </c>
      <c r="L41" s="8" t="s">
        <v>19</v>
      </c>
      <c r="M41" s="10">
        <v>0.22800999999999999</v>
      </c>
      <c r="N41" s="7" t="s">
        <v>62</v>
      </c>
      <c r="O41" s="8" t="s">
        <v>23</v>
      </c>
      <c r="P41" s="10">
        <v>9.0230000000000005E-2</v>
      </c>
      <c r="Q41" s="7" t="s">
        <v>62</v>
      </c>
      <c r="R41" s="8" t="s">
        <v>19</v>
      </c>
      <c r="S41" s="10">
        <v>5.2290000000000003E-2</v>
      </c>
      <c r="T41" s="7" t="s">
        <v>66</v>
      </c>
      <c r="U41" s="8" t="s">
        <v>20</v>
      </c>
      <c r="V41" s="10">
        <v>4.3369999999999999E-2</v>
      </c>
      <c r="W41" s="7" t="s">
        <v>69</v>
      </c>
      <c r="X41" s="8" t="s">
        <v>19</v>
      </c>
      <c r="Y41" s="10">
        <v>8.3000000000000004E-2</v>
      </c>
      <c r="Z41" s="7" t="s">
        <v>32</v>
      </c>
      <c r="AA41" s="8" t="s">
        <v>26</v>
      </c>
      <c r="AB41" s="9">
        <v>8.2979999999999998E-2</v>
      </c>
      <c r="AC41" s="77" t="s">
        <v>79</v>
      </c>
      <c r="AD41" s="78" t="s">
        <v>29</v>
      </c>
      <c r="AE41" s="10">
        <v>9.9680000000000005E-2</v>
      </c>
      <c r="AF41" s="7" t="s">
        <v>31</v>
      </c>
      <c r="AG41" s="8" t="s">
        <v>25</v>
      </c>
      <c r="AH41" s="11">
        <v>0.10344</v>
      </c>
      <c r="AI41" s="7" t="s">
        <v>76</v>
      </c>
      <c r="AJ41" s="8" t="s">
        <v>26</v>
      </c>
      <c r="AK41" s="11">
        <v>3.243E-2</v>
      </c>
      <c r="AL41" s="7" t="s">
        <v>82</v>
      </c>
      <c r="AM41" s="8" t="s">
        <v>25</v>
      </c>
      <c r="AN41" s="10">
        <v>0.12762000000000001</v>
      </c>
      <c r="AO41" s="7" t="s">
        <v>99</v>
      </c>
      <c r="AP41" s="8" t="s">
        <v>28</v>
      </c>
      <c r="AQ41" s="10">
        <v>0.32758999999999999</v>
      </c>
    </row>
    <row r="42" spans="1:43" ht="17" thickBot="1" x14ac:dyDescent="0.25">
      <c r="A42" s="58"/>
      <c r="B42" s="7" t="s">
        <v>60</v>
      </c>
      <c r="C42" s="8" t="s">
        <v>22</v>
      </c>
      <c r="D42" s="10">
        <v>8.0269999999999994E-2</v>
      </c>
      <c r="E42" s="7" t="s">
        <v>100</v>
      </c>
      <c r="F42" s="8" t="s">
        <v>29</v>
      </c>
      <c r="G42" s="10">
        <v>0.17166000000000001</v>
      </c>
      <c r="H42" s="7" t="s">
        <v>58</v>
      </c>
      <c r="I42" s="8" t="s">
        <v>25</v>
      </c>
      <c r="J42" s="10">
        <v>0.14924999999999999</v>
      </c>
      <c r="K42" s="7" t="s">
        <v>56</v>
      </c>
      <c r="L42" s="8" t="s">
        <v>22</v>
      </c>
      <c r="M42" s="9">
        <v>0.22503000000000001</v>
      </c>
      <c r="N42" s="7" t="s">
        <v>97</v>
      </c>
      <c r="O42" s="8" t="s">
        <v>23</v>
      </c>
      <c r="P42" s="10">
        <v>8.8599999999999998E-2</v>
      </c>
      <c r="Q42" s="7" t="s">
        <v>57</v>
      </c>
      <c r="R42" s="8" t="s">
        <v>23</v>
      </c>
      <c r="S42" s="10">
        <v>5.2269999999999997E-2</v>
      </c>
      <c r="T42" s="7" t="s">
        <v>49</v>
      </c>
      <c r="U42" s="8" t="s">
        <v>28</v>
      </c>
      <c r="V42" s="10">
        <v>4.3069999999999997E-2</v>
      </c>
      <c r="W42" s="7" t="s">
        <v>75</v>
      </c>
      <c r="X42" s="8" t="s">
        <v>23</v>
      </c>
      <c r="Y42" s="10">
        <v>8.2250000000000004E-2</v>
      </c>
      <c r="Z42" s="7" t="s">
        <v>92</v>
      </c>
      <c r="AA42" s="8" t="s">
        <v>25</v>
      </c>
      <c r="AB42" s="10">
        <v>8.1229999999999997E-2</v>
      </c>
      <c r="AC42" s="7" t="s">
        <v>32</v>
      </c>
      <c r="AD42" s="8" t="s">
        <v>20</v>
      </c>
      <c r="AE42" s="9">
        <v>9.8650000000000002E-2</v>
      </c>
      <c r="AF42" s="7" t="s">
        <v>104</v>
      </c>
      <c r="AG42" s="8" t="s">
        <v>22</v>
      </c>
      <c r="AH42" s="10">
        <v>0.10113</v>
      </c>
      <c r="AI42" s="7" t="s">
        <v>67</v>
      </c>
      <c r="AJ42" s="8" t="s">
        <v>23</v>
      </c>
      <c r="AK42" s="10">
        <v>3.2309999999999998E-2</v>
      </c>
      <c r="AL42" s="7" t="s">
        <v>32</v>
      </c>
      <c r="AM42" s="8" t="s">
        <v>20</v>
      </c>
      <c r="AN42" s="10">
        <v>0.12715000000000001</v>
      </c>
      <c r="AO42" s="7" t="s">
        <v>38</v>
      </c>
      <c r="AP42" s="8" t="s">
        <v>26</v>
      </c>
      <c r="AQ42" s="10">
        <v>0.31862000000000001</v>
      </c>
    </row>
    <row r="43" spans="1:43" ht="17" thickBot="1" x14ac:dyDescent="0.25">
      <c r="A43" s="58"/>
      <c r="B43" s="7" t="s">
        <v>24</v>
      </c>
      <c r="C43" s="8" t="s">
        <v>26</v>
      </c>
      <c r="D43" s="9">
        <v>8.0170000000000005E-2</v>
      </c>
      <c r="E43" s="79" t="s">
        <v>79</v>
      </c>
      <c r="F43" s="80" t="s">
        <v>22</v>
      </c>
      <c r="G43" s="10">
        <v>0.17080000000000001</v>
      </c>
      <c r="H43" s="7" t="s">
        <v>81</v>
      </c>
      <c r="I43" s="8" t="s">
        <v>26</v>
      </c>
      <c r="J43" s="10">
        <v>0.14871000000000001</v>
      </c>
      <c r="K43" s="7" t="s">
        <v>69</v>
      </c>
      <c r="L43" s="8" t="s">
        <v>23</v>
      </c>
      <c r="M43" s="10">
        <v>0.21582999999999999</v>
      </c>
      <c r="N43" s="7" t="s">
        <v>31</v>
      </c>
      <c r="O43" s="8" t="s">
        <v>25</v>
      </c>
      <c r="P43" s="10">
        <v>8.8410000000000002E-2</v>
      </c>
      <c r="Q43" s="7" t="s">
        <v>62</v>
      </c>
      <c r="R43" s="8" t="s">
        <v>25</v>
      </c>
      <c r="S43" s="10">
        <v>5.083E-2</v>
      </c>
      <c r="T43" s="7" t="s">
        <v>24</v>
      </c>
      <c r="U43" s="8" t="s">
        <v>25</v>
      </c>
      <c r="V43" s="10">
        <v>4.2639999999999997E-2</v>
      </c>
      <c r="W43" s="7" t="s">
        <v>83</v>
      </c>
      <c r="X43" s="8" t="s">
        <v>29</v>
      </c>
      <c r="Y43" s="10">
        <v>8.1299999999999997E-2</v>
      </c>
      <c r="Z43" s="7" t="s">
        <v>52</v>
      </c>
      <c r="AA43" s="8" t="s">
        <v>29</v>
      </c>
      <c r="AB43" s="10">
        <v>8.0310000000000006E-2</v>
      </c>
      <c r="AC43" s="79" t="s">
        <v>79</v>
      </c>
      <c r="AD43" s="80" t="s">
        <v>22</v>
      </c>
      <c r="AE43" s="11">
        <v>9.8019999999999996E-2</v>
      </c>
      <c r="AF43" s="7" t="s">
        <v>35</v>
      </c>
      <c r="AG43" s="8" t="s">
        <v>25</v>
      </c>
      <c r="AH43" s="10">
        <v>0.10052999999999999</v>
      </c>
      <c r="AI43" s="7" t="s">
        <v>94</v>
      </c>
      <c r="AJ43" s="8" t="s">
        <v>26</v>
      </c>
      <c r="AK43" s="10">
        <v>3.2300000000000002E-2</v>
      </c>
      <c r="AL43" s="7" t="s">
        <v>33</v>
      </c>
      <c r="AM43" s="8" t="s">
        <v>20</v>
      </c>
      <c r="AN43" s="10">
        <v>0.12631000000000001</v>
      </c>
      <c r="AO43" s="79" t="s">
        <v>78</v>
      </c>
      <c r="AP43" s="80" t="s">
        <v>26</v>
      </c>
      <c r="AQ43" s="11">
        <v>0.30853999999999998</v>
      </c>
    </row>
    <row r="44" spans="1:43" ht="17" thickBot="1" x14ac:dyDescent="0.25">
      <c r="A44" s="58"/>
      <c r="B44" s="7" t="s">
        <v>102</v>
      </c>
      <c r="C44" s="8" t="s">
        <v>22</v>
      </c>
      <c r="D44" s="9">
        <v>8.0159999999999995E-2</v>
      </c>
      <c r="E44" s="7" t="s">
        <v>91</v>
      </c>
      <c r="F44" s="8" t="s">
        <v>20</v>
      </c>
      <c r="G44" s="10">
        <v>0.17052999999999999</v>
      </c>
      <c r="H44" s="7" t="s">
        <v>73</v>
      </c>
      <c r="I44" s="8" t="s">
        <v>23</v>
      </c>
      <c r="J44" s="10">
        <v>0.13930000000000001</v>
      </c>
      <c r="K44" s="7" t="s">
        <v>54</v>
      </c>
      <c r="L44" s="8" t="s">
        <v>105</v>
      </c>
      <c r="M44" s="11">
        <v>0.21507999999999999</v>
      </c>
      <c r="N44" s="7" t="s">
        <v>94</v>
      </c>
      <c r="O44" s="8" t="s">
        <v>22</v>
      </c>
      <c r="P44" s="10">
        <v>8.6410000000000001E-2</v>
      </c>
      <c r="Q44" s="7" t="s">
        <v>94</v>
      </c>
      <c r="R44" s="8" t="s">
        <v>26</v>
      </c>
      <c r="S44" s="10">
        <v>5.0529999999999999E-2</v>
      </c>
      <c r="T44" s="7" t="s">
        <v>58</v>
      </c>
      <c r="U44" s="8" t="s">
        <v>25</v>
      </c>
      <c r="V44" s="10">
        <v>4.0680000000000001E-2</v>
      </c>
      <c r="W44" s="7" t="s">
        <v>102</v>
      </c>
      <c r="X44" s="8" t="s">
        <v>28</v>
      </c>
      <c r="Y44" s="10">
        <v>8.0430000000000001E-2</v>
      </c>
      <c r="Z44" s="7" t="s">
        <v>61</v>
      </c>
      <c r="AA44" s="8" t="s">
        <v>19</v>
      </c>
      <c r="AB44" s="10">
        <v>7.9149999999999998E-2</v>
      </c>
      <c r="AC44" s="7" t="s">
        <v>103</v>
      </c>
      <c r="AD44" s="8" t="s">
        <v>23</v>
      </c>
      <c r="AE44" s="10">
        <v>9.7049999999999997E-2</v>
      </c>
      <c r="AF44" s="7" t="s">
        <v>75</v>
      </c>
      <c r="AG44" s="8" t="s">
        <v>23</v>
      </c>
      <c r="AH44" s="10">
        <v>0.10049</v>
      </c>
      <c r="AI44" s="7" t="s">
        <v>24</v>
      </c>
      <c r="AJ44" s="8" t="s">
        <v>26</v>
      </c>
      <c r="AK44" s="9">
        <v>3.0849999999999999E-2</v>
      </c>
      <c r="AL44" s="7" t="s">
        <v>102</v>
      </c>
      <c r="AM44" s="8" t="s">
        <v>28</v>
      </c>
      <c r="AN44" s="10">
        <v>0.11928</v>
      </c>
      <c r="AO44" s="7" t="s">
        <v>85</v>
      </c>
      <c r="AP44" s="8" t="s">
        <v>26</v>
      </c>
      <c r="AQ44" s="10">
        <v>0.30303999999999998</v>
      </c>
    </row>
    <row r="45" spans="1:43" ht="17" thickBot="1" x14ac:dyDescent="0.25">
      <c r="A45" s="58"/>
      <c r="B45" s="79" t="s">
        <v>78</v>
      </c>
      <c r="C45" s="80" t="s">
        <v>23</v>
      </c>
      <c r="D45" s="9">
        <v>7.9380000000000006E-2</v>
      </c>
      <c r="E45" s="7" t="s">
        <v>35</v>
      </c>
      <c r="F45" s="8" t="s">
        <v>25</v>
      </c>
      <c r="G45" s="10">
        <v>0.16965</v>
      </c>
      <c r="H45" s="7" t="s">
        <v>75</v>
      </c>
      <c r="I45" s="8" t="s">
        <v>25</v>
      </c>
      <c r="J45" s="10">
        <v>0.13628000000000001</v>
      </c>
      <c r="K45" s="7" t="s">
        <v>38</v>
      </c>
      <c r="L45" s="8" t="s">
        <v>26</v>
      </c>
      <c r="M45" s="9">
        <v>0.21129000000000001</v>
      </c>
      <c r="N45" s="7" t="s">
        <v>83</v>
      </c>
      <c r="O45" s="8" t="s">
        <v>20</v>
      </c>
      <c r="P45" s="10">
        <v>8.4779999999999994E-2</v>
      </c>
      <c r="Q45" s="7" t="s">
        <v>63</v>
      </c>
      <c r="R45" s="8" t="s">
        <v>22</v>
      </c>
      <c r="S45" s="10">
        <v>4.7370000000000002E-2</v>
      </c>
      <c r="T45" s="7" t="s">
        <v>104</v>
      </c>
      <c r="U45" s="8" t="s">
        <v>25</v>
      </c>
      <c r="V45" s="10">
        <v>4.0329999999999998E-2</v>
      </c>
      <c r="W45" s="7" t="s">
        <v>81</v>
      </c>
      <c r="X45" s="8" t="s">
        <v>26</v>
      </c>
      <c r="Y45" s="10">
        <v>7.986E-2</v>
      </c>
      <c r="Z45" s="7" t="s">
        <v>32</v>
      </c>
      <c r="AA45" s="8" t="s">
        <v>20</v>
      </c>
      <c r="AB45" s="10">
        <v>7.8140000000000001E-2</v>
      </c>
      <c r="AC45" s="79" t="s">
        <v>78</v>
      </c>
      <c r="AD45" s="80" t="s">
        <v>28</v>
      </c>
      <c r="AE45" s="11">
        <v>9.64E-2</v>
      </c>
      <c r="AF45" s="7" t="s">
        <v>47</v>
      </c>
      <c r="AG45" s="8" t="s">
        <v>28</v>
      </c>
      <c r="AH45" s="11">
        <v>9.9750000000000005E-2</v>
      </c>
      <c r="AI45" s="7" t="s">
        <v>99</v>
      </c>
      <c r="AJ45" s="8" t="s">
        <v>20</v>
      </c>
      <c r="AK45" s="10">
        <v>3.073E-2</v>
      </c>
      <c r="AL45" s="7" t="s">
        <v>67</v>
      </c>
      <c r="AM45" s="8" t="s">
        <v>20</v>
      </c>
      <c r="AN45" s="10">
        <v>0.11458</v>
      </c>
      <c r="AO45" s="7" t="s">
        <v>18</v>
      </c>
      <c r="AP45" s="8" t="s">
        <v>20</v>
      </c>
      <c r="AQ45" s="9">
        <v>0.3</v>
      </c>
    </row>
    <row r="46" spans="1:43" ht="17" thickBot="1" x14ac:dyDescent="0.25">
      <c r="A46" s="58"/>
      <c r="B46" s="7" t="s">
        <v>32</v>
      </c>
      <c r="C46" s="8" t="s">
        <v>20</v>
      </c>
      <c r="D46" s="9">
        <v>7.8990000000000005E-2</v>
      </c>
      <c r="E46" s="7" t="s">
        <v>103</v>
      </c>
      <c r="F46" s="8" t="s">
        <v>23</v>
      </c>
      <c r="G46" s="10">
        <v>0.16903000000000001</v>
      </c>
      <c r="H46" s="7" t="s">
        <v>41</v>
      </c>
      <c r="I46" s="8" t="s">
        <v>25</v>
      </c>
      <c r="J46" s="10">
        <v>0.13170000000000001</v>
      </c>
      <c r="K46" s="7" t="s">
        <v>52</v>
      </c>
      <c r="L46" s="8" t="s">
        <v>29</v>
      </c>
      <c r="M46" s="10">
        <v>0.20139000000000001</v>
      </c>
      <c r="N46" s="7" t="s">
        <v>59</v>
      </c>
      <c r="O46" s="8" t="s">
        <v>25</v>
      </c>
      <c r="P46" s="10">
        <v>8.4440000000000001E-2</v>
      </c>
      <c r="Q46" s="7" t="s">
        <v>93</v>
      </c>
      <c r="R46" s="8" t="s">
        <v>25</v>
      </c>
      <c r="S46" s="10">
        <v>4.6859999999999999E-2</v>
      </c>
      <c r="T46" s="7" t="s">
        <v>53</v>
      </c>
      <c r="U46" s="8" t="s">
        <v>23</v>
      </c>
      <c r="V46" s="10">
        <v>4.0099999999999997E-2</v>
      </c>
      <c r="W46" s="7" t="s">
        <v>40</v>
      </c>
      <c r="X46" s="8" t="s">
        <v>26</v>
      </c>
      <c r="Y46" s="10">
        <v>7.9310000000000005E-2</v>
      </c>
      <c r="Z46" s="7" t="s">
        <v>102</v>
      </c>
      <c r="AA46" s="8" t="s">
        <v>28</v>
      </c>
      <c r="AB46" s="10">
        <v>7.6009999999999994E-2</v>
      </c>
      <c r="AC46" s="77" t="s">
        <v>78</v>
      </c>
      <c r="AD46" s="78" t="s">
        <v>23</v>
      </c>
      <c r="AE46" s="10">
        <v>9.3590000000000007E-2</v>
      </c>
      <c r="AF46" s="7" t="s">
        <v>34</v>
      </c>
      <c r="AG46" s="8" t="s">
        <v>19</v>
      </c>
      <c r="AH46" s="11">
        <v>9.8519999999999996E-2</v>
      </c>
      <c r="AI46" s="7" t="s">
        <v>92</v>
      </c>
      <c r="AJ46" s="8" t="s">
        <v>28</v>
      </c>
      <c r="AK46" s="10">
        <v>3.0259999999999999E-2</v>
      </c>
      <c r="AL46" s="7" t="s">
        <v>92</v>
      </c>
      <c r="AM46" s="8" t="s">
        <v>28</v>
      </c>
      <c r="AN46" s="10">
        <v>0.11344</v>
      </c>
      <c r="AO46" s="7" t="s">
        <v>64</v>
      </c>
      <c r="AP46" s="8" t="s">
        <v>22</v>
      </c>
      <c r="AQ46" s="10">
        <v>0.29111999999999999</v>
      </c>
    </row>
    <row r="47" spans="1:43" ht="17" thickBot="1" x14ac:dyDescent="0.25">
      <c r="A47" s="58"/>
      <c r="B47" s="7" t="s">
        <v>81</v>
      </c>
      <c r="C47" s="8" t="s">
        <v>20</v>
      </c>
      <c r="D47" s="10">
        <v>7.7829999999999996E-2</v>
      </c>
      <c r="E47" s="7" t="s">
        <v>50</v>
      </c>
      <c r="F47" s="8" t="s">
        <v>19</v>
      </c>
      <c r="G47" s="10">
        <v>0.16461999999999999</v>
      </c>
      <c r="H47" s="77" t="s">
        <v>79</v>
      </c>
      <c r="I47" s="78" t="s">
        <v>25</v>
      </c>
      <c r="J47" s="10">
        <v>0.12827</v>
      </c>
      <c r="K47" s="77" t="s">
        <v>79</v>
      </c>
      <c r="L47" s="78" t="s">
        <v>25</v>
      </c>
      <c r="M47" s="10">
        <v>0.20024</v>
      </c>
      <c r="N47" s="7" t="s">
        <v>69</v>
      </c>
      <c r="O47" s="8" t="s">
        <v>29</v>
      </c>
      <c r="P47" s="10">
        <v>8.022E-2</v>
      </c>
      <c r="Q47" s="7" t="s">
        <v>65</v>
      </c>
      <c r="R47" s="8" t="s">
        <v>23</v>
      </c>
      <c r="S47" s="10">
        <v>4.539E-2</v>
      </c>
      <c r="T47" s="7" t="s">
        <v>85</v>
      </c>
      <c r="U47" s="8" t="s">
        <v>26</v>
      </c>
      <c r="V47" s="10">
        <v>4.0070000000000001E-2</v>
      </c>
      <c r="W47" s="7" t="s">
        <v>85</v>
      </c>
      <c r="X47" s="8" t="s">
        <v>26</v>
      </c>
      <c r="Y47" s="10">
        <v>7.7850000000000003E-2</v>
      </c>
      <c r="Z47" s="79" t="s">
        <v>78</v>
      </c>
      <c r="AA47" s="80" t="s">
        <v>26</v>
      </c>
      <c r="AB47" s="10">
        <v>7.2959999999999997E-2</v>
      </c>
      <c r="AC47" s="7" t="s">
        <v>73</v>
      </c>
      <c r="AD47" s="8" t="s">
        <v>29</v>
      </c>
      <c r="AE47" s="10">
        <v>9.3280000000000002E-2</v>
      </c>
      <c r="AF47" s="7" t="s">
        <v>61</v>
      </c>
      <c r="AG47" s="8" t="s">
        <v>23</v>
      </c>
      <c r="AH47" s="10">
        <v>9.6890000000000004E-2</v>
      </c>
      <c r="AI47" s="7" t="s">
        <v>58</v>
      </c>
      <c r="AJ47" s="8" t="s">
        <v>20</v>
      </c>
      <c r="AK47" s="10">
        <v>3.0210000000000001E-2</v>
      </c>
      <c r="AL47" s="7" t="s">
        <v>95</v>
      </c>
      <c r="AM47" s="8" t="s">
        <v>26</v>
      </c>
      <c r="AN47" s="10">
        <v>0.10707</v>
      </c>
      <c r="AO47" s="7" t="s">
        <v>21</v>
      </c>
      <c r="AP47" s="8" t="s">
        <v>22</v>
      </c>
      <c r="AQ47" s="9">
        <v>0.28809000000000001</v>
      </c>
    </row>
    <row r="48" spans="1:43" ht="17" thickBot="1" x14ac:dyDescent="0.25">
      <c r="A48" s="58"/>
      <c r="B48" s="7" t="s">
        <v>73</v>
      </c>
      <c r="C48" s="8" t="s">
        <v>26</v>
      </c>
      <c r="D48" s="10">
        <v>7.7710000000000001E-2</v>
      </c>
      <c r="E48" s="7" t="s">
        <v>100</v>
      </c>
      <c r="F48" s="8" t="s">
        <v>22</v>
      </c>
      <c r="G48" s="10">
        <v>0.16014999999999999</v>
      </c>
      <c r="H48" s="7" t="s">
        <v>93</v>
      </c>
      <c r="I48" s="8" t="s">
        <v>29</v>
      </c>
      <c r="J48" s="10">
        <v>0.12318999999999999</v>
      </c>
      <c r="K48" s="7" t="s">
        <v>100</v>
      </c>
      <c r="L48" s="8" t="s">
        <v>101</v>
      </c>
      <c r="M48" s="10">
        <v>0.19081000000000001</v>
      </c>
      <c r="N48" s="7" t="s">
        <v>104</v>
      </c>
      <c r="O48" s="8" t="s">
        <v>25</v>
      </c>
      <c r="P48" s="10">
        <v>7.979E-2</v>
      </c>
      <c r="Q48" s="7" t="s">
        <v>92</v>
      </c>
      <c r="R48" s="8" t="s">
        <v>20</v>
      </c>
      <c r="S48" s="10">
        <v>4.394E-2</v>
      </c>
      <c r="T48" s="7" t="s">
        <v>62</v>
      </c>
      <c r="U48" s="8" t="s">
        <v>25</v>
      </c>
      <c r="V48" s="10">
        <v>3.8899999999999997E-2</v>
      </c>
      <c r="W48" s="7" t="s">
        <v>24</v>
      </c>
      <c r="X48" s="8" t="s">
        <v>26</v>
      </c>
      <c r="Y48" s="10">
        <v>7.5719999999999996E-2</v>
      </c>
      <c r="Z48" s="7" t="s">
        <v>71</v>
      </c>
      <c r="AA48" s="8" t="s">
        <v>29</v>
      </c>
      <c r="AB48" s="10">
        <v>7.1819999999999995E-2</v>
      </c>
      <c r="AC48" s="7" t="s">
        <v>99</v>
      </c>
      <c r="AD48" s="8" t="s">
        <v>23</v>
      </c>
      <c r="AE48" s="10">
        <v>9.2429999999999998E-2</v>
      </c>
      <c r="AF48" s="7" t="s">
        <v>70</v>
      </c>
      <c r="AG48" s="8" t="s">
        <v>28</v>
      </c>
      <c r="AH48" s="10">
        <v>9.3469999999999998E-2</v>
      </c>
      <c r="AI48" s="7" t="s">
        <v>90</v>
      </c>
      <c r="AJ48" s="8" t="s">
        <v>29</v>
      </c>
      <c r="AK48" s="10">
        <v>2.971E-2</v>
      </c>
      <c r="AL48" s="7" t="s">
        <v>89</v>
      </c>
      <c r="AM48" s="8" t="s">
        <v>22</v>
      </c>
      <c r="AN48" s="10">
        <v>0.10352</v>
      </c>
      <c r="AO48" s="7" t="s">
        <v>82</v>
      </c>
      <c r="AP48" s="8" t="s">
        <v>20</v>
      </c>
      <c r="AQ48" s="10">
        <v>0.28634999999999999</v>
      </c>
    </row>
    <row r="49" spans="1:43" ht="17" thickBot="1" x14ac:dyDescent="0.25">
      <c r="A49" s="58"/>
      <c r="B49" s="7" t="s">
        <v>66</v>
      </c>
      <c r="C49" s="8" t="s">
        <v>28</v>
      </c>
      <c r="D49" s="10">
        <v>7.3099999999999998E-2</v>
      </c>
      <c r="E49" s="7" t="s">
        <v>72</v>
      </c>
      <c r="F49" s="8" t="s">
        <v>28</v>
      </c>
      <c r="G49" s="10">
        <v>0.15436</v>
      </c>
      <c r="H49" s="7" t="s">
        <v>67</v>
      </c>
      <c r="I49" s="8" t="s">
        <v>20</v>
      </c>
      <c r="J49" s="10">
        <v>0.12204</v>
      </c>
      <c r="K49" s="7" t="s">
        <v>31</v>
      </c>
      <c r="L49" s="8" t="s">
        <v>19</v>
      </c>
      <c r="M49" s="9">
        <v>0.18698000000000001</v>
      </c>
      <c r="N49" s="7" t="s">
        <v>97</v>
      </c>
      <c r="O49" s="8" t="s">
        <v>25</v>
      </c>
      <c r="P49" s="10">
        <v>7.7679999999999999E-2</v>
      </c>
      <c r="Q49" s="79" t="s">
        <v>79</v>
      </c>
      <c r="R49" s="80" t="s">
        <v>29</v>
      </c>
      <c r="S49" s="10">
        <v>4.3909999999999998E-2</v>
      </c>
      <c r="T49" s="7" t="s">
        <v>97</v>
      </c>
      <c r="U49" s="8" t="s">
        <v>19</v>
      </c>
      <c r="V49" s="10">
        <v>3.7240000000000002E-2</v>
      </c>
      <c r="W49" s="7" t="s">
        <v>71</v>
      </c>
      <c r="X49" s="8" t="s">
        <v>29</v>
      </c>
      <c r="Y49" s="10">
        <v>7.5120000000000006E-2</v>
      </c>
      <c r="Z49" s="7" t="s">
        <v>77</v>
      </c>
      <c r="AA49" s="8" t="s">
        <v>22</v>
      </c>
      <c r="AB49" s="10">
        <v>6.9839999999999999E-2</v>
      </c>
      <c r="AC49" s="7" t="s">
        <v>24</v>
      </c>
      <c r="AD49" s="8" t="s">
        <v>26</v>
      </c>
      <c r="AE49" s="9">
        <v>9.1740000000000002E-2</v>
      </c>
      <c r="AF49" s="7" t="s">
        <v>96</v>
      </c>
      <c r="AG49" s="8" t="s">
        <v>25</v>
      </c>
      <c r="AH49" s="10">
        <v>9.3460000000000001E-2</v>
      </c>
      <c r="AI49" s="7" t="s">
        <v>60</v>
      </c>
      <c r="AJ49" s="8" t="s">
        <v>26</v>
      </c>
      <c r="AK49" s="10">
        <v>2.844E-2</v>
      </c>
      <c r="AL49" s="7" t="s">
        <v>51</v>
      </c>
      <c r="AM49" s="8" t="s">
        <v>28</v>
      </c>
      <c r="AN49" s="10">
        <v>0.10045</v>
      </c>
      <c r="AO49" s="7" t="s">
        <v>58</v>
      </c>
      <c r="AP49" s="8" t="s">
        <v>25</v>
      </c>
      <c r="AQ49" s="10">
        <v>0.26841999999999999</v>
      </c>
    </row>
    <row r="50" spans="1:43" ht="17" thickBot="1" x14ac:dyDescent="0.25">
      <c r="A50" s="58"/>
      <c r="B50" s="7" t="s">
        <v>72</v>
      </c>
      <c r="C50" s="8" t="s">
        <v>25</v>
      </c>
      <c r="D50" s="10">
        <v>7.016E-2</v>
      </c>
      <c r="E50" s="7" t="s">
        <v>89</v>
      </c>
      <c r="F50" s="8" t="s">
        <v>28</v>
      </c>
      <c r="G50" s="10">
        <v>0.15167</v>
      </c>
      <c r="H50" s="7" t="s">
        <v>24</v>
      </c>
      <c r="I50" s="8" t="s">
        <v>25</v>
      </c>
      <c r="J50" s="10">
        <v>0.11676</v>
      </c>
      <c r="K50" s="7" t="s">
        <v>102</v>
      </c>
      <c r="L50" s="8" t="s">
        <v>28</v>
      </c>
      <c r="M50" s="10">
        <v>0.18473999999999999</v>
      </c>
      <c r="N50" s="7" t="s">
        <v>93</v>
      </c>
      <c r="O50" s="8" t="s">
        <v>29</v>
      </c>
      <c r="P50" s="10">
        <v>7.4819999999999998E-2</v>
      </c>
      <c r="Q50" s="7" t="s">
        <v>67</v>
      </c>
      <c r="R50" s="8" t="s">
        <v>20</v>
      </c>
      <c r="S50" s="10">
        <v>4.317E-2</v>
      </c>
      <c r="T50" s="7" t="s">
        <v>97</v>
      </c>
      <c r="U50" s="8" t="s">
        <v>28</v>
      </c>
      <c r="V50" s="10">
        <v>3.7139999999999999E-2</v>
      </c>
      <c r="W50" s="7" t="s">
        <v>42</v>
      </c>
      <c r="X50" s="8" t="s">
        <v>26</v>
      </c>
      <c r="Y50" s="10">
        <v>7.4490000000000001E-2</v>
      </c>
      <c r="Z50" s="7" t="s">
        <v>95</v>
      </c>
      <c r="AA50" s="8" t="s">
        <v>23</v>
      </c>
      <c r="AB50" s="10">
        <v>6.9629999999999997E-2</v>
      </c>
      <c r="AC50" s="7" t="s">
        <v>38</v>
      </c>
      <c r="AD50" s="8" t="s">
        <v>22</v>
      </c>
      <c r="AE50" s="10">
        <v>9.0109999999999996E-2</v>
      </c>
      <c r="AF50" s="7" t="s">
        <v>36</v>
      </c>
      <c r="AG50" s="8" t="s">
        <v>23</v>
      </c>
      <c r="AH50" s="10">
        <v>8.72E-2</v>
      </c>
      <c r="AI50" s="7" t="s">
        <v>42</v>
      </c>
      <c r="AJ50" s="8" t="s">
        <v>28</v>
      </c>
      <c r="AK50" s="11">
        <v>2.8289999999999999E-2</v>
      </c>
      <c r="AL50" s="7" t="s">
        <v>91</v>
      </c>
      <c r="AM50" s="8" t="s">
        <v>22</v>
      </c>
      <c r="AN50" s="10">
        <v>9.98E-2</v>
      </c>
      <c r="AO50" s="7" t="s">
        <v>100</v>
      </c>
      <c r="AP50" s="8" t="s">
        <v>22</v>
      </c>
      <c r="AQ50" s="10">
        <v>0.26351999999999998</v>
      </c>
    </row>
    <row r="51" spans="1:43" ht="17" thickBot="1" x14ac:dyDescent="0.25">
      <c r="A51" s="58"/>
      <c r="B51" s="7" t="s">
        <v>94</v>
      </c>
      <c r="C51" s="8" t="s">
        <v>28</v>
      </c>
      <c r="D51" s="10">
        <v>6.9860000000000005E-2</v>
      </c>
      <c r="E51" s="7" t="s">
        <v>99</v>
      </c>
      <c r="F51" s="8" t="s">
        <v>28</v>
      </c>
      <c r="G51" s="10">
        <v>0.15159</v>
      </c>
      <c r="H51" s="7" t="s">
        <v>35</v>
      </c>
      <c r="I51" s="8" t="s">
        <v>25</v>
      </c>
      <c r="J51" s="10">
        <v>0.11579</v>
      </c>
      <c r="K51" s="79" t="s">
        <v>78</v>
      </c>
      <c r="L51" s="80" t="s">
        <v>26</v>
      </c>
      <c r="M51" s="11">
        <v>0.17748</v>
      </c>
      <c r="N51" s="7" t="s">
        <v>37</v>
      </c>
      <c r="O51" s="8" t="s">
        <v>25</v>
      </c>
      <c r="P51" s="10">
        <v>7.1800000000000003E-2</v>
      </c>
      <c r="Q51" s="7" t="s">
        <v>99</v>
      </c>
      <c r="R51" s="8" t="s">
        <v>20</v>
      </c>
      <c r="S51" s="10">
        <v>4.2349999999999999E-2</v>
      </c>
      <c r="T51" s="7" t="s">
        <v>18</v>
      </c>
      <c r="U51" s="8" t="s">
        <v>19</v>
      </c>
      <c r="V51" s="10">
        <v>3.687E-2</v>
      </c>
      <c r="W51" s="7" t="s">
        <v>95</v>
      </c>
      <c r="X51" s="8" t="s">
        <v>23</v>
      </c>
      <c r="Y51" s="10">
        <v>7.4399999999999994E-2</v>
      </c>
      <c r="Z51" s="7" t="s">
        <v>24</v>
      </c>
      <c r="AA51" s="8" t="s">
        <v>26</v>
      </c>
      <c r="AB51" s="11">
        <v>6.8909999999999999E-2</v>
      </c>
      <c r="AC51" s="7" t="s">
        <v>96</v>
      </c>
      <c r="AD51" s="8" t="s">
        <v>19</v>
      </c>
      <c r="AE51" s="10">
        <v>8.9160000000000003E-2</v>
      </c>
      <c r="AF51" s="7" t="s">
        <v>99</v>
      </c>
      <c r="AG51" s="8" t="s">
        <v>28</v>
      </c>
      <c r="AH51" s="10">
        <v>8.4909999999999999E-2</v>
      </c>
      <c r="AI51" s="7" t="s">
        <v>99</v>
      </c>
      <c r="AJ51" s="8" t="s">
        <v>23</v>
      </c>
      <c r="AK51" s="10">
        <v>2.7210000000000002E-2</v>
      </c>
      <c r="AL51" s="7" t="s">
        <v>72</v>
      </c>
      <c r="AM51" s="8" t="s">
        <v>22</v>
      </c>
      <c r="AN51" s="10">
        <v>8.2629999999999995E-2</v>
      </c>
      <c r="AO51" s="7" t="s">
        <v>81</v>
      </c>
      <c r="AP51" s="8" t="s">
        <v>29</v>
      </c>
      <c r="AQ51" s="10">
        <v>0.25650000000000001</v>
      </c>
    </row>
    <row r="52" spans="1:43" ht="17" thickBot="1" x14ac:dyDescent="0.25">
      <c r="A52" s="58"/>
      <c r="B52" s="7" t="s">
        <v>51</v>
      </c>
      <c r="C52" s="8" t="s">
        <v>28</v>
      </c>
      <c r="D52" s="11">
        <v>6.8229999999999999E-2</v>
      </c>
      <c r="E52" s="7" t="s">
        <v>48</v>
      </c>
      <c r="F52" s="8" t="s">
        <v>29</v>
      </c>
      <c r="G52" s="10">
        <v>0.14807000000000001</v>
      </c>
      <c r="H52" s="7" t="s">
        <v>92</v>
      </c>
      <c r="I52" s="8" t="s">
        <v>23</v>
      </c>
      <c r="J52" s="10">
        <v>0.11555</v>
      </c>
      <c r="K52" s="7" t="s">
        <v>43</v>
      </c>
      <c r="L52" s="8" t="s">
        <v>19</v>
      </c>
      <c r="M52" s="10">
        <v>0.1711</v>
      </c>
      <c r="N52" s="7" t="s">
        <v>69</v>
      </c>
      <c r="O52" s="8" t="s">
        <v>23</v>
      </c>
      <c r="P52" s="10">
        <v>7.0349999999999996E-2</v>
      </c>
      <c r="Q52" s="79" t="s">
        <v>79</v>
      </c>
      <c r="R52" s="80" t="s">
        <v>22</v>
      </c>
      <c r="S52" s="10">
        <v>4.2070000000000003E-2</v>
      </c>
      <c r="T52" s="7" t="s">
        <v>91</v>
      </c>
      <c r="U52" s="8" t="s">
        <v>20</v>
      </c>
      <c r="V52" s="10">
        <v>3.6220000000000002E-2</v>
      </c>
      <c r="W52" s="7" t="s">
        <v>52</v>
      </c>
      <c r="X52" s="8" t="s">
        <v>29</v>
      </c>
      <c r="Y52" s="10">
        <v>7.4279999999999999E-2</v>
      </c>
      <c r="Z52" s="7" t="s">
        <v>100</v>
      </c>
      <c r="AA52" s="8" t="s">
        <v>22</v>
      </c>
      <c r="AB52" s="10">
        <v>6.8589999999999998E-2</v>
      </c>
      <c r="AC52" s="7" t="s">
        <v>41</v>
      </c>
      <c r="AD52" s="8" t="s">
        <v>29</v>
      </c>
      <c r="AE52" s="9">
        <v>8.9050000000000004E-2</v>
      </c>
      <c r="AF52" s="7" t="s">
        <v>57</v>
      </c>
      <c r="AG52" s="8" t="s">
        <v>23</v>
      </c>
      <c r="AH52" s="10">
        <v>8.3330000000000001E-2</v>
      </c>
      <c r="AI52" s="7" t="s">
        <v>57</v>
      </c>
      <c r="AJ52" s="8" t="s">
        <v>23</v>
      </c>
      <c r="AK52" s="10">
        <v>2.6769999999999999E-2</v>
      </c>
      <c r="AL52" s="7" t="s">
        <v>104</v>
      </c>
      <c r="AM52" s="8" t="s">
        <v>29</v>
      </c>
      <c r="AN52" s="10">
        <v>8.2199999999999995E-2</v>
      </c>
      <c r="AO52" s="7" t="s">
        <v>60</v>
      </c>
      <c r="AP52" s="8" t="s">
        <v>19</v>
      </c>
      <c r="AQ52" s="10">
        <v>0.25624000000000002</v>
      </c>
    </row>
    <row r="53" spans="1:43" ht="17" thickBot="1" x14ac:dyDescent="0.25">
      <c r="A53" s="58"/>
      <c r="B53" s="79" t="s">
        <v>78</v>
      </c>
      <c r="C53" s="80" t="s">
        <v>28</v>
      </c>
      <c r="D53" s="11">
        <v>6.6850000000000007E-2</v>
      </c>
      <c r="E53" s="7" t="s">
        <v>77</v>
      </c>
      <c r="F53" s="8" t="s">
        <v>29</v>
      </c>
      <c r="G53" s="10">
        <v>0.14304</v>
      </c>
      <c r="H53" s="7" t="s">
        <v>37</v>
      </c>
      <c r="I53" s="8" t="s">
        <v>25</v>
      </c>
      <c r="J53" s="10">
        <v>0.11388</v>
      </c>
      <c r="K53" s="7" t="s">
        <v>76</v>
      </c>
      <c r="L53" s="8" t="s">
        <v>22</v>
      </c>
      <c r="M53" s="10">
        <v>0.17085</v>
      </c>
      <c r="N53" s="7" t="s">
        <v>75</v>
      </c>
      <c r="O53" s="8" t="s">
        <v>23</v>
      </c>
      <c r="P53" s="10">
        <v>7.0029999999999995E-2</v>
      </c>
      <c r="Q53" s="7" t="s">
        <v>60</v>
      </c>
      <c r="R53" s="8" t="s">
        <v>26</v>
      </c>
      <c r="S53" s="10">
        <v>4.0779999999999997E-2</v>
      </c>
      <c r="T53" s="7" t="s">
        <v>91</v>
      </c>
      <c r="U53" s="8" t="s">
        <v>25</v>
      </c>
      <c r="V53" s="10">
        <v>3.5770000000000003E-2</v>
      </c>
      <c r="W53" s="7" t="s">
        <v>97</v>
      </c>
      <c r="X53" s="8" t="s">
        <v>28</v>
      </c>
      <c r="Y53" s="10">
        <v>7.3330000000000006E-2</v>
      </c>
      <c r="Z53" s="7" t="s">
        <v>97</v>
      </c>
      <c r="AA53" s="8" t="s">
        <v>28</v>
      </c>
      <c r="AB53" s="10">
        <v>6.6650000000000001E-2</v>
      </c>
      <c r="AC53" s="7" t="s">
        <v>99</v>
      </c>
      <c r="AD53" s="8" t="s">
        <v>26</v>
      </c>
      <c r="AE53" s="10">
        <v>8.6330000000000004E-2</v>
      </c>
      <c r="AF53" s="7" t="s">
        <v>43</v>
      </c>
      <c r="AG53" s="8" t="s">
        <v>22</v>
      </c>
      <c r="AH53" s="10">
        <v>8.2900000000000001E-2</v>
      </c>
      <c r="AI53" s="7" t="s">
        <v>84</v>
      </c>
      <c r="AJ53" s="8" t="s">
        <v>26</v>
      </c>
      <c r="AK53" s="10">
        <v>2.6550000000000001E-2</v>
      </c>
      <c r="AL53" s="7" t="s">
        <v>89</v>
      </c>
      <c r="AM53" s="8" t="s">
        <v>19</v>
      </c>
      <c r="AN53" s="10">
        <v>8.0710000000000004E-2</v>
      </c>
      <c r="AO53" s="7" t="s">
        <v>42</v>
      </c>
      <c r="AP53" s="8" t="s">
        <v>28</v>
      </c>
      <c r="AQ53" s="10">
        <v>0.25136999999999998</v>
      </c>
    </row>
    <row r="54" spans="1:43" ht="17" thickBot="1" x14ac:dyDescent="0.25">
      <c r="A54" s="58"/>
      <c r="B54" s="7" t="s">
        <v>42</v>
      </c>
      <c r="C54" s="8" t="s">
        <v>28</v>
      </c>
      <c r="D54" s="9">
        <v>6.6650000000000001E-2</v>
      </c>
      <c r="E54" s="7" t="s">
        <v>75</v>
      </c>
      <c r="F54" s="8" t="s">
        <v>25</v>
      </c>
      <c r="G54" s="10">
        <v>0.13905000000000001</v>
      </c>
      <c r="H54" s="7" t="s">
        <v>66</v>
      </c>
      <c r="I54" s="8" t="s">
        <v>28</v>
      </c>
      <c r="J54" s="10">
        <v>0.11330999999999999</v>
      </c>
      <c r="K54" s="7" t="s">
        <v>42</v>
      </c>
      <c r="L54" s="8" t="s">
        <v>26</v>
      </c>
      <c r="M54" s="9">
        <v>0.16672999999999999</v>
      </c>
      <c r="N54" s="7" t="s">
        <v>97</v>
      </c>
      <c r="O54" s="8" t="s">
        <v>19</v>
      </c>
      <c r="P54" s="10">
        <v>6.9029999999999994E-2</v>
      </c>
      <c r="Q54" s="79" t="s">
        <v>79</v>
      </c>
      <c r="R54" s="80" t="s">
        <v>25</v>
      </c>
      <c r="S54" s="10">
        <v>3.7909999999999999E-2</v>
      </c>
      <c r="T54" s="7" t="s">
        <v>91</v>
      </c>
      <c r="U54" s="8" t="s">
        <v>28</v>
      </c>
      <c r="V54" s="10">
        <v>3.5560000000000001E-2</v>
      </c>
      <c r="W54" s="7" t="s">
        <v>84</v>
      </c>
      <c r="X54" s="8" t="s">
        <v>19</v>
      </c>
      <c r="Y54" s="10">
        <v>7.1400000000000005E-2</v>
      </c>
      <c r="Z54" s="7" t="s">
        <v>92</v>
      </c>
      <c r="AA54" s="8" t="s">
        <v>20</v>
      </c>
      <c r="AB54" s="10">
        <v>6.6259999999999999E-2</v>
      </c>
      <c r="AC54" s="7" t="s">
        <v>94</v>
      </c>
      <c r="AD54" s="8" t="s">
        <v>26</v>
      </c>
      <c r="AE54" s="10">
        <v>8.5639999999999994E-2</v>
      </c>
      <c r="AF54" s="77" t="s">
        <v>79</v>
      </c>
      <c r="AG54" s="78" t="s">
        <v>22</v>
      </c>
      <c r="AH54" s="10">
        <v>8.1369999999999998E-2</v>
      </c>
      <c r="AI54" s="7" t="s">
        <v>49</v>
      </c>
      <c r="AJ54" s="8" t="s">
        <v>20</v>
      </c>
      <c r="AK54" s="10">
        <v>2.5760000000000002E-2</v>
      </c>
      <c r="AL54" s="7" t="s">
        <v>35</v>
      </c>
      <c r="AM54" s="8" t="s">
        <v>22</v>
      </c>
      <c r="AN54" s="10">
        <v>7.9780000000000004E-2</v>
      </c>
      <c r="AO54" s="7" t="s">
        <v>71</v>
      </c>
      <c r="AP54" s="8" t="s">
        <v>22</v>
      </c>
      <c r="AQ54" s="10">
        <v>0.25136999999999998</v>
      </c>
    </row>
    <row r="55" spans="1:43" ht="17" thickBot="1" x14ac:dyDescent="0.25">
      <c r="A55" s="58"/>
      <c r="B55" s="7" t="s">
        <v>84</v>
      </c>
      <c r="C55" s="8" t="s">
        <v>28</v>
      </c>
      <c r="D55" s="10">
        <v>6.6030000000000005E-2</v>
      </c>
      <c r="E55" s="7" t="s">
        <v>43</v>
      </c>
      <c r="F55" s="8" t="s">
        <v>22</v>
      </c>
      <c r="G55" s="10">
        <v>0.13655999999999999</v>
      </c>
      <c r="H55" s="7" t="s">
        <v>77</v>
      </c>
      <c r="I55" s="8" t="s">
        <v>26</v>
      </c>
      <c r="J55" s="10">
        <v>0.11094</v>
      </c>
      <c r="K55" s="7" t="s">
        <v>75</v>
      </c>
      <c r="L55" s="8" t="s">
        <v>29</v>
      </c>
      <c r="M55" s="10">
        <v>0.16331000000000001</v>
      </c>
      <c r="N55" s="7" t="s">
        <v>45</v>
      </c>
      <c r="O55" s="8" t="s">
        <v>19</v>
      </c>
      <c r="P55" s="10">
        <v>6.898E-2</v>
      </c>
      <c r="Q55" s="7" t="s">
        <v>97</v>
      </c>
      <c r="R55" s="8" t="s">
        <v>25</v>
      </c>
      <c r="S55" s="10">
        <v>3.6400000000000002E-2</v>
      </c>
      <c r="T55" s="7" t="s">
        <v>21</v>
      </c>
      <c r="U55" s="8" t="s">
        <v>23</v>
      </c>
      <c r="V55" s="10">
        <v>3.4169999999999999E-2</v>
      </c>
      <c r="W55" s="7" t="s">
        <v>69</v>
      </c>
      <c r="X55" s="8" t="s">
        <v>23</v>
      </c>
      <c r="Y55" s="10">
        <v>7.0169999999999996E-2</v>
      </c>
      <c r="Z55" s="7" t="s">
        <v>48</v>
      </c>
      <c r="AA55" s="8" t="s">
        <v>29</v>
      </c>
      <c r="AB55" s="10">
        <v>6.4960000000000004E-2</v>
      </c>
      <c r="AC55" s="77" t="s">
        <v>78</v>
      </c>
      <c r="AD55" s="78" t="s">
        <v>26</v>
      </c>
      <c r="AE55" s="10">
        <v>8.3680000000000004E-2</v>
      </c>
      <c r="AF55" s="7" t="s">
        <v>89</v>
      </c>
      <c r="AG55" s="8" t="s">
        <v>19</v>
      </c>
      <c r="AH55" s="10">
        <v>8.1009999999999999E-2</v>
      </c>
      <c r="AI55" s="7" t="s">
        <v>53</v>
      </c>
      <c r="AJ55" s="8" t="s">
        <v>28</v>
      </c>
      <c r="AK55" s="10">
        <v>2.562E-2</v>
      </c>
      <c r="AL55" s="7" t="s">
        <v>39</v>
      </c>
      <c r="AM55" s="8" t="s">
        <v>28</v>
      </c>
      <c r="AN55" s="10">
        <v>7.8100000000000003E-2</v>
      </c>
      <c r="AO55" s="7" t="s">
        <v>32</v>
      </c>
      <c r="AP55" s="8" t="s">
        <v>26</v>
      </c>
      <c r="AQ55" s="10">
        <v>0.24726999999999999</v>
      </c>
    </row>
    <row r="56" spans="1:43" ht="17" thickBot="1" x14ac:dyDescent="0.25">
      <c r="A56" s="58"/>
      <c r="B56" s="7" t="s">
        <v>89</v>
      </c>
      <c r="C56" s="8" t="s">
        <v>25</v>
      </c>
      <c r="D56" s="10">
        <v>6.5439999999999998E-2</v>
      </c>
      <c r="E56" s="7" t="s">
        <v>77</v>
      </c>
      <c r="F56" s="8" t="s">
        <v>22</v>
      </c>
      <c r="G56" s="10">
        <v>0.13342999999999999</v>
      </c>
      <c r="H56" s="7" t="s">
        <v>103</v>
      </c>
      <c r="I56" s="8" t="s">
        <v>26</v>
      </c>
      <c r="J56" s="10">
        <v>0.11075</v>
      </c>
      <c r="K56" s="7" t="s">
        <v>18</v>
      </c>
      <c r="L56" s="8" t="s">
        <v>19</v>
      </c>
      <c r="M56" s="9">
        <v>0.16061</v>
      </c>
      <c r="N56" s="7" t="s">
        <v>35</v>
      </c>
      <c r="O56" s="8" t="s">
        <v>22</v>
      </c>
      <c r="P56" s="10">
        <v>6.7780000000000007E-2</v>
      </c>
      <c r="Q56" s="7" t="s">
        <v>66</v>
      </c>
      <c r="R56" s="8" t="s">
        <v>22</v>
      </c>
      <c r="S56" s="10">
        <v>3.5589999999999997E-2</v>
      </c>
      <c r="T56" s="7" t="s">
        <v>72</v>
      </c>
      <c r="U56" s="8" t="s">
        <v>28</v>
      </c>
      <c r="V56" s="10">
        <v>3.3500000000000002E-2</v>
      </c>
      <c r="W56" s="7" t="s">
        <v>48</v>
      </c>
      <c r="X56" s="8" t="s">
        <v>29</v>
      </c>
      <c r="Y56" s="10">
        <v>6.9190000000000002E-2</v>
      </c>
      <c r="Z56" s="7" t="s">
        <v>66</v>
      </c>
      <c r="AA56" s="8" t="s">
        <v>20</v>
      </c>
      <c r="AB56" s="10">
        <v>6.3600000000000004E-2</v>
      </c>
      <c r="AC56" s="7" t="s">
        <v>54</v>
      </c>
      <c r="AD56" s="8" t="s">
        <v>105</v>
      </c>
      <c r="AE56" s="11">
        <v>8.1449999999999995E-2</v>
      </c>
      <c r="AF56" s="7" t="s">
        <v>103</v>
      </c>
      <c r="AG56" s="8" t="s">
        <v>26</v>
      </c>
      <c r="AH56" s="10">
        <v>8.0729999999999996E-2</v>
      </c>
      <c r="AI56" s="7" t="s">
        <v>90</v>
      </c>
      <c r="AJ56" s="8" t="s">
        <v>23</v>
      </c>
      <c r="AK56" s="10">
        <v>2.5000000000000001E-2</v>
      </c>
      <c r="AL56" s="7" t="s">
        <v>41</v>
      </c>
      <c r="AM56" s="8" t="s">
        <v>25</v>
      </c>
      <c r="AN56" s="10">
        <v>7.7229999999999993E-2</v>
      </c>
      <c r="AO56" s="7" t="s">
        <v>71</v>
      </c>
      <c r="AP56" s="8" t="s">
        <v>29</v>
      </c>
      <c r="AQ56" s="10">
        <v>0.24318000000000001</v>
      </c>
    </row>
    <row r="57" spans="1:43" ht="17" thickBot="1" x14ac:dyDescent="0.25">
      <c r="A57" s="58"/>
      <c r="B57" s="7" t="s">
        <v>76</v>
      </c>
      <c r="C57" s="8" t="s">
        <v>22</v>
      </c>
      <c r="D57" s="11">
        <v>6.4420000000000005E-2</v>
      </c>
      <c r="E57" s="7" t="s">
        <v>89</v>
      </c>
      <c r="F57" s="8" t="s">
        <v>22</v>
      </c>
      <c r="G57" s="10">
        <v>0.12892999999999999</v>
      </c>
      <c r="H57" s="7" t="s">
        <v>57</v>
      </c>
      <c r="I57" s="8" t="s">
        <v>20</v>
      </c>
      <c r="J57" s="10">
        <v>0.10784000000000001</v>
      </c>
      <c r="K57" s="7" t="s">
        <v>61</v>
      </c>
      <c r="L57" s="8" t="s">
        <v>23</v>
      </c>
      <c r="M57" s="10">
        <v>0.1547</v>
      </c>
      <c r="N57" s="7" t="s">
        <v>62</v>
      </c>
      <c r="O57" s="8" t="s">
        <v>25</v>
      </c>
      <c r="P57" s="10">
        <v>6.0970000000000003E-2</v>
      </c>
      <c r="Q57" s="7" t="s">
        <v>45</v>
      </c>
      <c r="R57" s="8" t="s">
        <v>23</v>
      </c>
      <c r="S57" s="10">
        <v>3.5299999999999998E-2</v>
      </c>
      <c r="T57" s="7" t="s">
        <v>80</v>
      </c>
      <c r="U57" s="8" t="s">
        <v>28</v>
      </c>
      <c r="V57" s="10">
        <v>3.3239999999999999E-2</v>
      </c>
      <c r="W57" s="7" t="s">
        <v>98</v>
      </c>
      <c r="X57" s="8" t="s">
        <v>23</v>
      </c>
      <c r="Y57" s="10">
        <v>6.8959999999999994E-2</v>
      </c>
      <c r="Z57" s="7" t="s">
        <v>49</v>
      </c>
      <c r="AA57" s="8" t="s">
        <v>20</v>
      </c>
      <c r="AB57" s="10">
        <v>6.2869999999999995E-2</v>
      </c>
      <c r="AC57" s="7" t="s">
        <v>84</v>
      </c>
      <c r="AD57" s="8" t="s">
        <v>26</v>
      </c>
      <c r="AE57" s="10">
        <v>8.0689999999999998E-2</v>
      </c>
      <c r="AF57" s="7" t="s">
        <v>69</v>
      </c>
      <c r="AG57" s="8" t="s">
        <v>29</v>
      </c>
      <c r="AH57" s="10">
        <v>7.8049999999999994E-2</v>
      </c>
      <c r="AI57" s="7" t="s">
        <v>64</v>
      </c>
      <c r="AJ57" s="8" t="s">
        <v>22</v>
      </c>
      <c r="AK57" s="10">
        <v>2.495E-2</v>
      </c>
      <c r="AL57" s="7" t="s">
        <v>92</v>
      </c>
      <c r="AM57" s="8" t="s">
        <v>25</v>
      </c>
      <c r="AN57" s="10">
        <v>7.707E-2</v>
      </c>
      <c r="AO57" s="7" t="s">
        <v>104</v>
      </c>
      <c r="AP57" s="8" t="s">
        <v>22</v>
      </c>
      <c r="AQ57" s="10">
        <v>0.23618</v>
      </c>
    </row>
    <row r="58" spans="1:43" ht="17" thickBot="1" x14ac:dyDescent="0.25">
      <c r="A58" s="58"/>
      <c r="B58" s="7" t="s">
        <v>21</v>
      </c>
      <c r="C58" s="8" t="s">
        <v>22</v>
      </c>
      <c r="D58" s="9">
        <v>6.4399999999999999E-2</v>
      </c>
      <c r="E58" s="7" t="s">
        <v>85</v>
      </c>
      <c r="F58" s="8" t="s">
        <v>19</v>
      </c>
      <c r="G58" s="10">
        <v>0.12547</v>
      </c>
      <c r="H58" s="7" t="s">
        <v>83</v>
      </c>
      <c r="I58" s="8" t="s">
        <v>20</v>
      </c>
      <c r="J58" s="10">
        <v>0.10469000000000001</v>
      </c>
      <c r="K58" s="7" t="s">
        <v>100</v>
      </c>
      <c r="L58" s="8" t="s">
        <v>26</v>
      </c>
      <c r="M58" s="10">
        <v>0.15256</v>
      </c>
      <c r="N58" s="7" t="s">
        <v>24</v>
      </c>
      <c r="O58" s="8" t="s">
        <v>25</v>
      </c>
      <c r="P58" s="10">
        <v>5.8119999999999998E-2</v>
      </c>
      <c r="Q58" s="7" t="s">
        <v>38</v>
      </c>
      <c r="R58" s="8" t="s">
        <v>22</v>
      </c>
      <c r="S58" s="10">
        <v>3.5220000000000001E-2</v>
      </c>
      <c r="T58" s="7" t="s">
        <v>63</v>
      </c>
      <c r="U58" s="8" t="s">
        <v>20</v>
      </c>
      <c r="V58" s="10">
        <v>3.3110000000000001E-2</v>
      </c>
      <c r="W58" s="7" t="s">
        <v>98</v>
      </c>
      <c r="X58" s="8" t="s">
        <v>29</v>
      </c>
      <c r="Y58" s="10">
        <v>6.4509999999999998E-2</v>
      </c>
      <c r="Z58" s="7" t="s">
        <v>98</v>
      </c>
      <c r="AA58" s="8" t="s">
        <v>19</v>
      </c>
      <c r="AB58" s="10">
        <v>6.2820000000000001E-2</v>
      </c>
      <c r="AC58" s="7" t="s">
        <v>52</v>
      </c>
      <c r="AD58" s="8" t="s">
        <v>29</v>
      </c>
      <c r="AE58" s="10">
        <v>8.0280000000000004E-2</v>
      </c>
      <c r="AF58" s="7" t="s">
        <v>103</v>
      </c>
      <c r="AG58" s="8" t="s">
        <v>19</v>
      </c>
      <c r="AH58" s="10">
        <v>7.7499999999999999E-2</v>
      </c>
      <c r="AI58" s="7" t="s">
        <v>49</v>
      </c>
      <c r="AJ58" s="8" t="s">
        <v>28</v>
      </c>
      <c r="AK58" s="10">
        <v>2.4709999999999999E-2</v>
      </c>
      <c r="AL58" s="7" t="s">
        <v>24</v>
      </c>
      <c r="AM58" s="8" t="s">
        <v>25</v>
      </c>
      <c r="AN58" s="10">
        <v>7.5490000000000002E-2</v>
      </c>
      <c r="AO58" s="7" t="s">
        <v>90</v>
      </c>
      <c r="AP58" s="8" t="s">
        <v>20</v>
      </c>
      <c r="AQ58" s="10">
        <v>0.23533999999999999</v>
      </c>
    </row>
    <row r="59" spans="1:43" ht="17" thickBot="1" x14ac:dyDescent="0.25">
      <c r="A59" s="59"/>
      <c r="B59" s="5" t="s">
        <v>103</v>
      </c>
      <c r="C59" s="6" t="s">
        <v>28</v>
      </c>
      <c r="D59" s="10">
        <v>6.2199999999999998E-2</v>
      </c>
      <c r="E59" s="5" t="s">
        <v>56</v>
      </c>
      <c r="F59" s="6" t="s">
        <v>19</v>
      </c>
      <c r="G59" s="10">
        <v>0.12429999999999999</v>
      </c>
      <c r="H59" s="5" t="s">
        <v>74</v>
      </c>
      <c r="I59" s="6" t="s">
        <v>25</v>
      </c>
      <c r="J59" s="10">
        <v>0.10392</v>
      </c>
      <c r="K59" s="5" t="s">
        <v>45</v>
      </c>
      <c r="L59" s="6" t="s">
        <v>19</v>
      </c>
      <c r="M59" s="10">
        <v>0.15089</v>
      </c>
      <c r="N59" s="5" t="s">
        <v>70</v>
      </c>
      <c r="O59" s="6" t="s">
        <v>19</v>
      </c>
      <c r="P59" s="10">
        <v>5.0119999999999998E-2</v>
      </c>
      <c r="Q59" s="5" t="s">
        <v>94</v>
      </c>
      <c r="R59" s="6" t="s">
        <v>28</v>
      </c>
      <c r="S59" s="10">
        <v>3.431E-2</v>
      </c>
      <c r="T59" s="5" t="s">
        <v>82</v>
      </c>
      <c r="U59" s="6" t="s">
        <v>20</v>
      </c>
      <c r="V59" s="10">
        <v>3.1390000000000001E-2</v>
      </c>
      <c r="W59" s="5" t="s">
        <v>98</v>
      </c>
      <c r="X59" s="6" t="s">
        <v>19</v>
      </c>
      <c r="Y59" s="10">
        <v>6.3079999999999997E-2</v>
      </c>
      <c r="Z59" s="5" t="s">
        <v>59</v>
      </c>
      <c r="AA59" s="6" t="s">
        <v>23</v>
      </c>
      <c r="AB59" s="10">
        <v>6.2289999999999998E-2</v>
      </c>
      <c r="AC59" s="5" t="s">
        <v>57</v>
      </c>
      <c r="AD59" s="6" t="s">
        <v>20</v>
      </c>
      <c r="AE59" s="10">
        <v>8.004E-2</v>
      </c>
      <c r="AF59" s="5" t="s">
        <v>65</v>
      </c>
      <c r="AG59" s="6" t="s">
        <v>23</v>
      </c>
      <c r="AH59" s="10">
        <v>7.7060000000000003E-2</v>
      </c>
      <c r="AI59" s="5" t="s">
        <v>94</v>
      </c>
      <c r="AJ59" s="6" t="s">
        <v>28</v>
      </c>
      <c r="AK59" s="10">
        <v>2.4469999999999999E-2</v>
      </c>
      <c r="AL59" s="5" t="s">
        <v>76</v>
      </c>
      <c r="AM59" s="6" t="s">
        <v>26</v>
      </c>
      <c r="AN59" s="10">
        <v>7.2090000000000001E-2</v>
      </c>
      <c r="AO59" s="5" t="s">
        <v>95</v>
      </c>
      <c r="AP59" s="6" t="s">
        <v>26</v>
      </c>
      <c r="AQ59" s="10">
        <v>0.23227999999999999</v>
      </c>
    </row>
    <row r="60" spans="1:43" ht="17" thickBot="1" x14ac:dyDescent="0.25">
      <c r="A60" s="60" t="s">
        <v>55</v>
      </c>
      <c r="B60" s="7" t="s">
        <v>32</v>
      </c>
      <c r="C60" s="8" t="s">
        <v>26</v>
      </c>
      <c r="D60" s="9">
        <v>6.1850000000000002E-2</v>
      </c>
      <c r="E60" s="7" t="s">
        <v>71</v>
      </c>
      <c r="F60" s="8" t="s">
        <v>22</v>
      </c>
      <c r="G60" s="10">
        <v>0.1186</v>
      </c>
      <c r="H60" s="7" t="s">
        <v>57</v>
      </c>
      <c r="I60" s="8" t="s">
        <v>23</v>
      </c>
      <c r="J60" s="10">
        <v>0.10156999999999999</v>
      </c>
      <c r="K60" s="79" t="s">
        <v>78</v>
      </c>
      <c r="L60" s="80" t="s">
        <v>23</v>
      </c>
      <c r="M60" s="10">
        <v>0.14655000000000001</v>
      </c>
      <c r="N60" s="7" t="s">
        <v>104</v>
      </c>
      <c r="O60" s="8" t="s">
        <v>22</v>
      </c>
      <c r="P60" s="10">
        <v>4.9709999999999997E-2</v>
      </c>
      <c r="Q60" s="7" t="s">
        <v>45</v>
      </c>
      <c r="R60" s="8" t="s">
        <v>19</v>
      </c>
      <c r="S60" s="10">
        <v>3.3430000000000001E-2</v>
      </c>
      <c r="T60" s="7" t="s">
        <v>67</v>
      </c>
      <c r="U60" s="8" t="s">
        <v>23</v>
      </c>
      <c r="V60" s="10">
        <v>3.048E-2</v>
      </c>
      <c r="W60" s="7" t="s">
        <v>65</v>
      </c>
      <c r="X60" s="8" t="s">
        <v>29</v>
      </c>
      <c r="Y60" s="10">
        <v>6.2509999999999996E-2</v>
      </c>
      <c r="Z60" s="7" t="s">
        <v>67</v>
      </c>
      <c r="AA60" s="8" t="s">
        <v>20</v>
      </c>
      <c r="AB60" s="10">
        <v>6.2289999999999998E-2</v>
      </c>
      <c r="AC60" s="7" t="s">
        <v>68</v>
      </c>
      <c r="AD60" s="8" t="s">
        <v>19</v>
      </c>
      <c r="AE60" s="10">
        <v>7.9649999999999999E-2</v>
      </c>
      <c r="AF60" s="7" t="s">
        <v>96</v>
      </c>
      <c r="AG60" s="8" t="s">
        <v>29</v>
      </c>
      <c r="AH60" s="10">
        <v>7.5380000000000003E-2</v>
      </c>
      <c r="AI60" s="7" t="s">
        <v>102</v>
      </c>
      <c r="AJ60" s="8" t="s">
        <v>22</v>
      </c>
      <c r="AK60" s="10">
        <v>2.4340000000000001E-2</v>
      </c>
      <c r="AL60" s="7" t="s">
        <v>27</v>
      </c>
      <c r="AM60" s="8" t="s">
        <v>28</v>
      </c>
      <c r="AN60" s="10">
        <v>7.0220000000000005E-2</v>
      </c>
      <c r="AO60" s="7" t="s">
        <v>91</v>
      </c>
      <c r="AP60" s="8" t="s">
        <v>22</v>
      </c>
      <c r="AQ60" s="10">
        <v>0.23036999999999999</v>
      </c>
    </row>
    <row r="61" spans="1:43" ht="17" thickBot="1" x14ac:dyDescent="0.25">
      <c r="A61" s="58"/>
      <c r="B61" s="7" t="s">
        <v>64</v>
      </c>
      <c r="C61" s="8" t="s">
        <v>22</v>
      </c>
      <c r="D61" s="10">
        <v>6.1559999999999997E-2</v>
      </c>
      <c r="E61" s="77" t="s">
        <v>78</v>
      </c>
      <c r="F61" s="78" t="s">
        <v>23</v>
      </c>
      <c r="G61" s="10">
        <v>0.11357</v>
      </c>
      <c r="H61" s="7" t="s">
        <v>40</v>
      </c>
      <c r="I61" s="8" t="s">
        <v>26</v>
      </c>
      <c r="J61" s="10">
        <v>0.10082000000000001</v>
      </c>
      <c r="K61" s="7" t="s">
        <v>84</v>
      </c>
      <c r="L61" s="8" t="s">
        <v>26</v>
      </c>
      <c r="M61" s="10">
        <v>0.13450000000000001</v>
      </c>
      <c r="N61" s="7" t="s">
        <v>64</v>
      </c>
      <c r="O61" s="8" t="s">
        <v>22</v>
      </c>
      <c r="P61" s="10">
        <v>4.8520000000000001E-2</v>
      </c>
      <c r="Q61" s="7" t="s">
        <v>93</v>
      </c>
      <c r="R61" s="8" t="s">
        <v>29</v>
      </c>
      <c r="S61" s="10">
        <v>3.2960000000000003E-2</v>
      </c>
      <c r="T61" s="7" t="s">
        <v>72</v>
      </c>
      <c r="U61" s="8" t="s">
        <v>25</v>
      </c>
      <c r="V61" s="10">
        <v>2.997E-2</v>
      </c>
      <c r="W61" s="7" t="s">
        <v>94</v>
      </c>
      <c r="X61" s="8" t="s">
        <v>19</v>
      </c>
      <c r="Y61" s="10">
        <v>5.9679999999999997E-2</v>
      </c>
      <c r="Z61" s="7" t="s">
        <v>50</v>
      </c>
      <c r="AA61" s="8" t="s">
        <v>19</v>
      </c>
      <c r="AB61" s="10">
        <v>6.1699999999999998E-2</v>
      </c>
      <c r="AC61" s="7" t="s">
        <v>69</v>
      </c>
      <c r="AD61" s="8" t="s">
        <v>23</v>
      </c>
      <c r="AE61" s="10">
        <v>7.8460000000000002E-2</v>
      </c>
      <c r="AF61" s="7" t="s">
        <v>96</v>
      </c>
      <c r="AG61" s="8" t="s">
        <v>22</v>
      </c>
      <c r="AH61" s="10">
        <v>7.4779999999999999E-2</v>
      </c>
      <c r="AI61" s="7" t="s">
        <v>42</v>
      </c>
      <c r="AJ61" s="8" t="s">
        <v>26</v>
      </c>
      <c r="AK61" s="11">
        <v>2.41E-2</v>
      </c>
      <c r="AL61" s="7" t="s">
        <v>89</v>
      </c>
      <c r="AM61" s="8" t="s">
        <v>28</v>
      </c>
      <c r="AN61" s="10">
        <v>7.0169999999999996E-2</v>
      </c>
      <c r="AO61" s="7" t="s">
        <v>58</v>
      </c>
      <c r="AP61" s="8" t="s">
        <v>22</v>
      </c>
      <c r="AQ61" s="10">
        <v>0.22306000000000001</v>
      </c>
    </row>
    <row r="62" spans="1:43" ht="17" thickBot="1" x14ac:dyDescent="0.25">
      <c r="A62" s="58"/>
      <c r="B62" s="7" t="s">
        <v>64</v>
      </c>
      <c r="C62" s="8" t="s">
        <v>28</v>
      </c>
      <c r="D62" s="10">
        <v>6.0130000000000003E-2</v>
      </c>
      <c r="E62" s="7" t="s">
        <v>52</v>
      </c>
      <c r="F62" s="8" t="s">
        <v>29</v>
      </c>
      <c r="G62" s="10">
        <v>0.10806</v>
      </c>
      <c r="H62" s="7" t="s">
        <v>70</v>
      </c>
      <c r="I62" s="8" t="s">
        <v>23</v>
      </c>
      <c r="J62" s="10">
        <v>9.9959999999999993E-2</v>
      </c>
      <c r="K62" s="7" t="s">
        <v>76</v>
      </c>
      <c r="L62" s="8" t="s">
        <v>28</v>
      </c>
      <c r="M62" s="10">
        <v>0.12944</v>
      </c>
      <c r="N62" s="7" t="s">
        <v>80</v>
      </c>
      <c r="O62" s="8" t="s">
        <v>19</v>
      </c>
      <c r="P62" s="10">
        <v>4.641E-2</v>
      </c>
      <c r="Q62" s="7" t="s">
        <v>74</v>
      </c>
      <c r="R62" s="8" t="s">
        <v>28</v>
      </c>
      <c r="S62" s="10">
        <v>3.1559999999999998E-2</v>
      </c>
      <c r="T62" s="7" t="s">
        <v>46</v>
      </c>
      <c r="U62" s="8" t="s">
        <v>20</v>
      </c>
      <c r="V62" s="10">
        <v>2.7150000000000001E-2</v>
      </c>
      <c r="W62" s="7" t="s">
        <v>52</v>
      </c>
      <c r="X62" s="8" t="s">
        <v>23</v>
      </c>
      <c r="Y62" s="10">
        <v>5.722E-2</v>
      </c>
      <c r="Z62" s="7" t="s">
        <v>63</v>
      </c>
      <c r="AA62" s="8" t="s">
        <v>22</v>
      </c>
      <c r="AB62" s="10">
        <v>6.0630000000000003E-2</v>
      </c>
      <c r="AC62" s="7" t="s">
        <v>76</v>
      </c>
      <c r="AD62" s="8" t="s">
        <v>28</v>
      </c>
      <c r="AE62" s="10">
        <v>7.5990000000000002E-2</v>
      </c>
      <c r="AF62" s="79" t="s">
        <v>79</v>
      </c>
      <c r="AG62" s="80" t="s">
        <v>25</v>
      </c>
      <c r="AH62" s="10">
        <v>7.2819999999999996E-2</v>
      </c>
      <c r="AI62" s="77" t="s">
        <v>78</v>
      </c>
      <c r="AJ62" s="78" t="s">
        <v>23</v>
      </c>
      <c r="AK62" s="10">
        <v>2.4070000000000001E-2</v>
      </c>
      <c r="AL62" s="7" t="s">
        <v>39</v>
      </c>
      <c r="AM62" s="8" t="s">
        <v>25</v>
      </c>
      <c r="AN62" s="10">
        <v>6.5699999999999995E-2</v>
      </c>
      <c r="AO62" s="7" t="s">
        <v>67</v>
      </c>
      <c r="AP62" s="8" t="s">
        <v>20</v>
      </c>
      <c r="AQ62" s="10">
        <v>0.20702000000000001</v>
      </c>
    </row>
    <row r="63" spans="1:43" ht="17" thickBot="1" x14ac:dyDescent="0.25">
      <c r="A63" s="58"/>
      <c r="B63" s="7" t="s">
        <v>51</v>
      </c>
      <c r="C63" s="8" t="s">
        <v>22</v>
      </c>
      <c r="D63" s="11">
        <v>5.6710000000000003E-2</v>
      </c>
      <c r="E63" s="7" t="s">
        <v>21</v>
      </c>
      <c r="F63" s="8" t="s">
        <v>22</v>
      </c>
      <c r="G63" s="10">
        <v>9.7689999999999999E-2</v>
      </c>
      <c r="H63" s="7" t="s">
        <v>49</v>
      </c>
      <c r="I63" s="8" t="s">
        <v>28</v>
      </c>
      <c r="J63" s="10">
        <v>9.9400000000000002E-2</v>
      </c>
      <c r="K63" s="7" t="s">
        <v>71</v>
      </c>
      <c r="L63" s="8" t="s">
        <v>22</v>
      </c>
      <c r="M63" s="10">
        <v>0.12862999999999999</v>
      </c>
      <c r="N63" s="7" t="s">
        <v>45</v>
      </c>
      <c r="O63" s="8" t="s">
        <v>23</v>
      </c>
      <c r="P63" s="10">
        <v>4.5130000000000003E-2</v>
      </c>
      <c r="Q63" s="7" t="s">
        <v>50</v>
      </c>
      <c r="R63" s="8" t="s">
        <v>19</v>
      </c>
      <c r="S63" s="10">
        <v>3.1210000000000002E-2</v>
      </c>
      <c r="T63" s="7" t="s">
        <v>89</v>
      </c>
      <c r="U63" s="8" t="s">
        <v>28</v>
      </c>
      <c r="V63" s="10">
        <v>2.6419999999999999E-2</v>
      </c>
      <c r="W63" s="7" t="s">
        <v>81</v>
      </c>
      <c r="X63" s="8" t="s">
        <v>29</v>
      </c>
      <c r="Y63" s="10">
        <v>5.5559999999999998E-2</v>
      </c>
      <c r="Z63" s="7" t="s">
        <v>59</v>
      </c>
      <c r="AA63" s="8" t="s">
        <v>25</v>
      </c>
      <c r="AB63" s="10">
        <v>5.9089999999999997E-2</v>
      </c>
      <c r="AC63" s="7" t="s">
        <v>103</v>
      </c>
      <c r="AD63" s="8" t="s">
        <v>26</v>
      </c>
      <c r="AE63" s="10">
        <v>7.5740000000000002E-2</v>
      </c>
      <c r="AF63" s="7" t="s">
        <v>72</v>
      </c>
      <c r="AG63" s="8" t="s">
        <v>25</v>
      </c>
      <c r="AH63" s="10">
        <v>7.2289999999999993E-2</v>
      </c>
      <c r="AI63" s="7" t="s">
        <v>71</v>
      </c>
      <c r="AJ63" s="8" t="s">
        <v>20</v>
      </c>
      <c r="AK63" s="10">
        <v>2.3740000000000001E-2</v>
      </c>
      <c r="AL63" s="7" t="s">
        <v>92</v>
      </c>
      <c r="AM63" s="8" t="s">
        <v>20</v>
      </c>
      <c r="AN63" s="10">
        <v>6.5339999999999995E-2</v>
      </c>
      <c r="AO63" s="7" t="s">
        <v>94</v>
      </c>
      <c r="AP63" s="8" t="s">
        <v>19</v>
      </c>
      <c r="AQ63" s="10">
        <v>0.18511</v>
      </c>
    </row>
    <row r="64" spans="1:43" ht="17" thickBot="1" x14ac:dyDescent="0.25">
      <c r="A64" s="58"/>
      <c r="B64" s="7" t="s">
        <v>89</v>
      </c>
      <c r="C64" s="8" t="s">
        <v>28</v>
      </c>
      <c r="D64" s="10">
        <v>5.5259999999999997E-2</v>
      </c>
      <c r="E64" s="7" t="s">
        <v>72</v>
      </c>
      <c r="F64" s="8" t="s">
        <v>22</v>
      </c>
      <c r="G64" s="10">
        <v>9.6269999999999994E-2</v>
      </c>
      <c r="H64" s="7" t="s">
        <v>58</v>
      </c>
      <c r="I64" s="8" t="s">
        <v>22</v>
      </c>
      <c r="J64" s="10">
        <v>9.9150000000000002E-2</v>
      </c>
      <c r="K64" s="7" t="s">
        <v>62</v>
      </c>
      <c r="L64" s="8" t="s">
        <v>19</v>
      </c>
      <c r="M64" s="10">
        <v>0.12817999999999999</v>
      </c>
      <c r="N64" s="7" t="s">
        <v>83</v>
      </c>
      <c r="O64" s="8" t="s">
        <v>29</v>
      </c>
      <c r="P64" s="10">
        <v>4.4839999999999998E-2</v>
      </c>
      <c r="Q64" s="7" t="s">
        <v>44</v>
      </c>
      <c r="R64" s="8" t="s">
        <v>20</v>
      </c>
      <c r="S64" s="10">
        <v>3.1009999999999999E-2</v>
      </c>
      <c r="T64" s="7" t="s">
        <v>66</v>
      </c>
      <c r="U64" s="8" t="s">
        <v>28</v>
      </c>
      <c r="V64" s="10">
        <v>2.6200000000000001E-2</v>
      </c>
      <c r="W64" s="7" t="s">
        <v>99</v>
      </c>
      <c r="X64" s="8" t="s">
        <v>26</v>
      </c>
      <c r="Y64" s="10">
        <v>5.0169999999999999E-2</v>
      </c>
      <c r="Z64" s="79" t="s">
        <v>78</v>
      </c>
      <c r="AA64" s="80" t="s">
        <v>28</v>
      </c>
      <c r="AB64" s="10">
        <v>5.8099999999999999E-2</v>
      </c>
      <c r="AC64" s="7" t="s">
        <v>75</v>
      </c>
      <c r="AD64" s="8" t="s">
        <v>29</v>
      </c>
      <c r="AE64" s="10">
        <v>7.4859999999999996E-2</v>
      </c>
      <c r="AF64" s="7" t="s">
        <v>103</v>
      </c>
      <c r="AG64" s="8" t="s">
        <v>23</v>
      </c>
      <c r="AH64" s="10">
        <v>7.009E-2</v>
      </c>
      <c r="AI64" s="79" t="s">
        <v>78</v>
      </c>
      <c r="AJ64" s="80" t="s">
        <v>26</v>
      </c>
      <c r="AK64" s="10">
        <v>2.3279999999999999E-2</v>
      </c>
      <c r="AL64" s="7" t="s">
        <v>67</v>
      </c>
      <c r="AM64" s="8" t="s">
        <v>23</v>
      </c>
      <c r="AN64" s="10">
        <v>5.5660000000000001E-2</v>
      </c>
      <c r="AO64" s="7" t="s">
        <v>82</v>
      </c>
      <c r="AP64" s="8" t="s">
        <v>28</v>
      </c>
      <c r="AQ64" s="10">
        <v>0.18385000000000001</v>
      </c>
    </row>
    <row r="65" spans="1:43" ht="17" thickBot="1" x14ac:dyDescent="0.25">
      <c r="A65" s="58"/>
      <c r="B65" s="7" t="s">
        <v>42</v>
      </c>
      <c r="C65" s="8" t="s">
        <v>26</v>
      </c>
      <c r="D65" s="11">
        <v>5.4350000000000002E-2</v>
      </c>
      <c r="E65" s="7" t="s">
        <v>99</v>
      </c>
      <c r="F65" s="8" t="s">
        <v>23</v>
      </c>
      <c r="G65" s="10">
        <v>9.5089999999999994E-2</v>
      </c>
      <c r="H65" s="7" t="s">
        <v>35</v>
      </c>
      <c r="I65" s="8" t="s">
        <v>22</v>
      </c>
      <c r="J65" s="10">
        <v>9.6390000000000003E-2</v>
      </c>
      <c r="K65" s="7" t="s">
        <v>41</v>
      </c>
      <c r="L65" s="8" t="s">
        <v>25</v>
      </c>
      <c r="M65" s="10">
        <v>0.12798999999999999</v>
      </c>
      <c r="N65" s="7" t="s">
        <v>71</v>
      </c>
      <c r="O65" s="8" t="s">
        <v>22</v>
      </c>
      <c r="P65" s="10">
        <v>3.8429999999999999E-2</v>
      </c>
      <c r="Q65" s="7" t="s">
        <v>31</v>
      </c>
      <c r="R65" s="8" t="s">
        <v>19</v>
      </c>
      <c r="S65" s="10">
        <v>3.0620000000000001E-2</v>
      </c>
      <c r="T65" s="7" t="s">
        <v>92</v>
      </c>
      <c r="U65" s="8" t="s">
        <v>20</v>
      </c>
      <c r="V65" s="10">
        <v>2.5350000000000001E-2</v>
      </c>
      <c r="W65" s="7" t="s">
        <v>63</v>
      </c>
      <c r="X65" s="8" t="s">
        <v>26</v>
      </c>
      <c r="Y65" s="10">
        <v>5.0009999999999999E-2</v>
      </c>
      <c r="Z65" s="7" t="s">
        <v>99</v>
      </c>
      <c r="AA65" s="8" t="s">
        <v>20</v>
      </c>
      <c r="AB65" s="10">
        <v>5.799E-2</v>
      </c>
      <c r="AC65" s="7" t="s">
        <v>104</v>
      </c>
      <c r="AD65" s="8" t="s">
        <v>22</v>
      </c>
      <c r="AE65" s="10">
        <v>7.3609999999999995E-2</v>
      </c>
      <c r="AF65" s="7" t="s">
        <v>69</v>
      </c>
      <c r="AG65" s="8" t="s">
        <v>19</v>
      </c>
      <c r="AH65" s="10">
        <v>6.9559999999999997E-2</v>
      </c>
      <c r="AI65" s="7" t="s">
        <v>34</v>
      </c>
      <c r="AJ65" s="8" t="s">
        <v>26</v>
      </c>
      <c r="AK65" s="10">
        <v>2.2849999999999999E-2</v>
      </c>
      <c r="AL65" s="7" t="s">
        <v>63</v>
      </c>
      <c r="AM65" s="8" t="s">
        <v>26</v>
      </c>
      <c r="AN65" s="10">
        <v>5.3949999999999998E-2</v>
      </c>
      <c r="AO65" s="7" t="s">
        <v>90</v>
      </c>
      <c r="AP65" s="8" t="s">
        <v>23</v>
      </c>
      <c r="AQ65" s="10">
        <v>0.1744</v>
      </c>
    </row>
    <row r="66" spans="1:43" ht="17" thickBot="1" x14ac:dyDescent="0.25">
      <c r="A66" s="58"/>
      <c r="B66" s="7" t="s">
        <v>66</v>
      </c>
      <c r="C66" s="8" t="s">
        <v>22</v>
      </c>
      <c r="D66" s="10">
        <v>5.3800000000000001E-2</v>
      </c>
      <c r="E66" s="7" t="s">
        <v>70</v>
      </c>
      <c r="F66" s="8" t="s">
        <v>23</v>
      </c>
      <c r="G66" s="10">
        <v>9.4979999999999995E-2</v>
      </c>
      <c r="H66" s="7" t="s">
        <v>100</v>
      </c>
      <c r="I66" s="8" t="s">
        <v>26</v>
      </c>
      <c r="J66" s="10">
        <v>9.0639999999999998E-2</v>
      </c>
      <c r="K66" s="7" t="s">
        <v>103</v>
      </c>
      <c r="L66" s="8" t="s">
        <v>28</v>
      </c>
      <c r="M66" s="10">
        <v>0.12654000000000001</v>
      </c>
      <c r="N66" s="7" t="s">
        <v>93</v>
      </c>
      <c r="O66" s="8" t="s">
        <v>23</v>
      </c>
      <c r="P66" s="10">
        <v>3.7199999999999997E-2</v>
      </c>
      <c r="Q66" s="7" t="s">
        <v>41</v>
      </c>
      <c r="R66" s="8" t="s">
        <v>29</v>
      </c>
      <c r="S66" s="10">
        <v>3.056E-2</v>
      </c>
      <c r="T66" s="7" t="s">
        <v>80</v>
      </c>
      <c r="U66" s="8" t="s">
        <v>19</v>
      </c>
      <c r="V66" s="10">
        <v>2.5219999999999999E-2</v>
      </c>
      <c r="W66" s="7" t="s">
        <v>98</v>
      </c>
      <c r="X66" s="8" t="s">
        <v>25</v>
      </c>
      <c r="Y66" s="10">
        <v>4.6980000000000001E-2</v>
      </c>
      <c r="Z66" s="7" t="s">
        <v>59</v>
      </c>
      <c r="AA66" s="8" t="s">
        <v>20</v>
      </c>
      <c r="AB66" s="10">
        <v>5.7790000000000001E-2</v>
      </c>
      <c r="AC66" s="7" t="s">
        <v>99</v>
      </c>
      <c r="AD66" s="8" t="s">
        <v>28</v>
      </c>
      <c r="AE66" s="10">
        <v>6.9739999999999996E-2</v>
      </c>
      <c r="AF66" s="7" t="s">
        <v>50</v>
      </c>
      <c r="AG66" s="8" t="s">
        <v>29</v>
      </c>
      <c r="AH66" s="10">
        <v>6.8709999999999993E-2</v>
      </c>
      <c r="AI66" s="7" t="s">
        <v>46</v>
      </c>
      <c r="AJ66" s="8" t="s">
        <v>22</v>
      </c>
      <c r="AK66" s="10">
        <v>2.1520000000000001E-2</v>
      </c>
      <c r="AL66" s="77" t="s">
        <v>78</v>
      </c>
      <c r="AM66" s="78" t="s">
        <v>28</v>
      </c>
      <c r="AN66" s="10">
        <v>5.2580000000000002E-2</v>
      </c>
      <c r="AO66" s="7" t="s">
        <v>57</v>
      </c>
      <c r="AP66" s="8" t="s">
        <v>23</v>
      </c>
      <c r="AQ66" s="10">
        <v>0.16128999999999999</v>
      </c>
    </row>
    <row r="67" spans="1:43" ht="17" thickBot="1" x14ac:dyDescent="0.25">
      <c r="A67" s="58"/>
      <c r="B67" s="7" t="s">
        <v>72</v>
      </c>
      <c r="C67" s="8" t="s">
        <v>28</v>
      </c>
      <c r="D67" s="10">
        <v>5.2580000000000002E-2</v>
      </c>
      <c r="E67" s="7" t="s">
        <v>69</v>
      </c>
      <c r="F67" s="8" t="s">
        <v>19</v>
      </c>
      <c r="G67" s="10">
        <v>9.4630000000000006E-2</v>
      </c>
      <c r="H67" s="7" t="s">
        <v>44</v>
      </c>
      <c r="I67" s="8" t="s">
        <v>23</v>
      </c>
      <c r="J67" s="10">
        <v>8.9410000000000003E-2</v>
      </c>
      <c r="K67" s="7" t="s">
        <v>32</v>
      </c>
      <c r="L67" s="8" t="s">
        <v>26</v>
      </c>
      <c r="M67" s="10">
        <v>0.12536</v>
      </c>
      <c r="N67" s="7" t="s">
        <v>35</v>
      </c>
      <c r="O67" s="8" t="s">
        <v>25</v>
      </c>
      <c r="P67" s="10">
        <v>3.2809999999999999E-2</v>
      </c>
      <c r="Q67" s="7" t="s">
        <v>97</v>
      </c>
      <c r="R67" s="8" t="s">
        <v>19</v>
      </c>
      <c r="S67" s="10">
        <v>2.9850000000000002E-2</v>
      </c>
      <c r="T67" s="7" t="s">
        <v>94</v>
      </c>
      <c r="U67" s="8" t="s">
        <v>19</v>
      </c>
      <c r="V67" s="10">
        <v>2.4680000000000001E-2</v>
      </c>
      <c r="W67" s="7" t="s">
        <v>104</v>
      </c>
      <c r="X67" s="8" t="s">
        <v>22</v>
      </c>
      <c r="Y67" s="10">
        <v>4.5949999999999998E-2</v>
      </c>
      <c r="Z67" s="7" t="s">
        <v>102</v>
      </c>
      <c r="AA67" s="8" t="s">
        <v>22</v>
      </c>
      <c r="AB67" s="10">
        <v>5.731E-2</v>
      </c>
      <c r="AC67" s="7" t="s">
        <v>96</v>
      </c>
      <c r="AD67" s="8" t="s">
        <v>25</v>
      </c>
      <c r="AE67" s="10">
        <v>6.9199999999999998E-2</v>
      </c>
      <c r="AF67" s="7" t="s">
        <v>45</v>
      </c>
      <c r="AG67" s="8" t="s">
        <v>23</v>
      </c>
      <c r="AH67" s="10">
        <v>6.7949999999999997E-2</v>
      </c>
      <c r="AI67" s="7" t="s">
        <v>44</v>
      </c>
      <c r="AJ67" s="8" t="s">
        <v>20</v>
      </c>
      <c r="AK67" s="10">
        <v>2.1069999999999998E-2</v>
      </c>
      <c r="AL67" s="77" t="s">
        <v>79</v>
      </c>
      <c r="AM67" s="78" t="s">
        <v>22</v>
      </c>
      <c r="AN67" s="10">
        <v>5.212E-2</v>
      </c>
      <c r="AO67" s="7" t="s">
        <v>60</v>
      </c>
      <c r="AP67" s="8" t="s">
        <v>22</v>
      </c>
      <c r="AQ67" s="10">
        <v>0.15967000000000001</v>
      </c>
    </row>
    <row r="68" spans="1:43" ht="17" thickBot="1" x14ac:dyDescent="0.25">
      <c r="A68" s="58"/>
      <c r="B68" s="7" t="s">
        <v>85</v>
      </c>
      <c r="C68" s="8" t="s">
        <v>29</v>
      </c>
      <c r="D68" s="10">
        <v>5.1929999999999997E-2</v>
      </c>
      <c r="E68" s="7" t="s">
        <v>43</v>
      </c>
      <c r="F68" s="8" t="s">
        <v>19</v>
      </c>
      <c r="G68" s="10">
        <v>8.8080000000000006E-2</v>
      </c>
      <c r="H68" s="7" t="s">
        <v>73</v>
      </c>
      <c r="I68" s="8" t="s">
        <v>26</v>
      </c>
      <c r="J68" s="10">
        <v>8.8679999999999995E-2</v>
      </c>
      <c r="K68" s="7" t="s">
        <v>98</v>
      </c>
      <c r="L68" s="8" t="s">
        <v>23</v>
      </c>
      <c r="M68" s="10">
        <v>0.12497999999999999</v>
      </c>
      <c r="N68" s="7" t="s">
        <v>70</v>
      </c>
      <c r="O68" s="8" t="s">
        <v>23</v>
      </c>
      <c r="P68" s="10">
        <v>3.2530000000000003E-2</v>
      </c>
      <c r="Q68" s="7" t="s">
        <v>80</v>
      </c>
      <c r="R68" s="8" t="s">
        <v>28</v>
      </c>
      <c r="S68" s="10">
        <v>2.767E-2</v>
      </c>
      <c r="T68" s="7" t="s">
        <v>70</v>
      </c>
      <c r="U68" s="8" t="s">
        <v>19</v>
      </c>
      <c r="V68" s="10">
        <v>2.3769999999999999E-2</v>
      </c>
      <c r="W68" s="7" t="s">
        <v>100</v>
      </c>
      <c r="X68" s="8" t="s">
        <v>101</v>
      </c>
      <c r="Y68" s="10">
        <v>4.3209999999999998E-2</v>
      </c>
      <c r="Z68" s="7" t="s">
        <v>65</v>
      </c>
      <c r="AA68" s="8" t="s">
        <v>29</v>
      </c>
      <c r="AB68" s="10">
        <v>5.7239999999999999E-2</v>
      </c>
      <c r="AC68" s="7" t="s">
        <v>56</v>
      </c>
      <c r="AD68" s="8" t="s">
        <v>22</v>
      </c>
      <c r="AE68" s="10">
        <v>6.88E-2</v>
      </c>
      <c r="AF68" s="7" t="s">
        <v>102</v>
      </c>
      <c r="AG68" s="8" t="s">
        <v>26</v>
      </c>
      <c r="AH68" s="10">
        <v>6.6519999999999996E-2</v>
      </c>
      <c r="AI68" s="7" t="s">
        <v>44</v>
      </c>
      <c r="AJ68" s="8" t="s">
        <v>23</v>
      </c>
      <c r="AK68" s="10">
        <v>2.1069999999999998E-2</v>
      </c>
      <c r="AL68" s="7" t="s">
        <v>66</v>
      </c>
      <c r="AM68" s="8" t="s">
        <v>22</v>
      </c>
      <c r="AN68" s="10">
        <v>5.0479999999999997E-2</v>
      </c>
      <c r="AO68" s="7" t="s">
        <v>99</v>
      </c>
      <c r="AP68" s="8" t="s">
        <v>23</v>
      </c>
      <c r="AQ68" s="10">
        <v>0.15801999999999999</v>
      </c>
    </row>
    <row r="69" spans="1:43" ht="17" thickBot="1" x14ac:dyDescent="0.25">
      <c r="A69" s="58"/>
      <c r="B69" s="7" t="s">
        <v>91</v>
      </c>
      <c r="C69" s="8" t="s">
        <v>25</v>
      </c>
      <c r="D69" s="10">
        <v>5.0319999999999997E-2</v>
      </c>
      <c r="E69" s="7" t="s">
        <v>71</v>
      </c>
      <c r="F69" s="8" t="s">
        <v>29</v>
      </c>
      <c r="G69" s="10">
        <v>8.3799999999999999E-2</v>
      </c>
      <c r="H69" s="7" t="s">
        <v>67</v>
      </c>
      <c r="I69" s="8" t="s">
        <v>28</v>
      </c>
      <c r="J69" s="10">
        <v>8.8279999999999997E-2</v>
      </c>
      <c r="K69" s="7" t="s">
        <v>75</v>
      </c>
      <c r="L69" s="8" t="s">
        <v>23</v>
      </c>
      <c r="M69" s="10">
        <v>0.11398999999999999</v>
      </c>
      <c r="N69" s="7" t="s">
        <v>74</v>
      </c>
      <c r="O69" s="8" t="s">
        <v>25</v>
      </c>
      <c r="P69" s="10">
        <v>3.2000000000000001E-2</v>
      </c>
      <c r="Q69" s="79" t="s">
        <v>78</v>
      </c>
      <c r="R69" s="80" t="s">
        <v>23</v>
      </c>
      <c r="S69" s="10">
        <v>2.7269999999999999E-2</v>
      </c>
      <c r="T69" s="79" t="s">
        <v>79</v>
      </c>
      <c r="U69" s="80" t="s">
        <v>25</v>
      </c>
      <c r="V69" s="10">
        <v>2.376E-2</v>
      </c>
      <c r="W69" s="7" t="s">
        <v>70</v>
      </c>
      <c r="X69" s="8" t="s">
        <v>28</v>
      </c>
      <c r="Y69" s="10">
        <v>4.283E-2</v>
      </c>
      <c r="Z69" s="7" t="s">
        <v>42</v>
      </c>
      <c r="AA69" s="8" t="s">
        <v>26</v>
      </c>
      <c r="AB69" s="10">
        <v>5.3859999999999998E-2</v>
      </c>
      <c r="AC69" s="7" t="s">
        <v>27</v>
      </c>
      <c r="AD69" s="8" t="s">
        <v>29</v>
      </c>
      <c r="AE69" s="11">
        <v>6.8739999999999996E-2</v>
      </c>
      <c r="AF69" s="7" t="s">
        <v>40</v>
      </c>
      <c r="AG69" s="8" t="s">
        <v>29</v>
      </c>
      <c r="AH69" s="10">
        <v>6.6189999999999999E-2</v>
      </c>
      <c r="AI69" s="7" t="s">
        <v>103</v>
      </c>
      <c r="AJ69" s="8" t="s">
        <v>26</v>
      </c>
      <c r="AK69" s="10">
        <v>2.0789999999999999E-2</v>
      </c>
      <c r="AL69" s="7" t="s">
        <v>98</v>
      </c>
      <c r="AM69" s="8" t="s">
        <v>25</v>
      </c>
      <c r="AN69" s="10">
        <v>5.0259999999999999E-2</v>
      </c>
      <c r="AO69" s="7" t="s">
        <v>42</v>
      </c>
      <c r="AP69" s="8" t="s">
        <v>26</v>
      </c>
      <c r="AQ69" s="10">
        <v>0.15583</v>
      </c>
    </row>
    <row r="70" spans="1:43" ht="17" thickBot="1" x14ac:dyDescent="0.25">
      <c r="A70" s="58"/>
      <c r="B70" s="77" t="s">
        <v>78</v>
      </c>
      <c r="C70" s="78" t="s">
        <v>28</v>
      </c>
      <c r="D70" s="10">
        <v>4.9399999999999999E-2</v>
      </c>
      <c r="E70" s="7" t="s">
        <v>97</v>
      </c>
      <c r="F70" s="8" t="s">
        <v>23</v>
      </c>
      <c r="G70" s="10">
        <v>7.3830000000000007E-2</v>
      </c>
      <c r="H70" s="7" t="s">
        <v>94</v>
      </c>
      <c r="I70" s="8" t="s">
        <v>22</v>
      </c>
      <c r="J70" s="10">
        <v>8.5209999999999994E-2</v>
      </c>
      <c r="K70" s="7" t="s">
        <v>38</v>
      </c>
      <c r="L70" s="8" t="s">
        <v>22</v>
      </c>
      <c r="M70" s="10">
        <v>0.10979</v>
      </c>
      <c r="N70" s="7" t="s">
        <v>47</v>
      </c>
      <c r="O70" s="8" t="s">
        <v>19</v>
      </c>
      <c r="P70" s="10">
        <v>3.0710000000000001E-2</v>
      </c>
      <c r="Q70" s="7" t="s">
        <v>50</v>
      </c>
      <c r="R70" s="8" t="s">
        <v>29</v>
      </c>
      <c r="S70" s="10">
        <v>2.716E-2</v>
      </c>
      <c r="T70" s="7" t="s">
        <v>44</v>
      </c>
      <c r="U70" s="8" t="s">
        <v>23</v>
      </c>
      <c r="V70" s="10">
        <v>2.1049999999999999E-2</v>
      </c>
      <c r="W70" s="7" t="s">
        <v>32</v>
      </c>
      <c r="X70" s="8" t="s">
        <v>26</v>
      </c>
      <c r="Y70" s="10">
        <v>4.2790000000000002E-2</v>
      </c>
      <c r="Z70" s="7" t="s">
        <v>92</v>
      </c>
      <c r="AA70" s="8" t="s">
        <v>23</v>
      </c>
      <c r="AB70" s="10">
        <v>5.262E-2</v>
      </c>
      <c r="AC70" s="7" t="s">
        <v>61</v>
      </c>
      <c r="AD70" s="8" t="s">
        <v>19</v>
      </c>
      <c r="AE70" s="10">
        <v>6.6059999999999994E-2</v>
      </c>
      <c r="AF70" s="77" t="s">
        <v>78</v>
      </c>
      <c r="AG70" s="78" t="s">
        <v>23</v>
      </c>
      <c r="AH70" s="10">
        <v>6.5769999999999995E-2</v>
      </c>
      <c r="AI70" s="7" t="s">
        <v>76</v>
      </c>
      <c r="AJ70" s="8" t="s">
        <v>28</v>
      </c>
      <c r="AK70" s="10">
        <v>2.0729999999999998E-2</v>
      </c>
      <c r="AL70" s="7" t="s">
        <v>103</v>
      </c>
      <c r="AM70" s="8" t="s">
        <v>19</v>
      </c>
      <c r="AN70" s="10">
        <v>4.9419999999999999E-2</v>
      </c>
      <c r="AO70" s="7" t="s">
        <v>24</v>
      </c>
      <c r="AP70" s="8" t="s">
        <v>26</v>
      </c>
      <c r="AQ70" s="10">
        <v>0.14890999999999999</v>
      </c>
    </row>
    <row r="71" spans="1:43" ht="17" thickBot="1" x14ac:dyDescent="0.25">
      <c r="A71" s="58"/>
      <c r="B71" s="7" t="s">
        <v>72</v>
      </c>
      <c r="C71" s="8" t="s">
        <v>22</v>
      </c>
      <c r="D71" s="10">
        <v>4.9000000000000002E-2</v>
      </c>
      <c r="E71" s="7" t="s">
        <v>98</v>
      </c>
      <c r="F71" s="8" t="s">
        <v>19</v>
      </c>
      <c r="G71" s="10">
        <v>6.7890000000000006E-2</v>
      </c>
      <c r="H71" s="7" t="s">
        <v>54</v>
      </c>
      <c r="I71" s="8" t="s">
        <v>105</v>
      </c>
      <c r="J71" s="10">
        <v>8.4919999999999995E-2</v>
      </c>
      <c r="K71" s="7" t="s">
        <v>40</v>
      </c>
      <c r="L71" s="8" t="s">
        <v>29</v>
      </c>
      <c r="M71" s="10">
        <v>0.10263</v>
      </c>
      <c r="N71" s="7" t="s">
        <v>89</v>
      </c>
      <c r="O71" s="8" t="s">
        <v>22</v>
      </c>
      <c r="P71" s="10">
        <v>2.9569999999999999E-2</v>
      </c>
      <c r="Q71" s="7" t="s">
        <v>82</v>
      </c>
      <c r="R71" s="8" t="s">
        <v>25</v>
      </c>
      <c r="S71" s="10">
        <v>2.5430000000000001E-2</v>
      </c>
      <c r="T71" s="7" t="s">
        <v>31</v>
      </c>
      <c r="U71" s="8" t="s">
        <v>25</v>
      </c>
      <c r="V71" s="10">
        <v>2.0539999999999999E-2</v>
      </c>
      <c r="W71" s="7" t="s">
        <v>65</v>
      </c>
      <c r="X71" s="8" t="s">
        <v>23</v>
      </c>
      <c r="Y71" s="10">
        <v>4.265E-2</v>
      </c>
      <c r="Z71" s="7" t="s">
        <v>18</v>
      </c>
      <c r="AA71" s="8" t="s">
        <v>20</v>
      </c>
      <c r="AB71" s="10">
        <v>5.1970000000000002E-2</v>
      </c>
      <c r="AC71" s="7" t="s">
        <v>36</v>
      </c>
      <c r="AD71" s="8" t="s">
        <v>23</v>
      </c>
      <c r="AE71" s="10">
        <v>6.5390000000000004E-2</v>
      </c>
      <c r="AF71" s="7" t="s">
        <v>99</v>
      </c>
      <c r="AG71" s="8" t="s">
        <v>23</v>
      </c>
      <c r="AH71" s="10">
        <v>6.4329999999999998E-2</v>
      </c>
      <c r="AI71" s="7" t="s">
        <v>32</v>
      </c>
      <c r="AJ71" s="8" t="s">
        <v>20</v>
      </c>
      <c r="AK71" s="10">
        <v>2.0629999999999999E-2</v>
      </c>
      <c r="AL71" s="7" t="s">
        <v>42</v>
      </c>
      <c r="AM71" s="8" t="s">
        <v>28</v>
      </c>
      <c r="AN71" s="10">
        <v>4.8739999999999999E-2</v>
      </c>
      <c r="AO71" s="7" t="s">
        <v>27</v>
      </c>
      <c r="AP71" s="8" t="s">
        <v>28</v>
      </c>
      <c r="AQ71" s="10">
        <v>0.14044999999999999</v>
      </c>
    </row>
    <row r="72" spans="1:43" ht="17" thickBot="1" x14ac:dyDescent="0.25">
      <c r="A72" s="58"/>
      <c r="B72" s="7" t="s">
        <v>97</v>
      </c>
      <c r="C72" s="8" t="s">
        <v>19</v>
      </c>
      <c r="D72" s="10">
        <v>4.802E-2</v>
      </c>
      <c r="E72" s="7" t="s">
        <v>104</v>
      </c>
      <c r="F72" s="8" t="s">
        <v>22</v>
      </c>
      <c r="G72" s="10">
        <v>6.6659999999999997E-2</v>
      </c>
      <c r="H72" s="7" t="s">
        <v>36</v>
      </c>
      <c r="I72" s="8" t="s">
        <v>23</v>
      </c>
      <c r="J72" s="10">
        <v>8.448E-2</v>
      </c>
      <c r="K72" s="7" t="s">
        <v>93</v>
      </c>
      <c r="L72" s="8" t="s">
        <v>23</v>
      </c>
      <c r="M72" s="10">
        <v>9.8610000000000003E-2</v>
      </c>
      <c r="N72" s="7" t="s">
        <v>100</v>
      </c>
      <c r="O72" s="8" t="s">
        <v>22</v>
      </c>
      <c r="P72" s="10">
        <v>2.9399999999999999E-2</v>
      </c>
      <c r="Q72" s="7" t="s">
        <v>18</v>
      </c>
      <c r="R72" s="8" t="s">
        <v>19</v>
      </c>
      <c r="S72" s="10">
        <v>2.1229999999999999E-2</v>
      </c>
      <c r="T72" s="7" t="s">
        <v>41</v>
      </c>
      <c r="U72" s="8" t="s">
        <v>25</v>
      </c>
      <c r="V72" s="10">
        <v>1.9890000000000001E-2</v>
      </c>
      <c r="W72" s="7" t="s">
        <v>18</v>
      </c>
      <c r="X72" s="8" t="s">
        <v>19</v>
      </c>
      <c r="Y72" s="10">
        <v>4.1660000000000003E-2</v>
      </c>
      <c r="Z72" s="7" t="s">
        <v>74</v>
      </c>
      <c r="AA72" s="8" t="s">
        <v>25</v>
      </c>
      <c r="AB72" s="10">
        <v>5.1670000000000001E-2</v>
      </c>
      <c r="AC72" s="7" t="s">
        <v>98</v>
      </c>
      <c r="AD72" s="8" t="s">
        <v>23</v>
      </c>
      <c r="AE72" s="10">
        <v>6.4509999999999998E-2</v>
      </c>
      <c r="AF72" s="7" t="s">
        <v>65</v>
      </c>
      <c r="AG72" s="8" t="s">
        <v>20</v>
      </c>
      <c r="AH72" s="10">
        <v>6.2649999999999997E-2</v>
      </c>
      <c r="AI72" s="7" t="s">
        <v>57</v>
      </c>
      <c r="AJ72" s="8" t="s">
        <v>26</v>
      </c>
      <c r="AK72" s="10">
        <v>2.053E-2</v>
      </c>
      <c r="AL72" s="7" t="s">
        <v>56</v>
      </c>
      <c r="AM72" s="8" t="s">
        <v>25</v>
      </c>
      <c r="AN72" s="10">
        <v>4.7359999999999999E-2</v>
      </c>
      <c r="AO72" s="7" t="s">
        <v>73</v>
      </c>
      <c r="AP72" s="8" t="s">
        <v>26</v>
      </c>
      <c r="AQ72" s="10">
        <v>0.13381999999999999</v>
      </c>
    </row>
    <row r="73" spans="1:43" ht="17" thickBot="1" x14ac:dyDescent="0.25">
      <c r="A73" s="58"/>
      <c r="B73" s="7" t="s">
        <v>99</v>
      </c>
      <c r="C73" s="8" t="s">
        <v>28</v>
      </c>
      <c r="D73" s="10">
        <v>4.514E-2</v>
      </c>
      <c r="E73" s="7" t="s">
        <v>58</v>
      </c>
      <c r="F73" s="8" t="s">
        <v>22</v>
      </c>
      <c r="G73" s="10">
        <v>6.4630000000000007E-2</v>
      </c>
      <c r="H73" s="7" t="s">
        <v>53</v>
      </c>
      <c r="I73" s="8" t="s">
        <v>28</v>
      </c>
      <c r="J73" s="10">
        <v>8.2220000000000001E-2</v>
      </c>
      <c r="K73" s="7" t="s">
        <v>24</v>
      </c>
      <c r="L73" s="8" t="s">
        <v>26</v>
      </c>
      <c r="M73" s="10">
        <v>9.6159999999999995E-2</v>
      </c>
      <c r="N73" s="7" t="s">
        <v>98</v>
      </c>
      <c r="O73" s="8" t="s">
        <v>25</v>
      </c>
      <c r="P73" s="10">
        <v>2.7539999999999999E-2</v>
      </c>
      <c r="Q73" s="7" t="s">
        <v>80</v>
      </c>
      <c r="R73" s="8" t="s">
        <v>19</v>
      </c>
      <c r="S73" s="10">
        <v>2.0719999999999999E-2</v>
      </c>
      <c r="T73" s="7" t="s">
        <v>53</v>
      </c>
      <c r="U73" s="8" t="s">
        <v>28</v>
      </c>
      <c r="V73" s="10">
        <v>1.9560000000000001E-2</v>
      </c>
      <c r="W73" s="79" t="s">
        <v>79</v>
      </c>
      <c r="X73" s="80" t="s">
        <v>25</v>
      </c>
      <c r="Y73" s="10">
        <v>3.6299999999999999E-2</v>
      </c>
      <c r="Z73" s="7" t="s">
        <v>46</v>
      </c>
      <c r="AA73" s="8" t="s">
        <v>20</v>
      </c>
      <c r="AB73" s="10">
        <v>5.1520000000000003E-2</v>
      </c>
      <c r="AC73" s="7" t="s">
        <v>57</v>
      </c>
      <c r="AD73" s="8" t="s">
        <v>26</v>
      </c>
      <c r="AE73" s="10">
        <v>6.3210000000000002E-2</v>
      </c>
      <c r="AF73" s="7" t="s">
        <v>42</v>
      </c>
      <c r="AG73" s="8" t="s">
        <v>26</v>
      </c>
      <c r="AH73" s="10">
        <v>6.2609999999999999E-2</v>
      </c>
      <c r="AI73" s="7" t="s">
        <v>36</v>
      </c>
      <c r="AJ73" s="8" t="s">
        <v>23</v>
      </c>
      <c r="AK73" s="10">
        <v>2.0420000000000001E-2</v>
      </c>
      <c r="AL73" s="7" t="s">
        <v>76</v>
      </c>
      <c r="AM73" s="8" t="s">
        <v>28</v>
      </c>
      <c r="AN73" s="10">
        <v>4.4889999999999999E-2</v>
      </c>
      <c r="AO73" s="7" t="s">
        <v>40</v>
      </c>
      <c r="AP73" s="8" t="s">
        <v>26</v>
      </c>
      <c r="AQ73" s="10">
        <v>0.12881000000000001</v>
      </c>
    </row>
    <row r="74" spans="1:43" ht="17" thickBot="1" x14ac:dyDescent="0.25">
      <c r="A74" s="58"/>
      <c r="B74" s="7" t="s">
        <v>103</v>
      </c>
      <c r="C74" s="8" t="s">
        <v>23</v>
      </c>
      <c r="D74" s="10">
        <v>4.4450000000000003E-2</v>
      </c>
      <c r="E74" s="79" t="s">
        <v>78</v>
      </c>
      <c r="F74" s="80" t="s">
        <v>28</v>
      </c>
      <c r="G74" s="10">
        <v>5.5359999999999999E-2</v>
      </c>
      <c r="H74" s="7" t="s">
        <v>39</v>
      </c>
      <c r="I74" s="8" t="s">
        <v>25</v>
      </c>
      <c r="J74" s="10">
        <v>7.9469999999999999E-2</v>
      </c>
      <c r="K74" s="7" t="s">
        <v>43</v>
      </c>
      <c r="L74" s="8" t="s">
        <v>22</v>
      </c>
      <c r="M74" s="10">
        <v>8.9109999999999995E-2</v>
      </c>
      <c r="N74" s="7" t="s">
        <v>33</v>
      </c>
      <c r="O74" s="8" t="s">
        <v>25</v>
      </c>
      <c r="P74" s="10">
        <v>1.857E-2</v>
      </c>
      <c r="Q74" s="7" t="s">
        <v>70</v>
      </c>
      <c r="R74" s="8" t="s">
        <v>19</v>
      </c>
      <c r="S74" s="10">
        <v>1.874E-2</v>
      </c>
      <c r="T74" s="7" t="s">
        <v>52</v>
      </c>
      <c r="U74" s="8" t="s">
        <v>23</v>
      </c>
      <c r="V74" s="10">
        <v>1.9189999999999999E-2</v>
      </c>
      <c r="W74" s="7" t="s">
        <v>27</v>
      </c>
      <c r="X74" s="8" t="s">
        <v>29</v>
      </c>
      <c r="Y74" s="10">
        <v>3.6209999999999999E-2</v>
      </c>
      <c r="Z74" s="7" t="s">
        <v>65</v>
      </c>
      <c r="AA74" s="8" t="s">
        <v>23</v>
      </c>
      <c r="AB74" s="10">
        <v>4.7809999999999998E-2</v>
      </c>
      <c r="AC74" s="7" t="s">
        <v>60</v>
      </c>
      <c r="AD74" s="8" t="s">
        <v>26</v>
      </c>
      <c r="AE74" s="10">
        <v>6.2850000000000003E-2</v>
      </c>
      <c r="AF74" s="7" t="s">
        <v>68</v>
      </c>
      <c r="AG74" s="8" t="s">
        <v>29</v>
      </c>
      <c r="AH74" s="10">
        <v>6.2239999999999997E-2</v>
      </c>
      <c r="AI74" s="7" t="s">
        <v>36</v>
      </c>
      <c r="AJ74" s="8" t="s">
        <v>26</v>
      </c>
      <c r="AK74" s="10">
        <v>1.9859999999999999E-2</v>
      </c>
      <c r="AL74" s="7" t="s">
        <v>102</v>
      </c>
      <c r="AM74" s="8" t="s">
        <v>22</v>
      </c>
      <c r="AN74" s="10">
        <v>4.2970000000000001E-2</v>
      </c>
      <c r="AO74" s="7" t="s">
        <v>82</v>
      </c>
      <c r="AP74" s="8" t="s">
        <v>25</v>
      </c>
      <c r="AQ74" s="10">
        <v>0.12482</v>
      </c>
    </row>
    <row r="75" spans="1:43" ht="17" thickBot="1" x14ac:dyDescent="0.25">
      <c r="A75" s="58"/>
      <c r="B75" s="7" t="s">
        <v>43</v>
      </c>
      <c r="C75" s="8" t="s">
        <v>22</v>
      </c>
      <c r="D75" s="10">
        <v>4.3400000000000001E-2</v>
      </c>
      <c r="E75" s="7" t="s">
        <v>100</v>
      </c>
      <c r="F75" s="8" t="s">
        <v>101</v>
      </c>
      <c r="G75" s="10">
        <v>5.2549999999999999E-2</v>
      </c>
      <c r="H75" s="7" t="s">
        <v>59</v>
      </c>
      <c r="I75" s="8" t="s">
        <v>23</v>
      </c>
      <c r="J75" s="10">
        <v>7.9280000000000003E-2</v>
      </c>
      <c r="K75" s="7" t="s">
        <v>32</v>
      </c>
      <c r="L75" s="8" t="s">
        <v>20</v>
      </c>
      <c r="M75" s="10">
        <v>8.8919999999999999E-2</v>
      </c>
      <c r="N75" s="7" t="s">
        <v>21</v>
      </c>
      <c r="O75" s="8" t="s">
        <v>22</v>
      </c>
      <c r="P75" s="10">
        <v>1.831E-2</v>
      </c>
      <c r="Q75" s="7" t="s">
        <v>83</v>
      </c>
      <c r="R75" s="8" t="s">
        <v>20</v>
      </c>
      <c r="S75" s="10">
        <v>1.6279999999999999E-2</v>
      </c>
      <c r="T75" s="7" t="s">
        <v>89</v>
      </c>
      <c r="U75" s="8" t="s">
        <v>25</v>
      </c>
      <c r="V75" s="10">
        <v>1.908E-2</v>
      </c>
      <c r="W75" s="7" t="s">
        <v>57</v>
      </c>
      <c r="X75" s="8" t="s">
        <v>26</v>
      </c>
      <c r="Y75" s="10">
        <v>3.4610000000000002E-2</v>
      </c>
      <c r="Z75" s="7" t="s">
        <v>83</v>
      </c>
      <c r="AA75" s="8" t="s">
        <v>29</v>
      </c>
      <c r="AB75" s="10">
        <v>4.7559999999999998E-2</v>
      </c>
      <c r="AC75" s="79" t="s">
        <v>79</v>
      </c>
      <c r="AD75" s="80" t="s">
        <v>25</v>
      </c>
      <c r="AE75" s="10">
        <v>6.1490000000000003E-2</v>
      </c>
      <c r="AF75" s="7" t="s">
        <v>64</v>
      </c>
      <c r="AG75" s="8" t="s">
        <v>19</v>
      </c>
      <c r="AH75" s="10">
        <v>6.062E-2</v>
      </c>
      <c r="AI75" s="7" t="s">
        <v>74</v>
      </c>
      <c r="AJ75" s="8" t="s">
        <v>28</v>
      </c>
      <c r="AK75" s="10">
        <v>1.9550000000000001E-2</v>
      </c>
      <c r="AL75" s="79" t="s">
        <v>78</v>
      </c>
      <c r="AM75" s="80" t="s">
        <v>26</v>
      </c>
      <c r="AN75" s="10">
        <v>4.2759999999999999E-2</v>
      </c>
      <c r="AO75" s="7" t="s">
        <v>77</v>
      </c>
      <c r="AP75" s="8" t="s">
        <v>26</v>
      </c>
      <c r="AQ75" s="10">
        <v>0.12461999999999999</v>
      </c>
    </row>
    <row r="76" spans="1:43" ht="17" thickBot="1" x14ac:dyDescent="0.25">
      <c r="A76" s="58"/>
      <c r="B76" s="79" t="s">
        <v>78</v>
      </c>
      <c r="C76" s="80" t="s">
        <v>26</v>
      </c>
      <c r="D76" s="10">
        <v>4.0629999999999999E-2</v>
      </c>
      <c r="E76" s="7" t="s">
        <v>31</v>
      </c>
      <c r="F76" s="8" t="s">
        <v>19</v>
      </c>
      <c r="G76" s="10">
        <v>5.1769999999999997E-2</v>
      </c>
      <c r="H76" s="7" t="s">
        <v>39</v>
      </c>
      <c r="I76" s="8" t="s">
        <v>28</v>
      </c>
      <c r="J76" s="10">
        <v>7.6109999999999997E-2</v>
      </c>
      <c r="K76" s="7" t="s">
        <v>97</v>
      </c>
      <c r="L76" s="8" t="s">
        <v>19</v>
      </c>
      <c r="M76" s="10">
        <v>7.8259999999999996E-2</v>
      </c>
      <c r="N76" s="7" t="s">
        <v>37</v>
      </c>
      <c r="O76" s="8" t="s">
        <v>23</v>
      </c>
      <c r="P76" s="10">
        <v>9.4400000000000005E-3</v>
      </c>
      <c r="Q76" s="7" t="s">
        <v>76</v>
      </c>
      <c r="R76" s="8" t="s">
        <v>26</v>
      </c>
      <c r="S76" s="10">
        <v>1.5630000000000002E-2</v>
      </c>
      <c r="T76" s="7" t="s">
        <v>58</v>
      </c>
      <c r="U76" s="8" t="s">
        <v>20</v>
      </c>
      <c r="V76" s="10">
        <v>1.8710000000000001E-2</v>
      </c>
      <c r="W76" s="7" t="s">
        <v>47</v>
      </c>
      <c r="X76" s="8" t="s">
        <v>28</v>
      </c>
      <c r="Y76" s="10">
        <v>3.1379999999999998E-2</v>
      </c>
      <c r="Z76" s="79" t="s">
        <v>79</v>
      </c>
      <c r="AA76" s="80" t="s">
        <v>22</v>
      </c>
      <c r="AB76" s="10">
        <v>4.666E-2</v>
      </c>
      <c r="AC76" s="7" t="s">
        <v>54</v>
      </c>
      <c r="AD76" s="8" t="s">
        <v>29</v>
      </c>
      <c r="AE76" s="10">
        <v>5.9819999999999998E-2</v>
      </c>
      <c r="AF76" s="7" t="s">
        <v>35</v>
      </c>
      <c r="AG76" s="8" t="s">
        <v>22</v>
      </c>
      <c r="AH76" s="10">
        <v>6.028E-2</v>
      </c>
      <c r="AI76" s="7" t="s">
        <v>102</v>
      </c>
      <c r="AJ76" s="8" t="s">
        <v>28</v>
      </c>
      <c r="AK76" s="10">
        <v>1.9480000000000001E-2</v>
      </c>
      <c r="AL76" s="7" t="s">
        <v>53</v>
      </c>
      <c r="AM76" s="8" t="s">
        <v>28</v>
      </c>
      <c r="AN76" s="10">
        <v>3.9609999999999999E-2</v>
      </c>
      <c r="AO76" s="7" t="s">
        <v>33</v>
      </c>
      <c r="AP76" s="8" t="s">
        <v>20</v>
      </c>
      <c r="AQ76" s="10">
        <v>0.11852</v>
      </c>
    </row>
    <row r="77" spans="1:43" ht="17" thickBot="1" x14ac:dyDescent="0.25">
      <c r="A77" s="58"/>
      <c r="B77" s="7" t="s">
        <v>91</v>
      </c>
      <c r="C77" s="8" t="s">
        <v>20</v>
      </c>
      <c r="D77" s="10">
        <v>4.0559999999999999E-2</v>
      </c>
      <c r="E77" s="7" t="s">
        <v>31</v>
      </c>
      <c r="F77" s="8" t="s">
        <v>25</v>
      </c>
      <c r="G77" s="10">
        <v>5.1589999999999997E-2</v>
      </c>
      <c r="H77" s="7" t="s">
        <v>74</v>
      </c>
      <c r="I77" s="8" t="s">
        <v>23</v>
      </c>
      <c r="J77" s="10">
        <v>7.4450000000000002E-2</v>
      </c>
      <c r="K77" s="7" t="s">
        <v>52</v>
      </c>
      <c r="L77" s="8" t="s">
        <v>23</v>
      </c>
      <c r="M77" s="10">
        <v>6.8470000000000003E-2</v>
      </c>
      <c r="N77" s="7" t="s">
        <v>104</v>
      </c>
      <c r="O77" s="8" t="s">
        <v>29</v>
      </c>
      <c r="P77" s="10">
        <v>7.3800000000000003E-3</v>
      </c>
      <c r="Q77" s="7" t="s">
        <v>27</v>
      </c>
      <c r="R77" s="8" t="s">
        <v>29</v>
      </c>
      <c r="S77" s="10">
        <v>1.431E-2</v>
      </c>
      <c r="T77" s="7" t="s">
        <v>47</v>
      </c>
      <c r="U77" s="8" t="s">
        <v>19</v>
      </c>
      <c r="V77" s="10">
        <v>1.8669999999999999E-2</v>
      </c>
      <c r="W77" s="7" t="s">
        <v>64</v>
      </c>
      <c r="X77" s="8" t="s">
        <v>22</v>
      </c>
      <c r="Y77" s="10">
        <v>3.117E-2</v>
      </c>
      <c r="Z77" s="7" t="s">
        <v>44</v>
      </c>
      <c r="AA77" s="8" t="s">
        <v>20</v>
      </c>
      <c r="AB77" s="10">
        <v>4.6379999999999998E-2</v>
      </c>
      <c r="AC77" s="7" t="s">
        <v>36</v>
      </c>
      <c r="AD77" s="8" t="s">
        <v>26</v>
      </c>
      <c r="AE77" s="10">
        <v>5.9110000000000003E-2</v>
      </c>
      <c r="AF77" s="7" t="s">
        <v>41</v>
      </c>
      <c r="AG77" s="8" t="s">
        <v>25</v>
      </c>
      <c r="AH77" s="10">
        <v>6.0269999999999997E-2</v>
      </c>
      <c r="AI77" s="7" t="s">
        <v>18</v>
      </c>
      <c r="AJ77" s="8" t="s">
        <v>20</v>
      </c>
      <c r="AK77" s="10">
        <v>1.9E-2</v>
      </c>
      <c r="AL77" s="7" t="s">
        <v>75</v>
      </c>
      <c r="AM77" s="8" t="s">
        <v>29</v>
      </c>
      <c r="AN77" s="10">
        <v>3.9030000000000002E-2</v>
      </c>
      <c r="AO77" s="7" t="s">
        <v>67</v>
      </c>
      <c r="AP77" s="8" t="s">
        <v>28</v>
      </c>
      <c r="AQ77" s="10">
        <v>0.10643</v>
      </c>
    </row>
    <row r="78" spans="1:43" ht="17" thickBot="1" x14ac:dyDescent="0.25">
      <c r="A78" s="58"/>
      <c r="B78" s="7" t="s">
        <v>61</v>
      </c>
      <c r="C78" s="8" t="s">
        <v>23</v>
      </c>
      <c r="D78" s="10">
        <v>3.925E-2</v>
      </c>
      <c r="E78" s="7" t="s">
        <v>100</v>
      </c>
      <c r="F78" s="8" t="s">
        <v>26</v>
      </c>
      <c r="G78" s="10">
        <v>5.0259999999999999E-2</v>
      </c>
      <c r="H78" s="7" t="s">
        <v>70</v>
      </c>
      <c r="I78" s="8" t="s">
        <v>28</v>
      </c>
      <c r="J78" s="10">
        <v>7.3810000000000001E-2</v>
      </c>
      <c r="K78" s="7" t="s">
        <v>93</v>
      </c>
      <c r="L78" s="8" t="s">
        <v>20</v>
      </c>
      <c r="M78" s="10">
        <v>6.6600000000000006E-2</v>
      </c>
      <c r="N78" s="7" t="s">
        <v>89</v>
      </c>
      <c r="O78" s="8" t="s">
        <v>19</v>
      </c>
      <c r="P78" s="10">
        <v>6.8100000000000001E-3</v>
      </c>
      <c r="Q78" s="7" t="s">
        <v>47</v>
      </c>
      <c r="R78" s="8" t="s">
        <v>19</v>
      </c>
      <c r="S78" s="10">
        <v>1.392E-2</v>
      </c>
      <c r="T78" s="7" t="s">
        <v>102</v>
      </c>
      <c r="U78" s="8" t="s">
        <v>26</v>
      </c>
      <c r="V78" s="10">
        <v>1.8149999999999999E-2</v>
      </c>
      <c r="W78" s="79" t="s">
        <v>78</v>
      </c>
      <c r="X78" s="80" t="s">
        <v>26</v>
      </c>
      <c r="Y78" s="10">
        <v>3.0439999999999998E-2</v>
      </c>
      <c r="Z78" s="7" t="s">
        <v>45</v>
      </c>
      <c r="AA78" s="8" t="s">
        <v>19</v>
      </c>
      <c r="AB78" s="10">
        <v>4.614E-2</v>
      </c>
      <c r="AC78" s="77" t="s">
        <v>79</v>
      </c>
      <c r="AD78" s="78" t="s">
        <v>25</v>
      </c>
      <c r="AE78" s="10">
        <v>5.7320000000000003E-2</v>
      </c>
      <c r="AF78" s="7" t="s">
        <v>38</v>
      </c>
      <c r="AG78" s="8" t="s">
        <v>26</v>
      </c>
      <c r="AH78" s="10">
        <v>6.0229999999999999E-2</v>
      </c>
      <c r="AI78" s="7" t="s">
        <v>33</v>
      </c>
      <c r="AJ78" s="8" t="s">
        <v>20</v>
      </c>
      <c r="AK78" s="10">
        <v>1.8499999999999999E-2</v>
      </c>
      <c r="AL78" s="77" t="s">
        <v>78</v>
      </c>
      <c r="AM78" s="78" t="s">
        <v>23</v>
      </c>
      <c r="AN78" s="10">
        <v>3.424E-2</v>
      </c>
      <c r="AO78" s="7" t="s">
        <v>44</v>
      </c>
      <c r="AP78" s="8" t="s">
        <v>20</v>
      </c>
      <c r="AQ78" s="10">
        <v>9.3219999999999997E-2</v>
      </c>
    </row>
    <row r="79" spans="1:43" ht="17" thickBot="1" x14ac:dyDescent="0.25">
      <c r="A79" s="58"/>
      <c r="B79" s="77" t="s">
        <v>78</v>
      </c>
      <c r="C79" s="78" t="s">
        <v>23</v>
      </c>
      <c r="D79" s="10">
        <v>3.5290000000000002E-2</v>
      </c>
      <c r="E79" s="7" t="s">
        <v>93</v>
      </c>
      <c r="F79" s="8" t="s">
        <v>20</v>
      </c>
      <c r="G79" s="10">
        <v>4.9680000000000002E-2</v>
      </c>
      <c r="H79" s="7" t="s">
        <v>89</v>
      </c>
      <c r="I79" s="8" t="s">
        <v>19</v>
      </c>
      <c r="J79" s="10">
        <v>7.356E-2</v>
      </c>
      <c r="K79" s="7" t="s">
        <v>34</v>
      </c>
      <c r="L79" s="8" t="s">
        <v>19</v>
      </c>
      <c r="M79" s="10">
        <v>6.2280000000000002E-2</v>
      </c>
      <c r="N79" s="7" t="s">
        <v>52</v>
      </c>
      <c r="O79" s="8" t="s">
        <v>29</v>
      </c>
      <c r="P79" s="10">
        <v>5.3600000000000002E-3</v>
      </c>
      <c r="Q79" s="7" t="s">
        <v>96</v>
      </c>
      <c r="R79" s="8" t="s">
        <v>25</v>
      </c>
      <c r="S79" s="10">
        <v>1.355E-2</v>
      </c>
      <c r="T79" s="7" t="s">
        <v>80</v>
      </c>
      <c r="U79" s="8" t="s">
        <v>25</v>
      </c>
      <c r="V79" s="10">
        <v>1.7749999999999998E-2</v>
      </c>
      <c r="W79" s="7" t="s">
        <v>71</v>
      </c>
      <c r="X79" s="8" t="s">
        <v>20</v>
      </c>
      <c r="Y79" s="10">
        <v>3.0329999999999999E-2</v>
      </c>
      <c r="Z79" s="7" t="s">
        <v>99</v>
      </c>
      <c r="AA79" s="8" t="s">
        <v>28</v>
      </c>
      <c r="AB79" s="10">
        <v>4.018E-2</v>
      </c>
      <c r="AC79" s="7" t="s">
        <v>34</v>
      </c>
      <c r="AD79" s="8" t="s">
        <v>26</v>
      </c>
      <c r="AE79" s="10">
        <v>5.5219999999999998E-2</v>
      </c>
      <c r="AF79" s="7" t="s">
        <v>62</v>
      </c>
      <c r="AG79" s="8" t="s">
        <v>23</v>
      </c>
      <c r="AH79" s="10">
        <v>5.9679999999999997E-2</v>
      </c>
      <c r="AI79" s="7" t="s">
        <v>61</v>
      </c>
      <c r="AJ79" s="8" t="s">
        <v>26</v>
      </c>
      <c r="AK79" s="10">
        <v>1.8190000000000001E-2</v>
      </c>
      <c r="AL79" s="7" t="s">
        <v>74</v>
      </c>
      <c r="AM79" s="8" t="s">
        <v>28</v>
      </c>
      <c r="AN79" s="10">
        <v>3.193E-2</v>
      </c>
      <c r="AO79" s="7" t="s">
        <v>81</v>
      </c>
      <c r="AP79" s="8" t="s">
        <v>20</v>
      </c>
      <c r="AQ79" s="10">
        <v>9.2520000000000005E-2</v>
      </c>
    </row>
    <row r="80" spans="1:43" ht="17" thickBot="1" x14ac:dyDescent="0.25">
      <c r="A80" s="58"/>
      <c r="B80" s="7" t="s">
        <v>56</v>
      </c>
      <c r="C80" s="8" t="s">
        <v>22</v>
      </c>
      <c r="D80" s="10">
        <v>3.4180000000000002E-2</v>
      </c>
      <c r="E80" s="7" t="s">
        <v>42</v>
      </c>
      <c r="F80" s="8" t="s">
        <v>28</v>
      </c>
      <c r="G80" s="10">
        <v>4.4540000000000003E-2</v>
      </c>
      <c r="H80" s="7" t="s">
        <v>70</v>
      </c>
      <c r="I80" s="8" t="s">
        <v>19</v>
      </c>
      <c r="J80" s="10">
        <v>7.3179999999999995E-2</v>
      </c>
      <c r="K80" s="7" t="s">
        <v>71</v>
      </c>
      <c r="L80" s="8" t="s">
        <v>20</v>
      </c>
      <c r="M80" s="10">
        <v>5.6619999999999997E-2</v>
      </c>
      <c r="N80" s="7" t="s">
        <v>64</v>
      </c>
      <c r="O80" s="8" t="s">
        <v>19</v>
      </c>
      <c r="P80" s="10">
        <v>1.6100000000000001E-3</v>
      </c>
      <c r="Q80" s="7" t="s">
        <v>41</v>
      </c>
      <c r="R80" s="8" t="s">
        <v>25</v>
      </c>
      <c r="S80" s="10">
        <v>1.294E-2</v>
      </c>
      <c r="T80" s="7" t="s">
        <v>27</v>
      </c>
      <c r="U80" s="8" t="s">
        <v>28</v>
      </c>
      <c r="V80" s="10">
        <v>1.737E-2</v>
      </c>
      <c r="W80" s="7" t="s">
        <v>96</v>
      </c>
      <c r="X80" s="8" t="s">
        <v>25</v>
      </c>
      <c r="Y80" s="10">
        <v>3.006E-2</v>
      </c>
      <c r="Z80" s="7" t="s">
        <v>42</v>
      </c>
      <c r="AA80" s="8" t="s">
        <v>28</v>
      </c>
      <c r="AB80" s="10">
        <v>3.934E-2</v>
      </c>
      <c r="AC80" s="7" t="s">
        <v>66</v>
      </c>
      <c r="AD80" s="8" t="s">
        <v>22</v>
      </c>
      <c r="AE80" s="10">
        <v>5.4350000000000002E-2</v>
      </c>
      <c r="AF80" s="77" t="s">
        <v>79</v>
      </c>
      <c r="AG80" s="78" t="s">
        <v>29</v>
      </c>
      <c r="AH80" s="10">
        <v>5.8999999999999997E-2</v>
      </c>
      <c r="AI80" s="7" t="s">
        <v>46</v>
      </c>
      <c r="AJ80" s="8" t="s">
        <v>20</v>
      </c>
      <c r="AK80" s="10">
        <v>1.7919999999999998E-2</v>
      </c>
      <c r="AL80" s="7" t="s">
        <v>57</v>
      </c>
      <c r="AM80" s="8" t="s">
        <v>20</v>
      </c>
      <c r="AN80" s="10">
        <v>3.1870000000000002E-2</v>
      </c>
      <c r="AO80" s="7" t="s">
        <v>98</v>
      </c>
      <c r="AP80" s="8" t="s">
        <v>19</v>
      </c>
      <c r="AQ80" s="10">
        <v>9.1880000000000003E-2</v>
      </c>
    </row>
    <row r="81" spans="1:43" ht="17" thickBot="1" x14ac:dyDescent="0.25">
      <c r="A81" s="58"/>
      <c r="B81" s="7" t="s">
        <v>103</v>
      </c>
      <c r="C81" s="8" t="s">
        <v>26</v>
      </c>
      <c r="D81" s="10">
        <v>3.3939999999999998E-2</v>
      </c>
      <c r="E81" s="7" t="s">
        <v>77</v>
      </c>
      <c r="F81" s="8" t="s">
        <v>26</v>
      </c>
      <c r="G81" s="10">
        <v>4.1869999999999997E-2</v>
      </c>
      <c r="H81" s="7" t="s">
        <v>53</v>
      </c>
      <c r="I81" s="8" t="s">
        <v>23</v>
      </c>
      <c r="J81" s="10">
        <v>7.1809999999999999E-2</v>
      </c>
      <c r="K81" s="7" t="s">
        <v>60</v>
      </c>
      <c r="L81" s="8" t="s">
        <v>26</v>
      </c>
      <c r="M81" s="10">
        <v>5.586E-2</v>
      </c>
      <c r="N81" s="7" t="s">
        <v>99</v>
      </c>
      <c r="O81" s="8" t="s">
        <v>26</v>
      </c>
      <c r="P81" s="10">
        <v>-2.0699999999999998E-3</v>
      </c>
      <c r="Q81" s="7" t="s">
        <v>102</v>
      </c>
      <c r="R81" s="8" t="s">
        <v>20</v>
      </c>
      <c r="S81" s="10">
        <v>1.2189999999999999E-2</v>
      </c>
      <c r="T81" s="7" t="s">
        <v>97</v>
      </c>
      <c r="U81" s="8" t="s">
        <v>25</v>
      </c>
      <c r="V81" s="10">
        <v>1.7000000000000001E-2</v>
      </c>
      <c r="W81" s="77" t="s">
        <v>78</v>
      </c>
      <c r="X81" s="78" t="s">
        <v>26</v>
      </c>
      <c r="Y81" s="10">
        <v>2.6100000000000002E-2</v>
      </c>
      <c r="Z81" s="7" t="s">
        <v>34</v>
      </c>
      <c r="AA81" s="8" t="s">
        <v>19</v>
      </c>
      <c r="AB81" s="10">
        <v>3.8600000000000002E-2</v>
      </c>
      <c r="AC81" s="7" t="s">
        <v>46</v>
      </c>
      <c r="AD81" s="8" t="s">
        <v>22</v>
      </c>
      <c r="AE81" s="10">
        <v>5.0430000000000003E-2</v>
      </c>
      <c r="AF81" s="7" t="s">
        <v>97</v>
      </c>
      <c r="AG81" s="8" t="s">
        <v>25</v>
      </c>
      <c r="AH81" s="10">
        <v>5.7000000000000002E-2</v>
      </c>
      <c r="AI81" s="7" t="s">
        <v>103</v>
      </c>
      <c r="AJ81" s="8" t="s">
        <v>19</v>
      </c>
      <c r="AK81" s="10">
        <v>1.737E-2</v>
      </c>
      <c r="AL81" s="7" t="s">
        <v>83</v>
      </c>
      <c r="AM81" s="8" t="s">
        <v>20</v>
      </c>
      <c r="AN81" s="10">
        <v>3.177E-2</v>
      </c>
      <c r="AO81" s="7" t="s">
        <v>35</v>
      </c>
      <c r="AP81" s="8" t="s">
        <v>22</v>
      </c>
      <c r="AQ81" s="10">
        <v>8.9099999999999999E-2</v>
      </c>
    </row>
    <row r="82" spans="1:43" ht="17" thickBot="1" x14ac:dyDescent="0.25">
      <c r="A82" s="58"/>
      <c r="B82" s="7" t="s">
        <v>61</v>
      </c>
      <c r="C82" s="8" t="s">
        <v>19</v>
      </c>
      <c r="D82" s="10">
        <v>3.3790000000000001E-2</v>
      </c>
      <c r="E82" s="7" t="s">
        <v>36</v>
      </c>
      <c r="F82" s="8" t="s">
        <v>23</v>
      </c>
      <c r="G82" s="10">
        <v>4.036E-2</v>
      </c>
      <c r="H82" s="7" t="s">
        <v>43</v>
      </c>
      <c r="I82" s="8" t="s">
        <v>22</v>
      </c>
      <c r="J82" s="10">
        <v>7.1029999999999996E-2</v>
      </c>
      <c r="K82" s="7" t="s">
        <v>99</v>
      </c>
      <c r="L82" s="8" t="s">
        <v>26</v>
      </c>
      <c r="M82" s="10">
        <v>5.4440000000000002E-2</v>
      </c>
      <c r="N82" s="7" t="s">
        <v>52</v>
      </c>
      <c r="O82" s="8" t="s">
        <v>23</v>
      </c>
      <c r="P82" s="10">
        <v>-2.5699999999999998E-3</v>
      </c>
      <c r="Q82" s="7" t="s">
        <v>51</v>
      </c>
      <c r="R82" s="8" t="s">
        <v>22</v>
      </c>
      <c r="S82" s="10">
        <v>1.209E-2</v>
      </c>
      <c r="T82" s="7" t="s">
        <v>33</v>
      </c>
      <c r="U82" s="8" t="s">
        <v>20</v>
      </c>
      <c r="V82" s="10">
        <v>1.6879999999999999E-2</v>
      </c>
      <c r="W82" s="7" t="s">
        <v>31</v>
      </c>
      <c r="X82" s="8" t="s">
        <v>19</v>
      </c>
      <c r="Y82" s="10">
        <v>2.52E-2</v>
      </c>
      <c r="Z82" s="7" t="s">
        <v>51</v>
      </c>
      <c r="AA82" s="8" t="s">
        <v>22</v>
      </c>
      <c r="AB82" s="10">
        <v>3.7269999999999998E-2</v>
      </c>
      <c r="AC82" s="7" t="s">
        <v>75</v>
      </c>
      <c r="AD82" s="8" t="s">
        <v>23</v>
      </c>
      <c r="AE82" s="10">
        <v>4.9660000000000003E-2</v>
      </c>
      <c r="AF82" s="7" t="s">
        <v>52</v>
      </c>
      <c r="AG82" s="8" t="s">
        <v>29</v>
      </c>
      <c r="AH82" s="10">
        <v>5.6099999999999997E-2</v>
      </c>
      <c r="AI82" s="7" t="s">
        <v>48</v>
      </c>
      <c r="AJ82" s="8" t="s">
        <v>29</v>
      </c>
      <c r="AK82" s="10">
        <v>1.6740000000000001E-2</v>
      </c>
      <c r="AL82" s="7" t="s">
        <v>37</v>
      </c>
      <c r="AM82" s="8" t="s">
        <v>25</v>
      </c>
      <c r="AN82" s="10">
        <v>3.1379999999999998E-2</v>
      </c>
      <c r="AO82" s="7" t="s">
        <v>104</v>
      </c>
      <c r="AP82" s="8" t="s">
        <v>20</v>
      </c>
      <c r="AQ82" s="10">
        <v>8.6889999999999995E-2</v>
      </c>
    </row>
    <row r="83" spans="1:43" ht="17" thickBot="1" x14ac:dyDescent="0.25">
      <c r="A83" s="58"/>
      <c r="B83" s="7" t="s">
        <v>58</v>
      </c>
      <c r="C83" s="8" t="s">
        <v>20</v>
      </c>
      <c r="D83" s="10">
        <v>3.2629999999999999E-2</v>
      </c>
      <c r="E83" s="7" t="s">
        <v>66</v>
      </c>
      <c r="F83" s="8" t="s">
        <v>28</v>
      </c>
      <c r="G83" s="10">
        <v>3.8289999999999998E-2</v>
      </c>
      <c r="H83" s="77" t="s">
        <v>78</v>
      </c>
      <c r="I83" s="78" t="s">
        <v>23</v>
      </c>
      <c r="J83" s="10">
        <v>6.7339999999999997E-2</v>
      </c>
      <c r="K83" s="79" t="s">
        <v>78</v>
      </c>
      <c r="L83" s="80" t="s">
        <v>28</v>
      </c>
      <c r="M83" s="10">
        <v>5.3530000000000001E-2</v>
      </c>
      <c r="N83" s="7" t="s">
        <v>97</v>
      </c>
      <c r="O83" s="8" t="s">
        <v>28</v>
      </c>
      <c r="P83" s="10">
        <v>-3.8899999999999998E-3</v>
      </c>
      <c r="Q83" s="77" t="s">
        <v>78</v>
      </c>
      <c r="R83" s="78" t="s">
        <v>23</v>
      </c>
      <c r="S83" s="10">
        <v>1.1979999999999999E-2</v>
      </c>
      <c r="T83" s="7" t="s">
        <v>102</v>
      </c>
      <c r="U83" s="8" t="s">
        <v>28</v>
      </c>
      <c r="V83" s="10">
        <v>1.661E-2</v>
      </c>
      <c r="W83" s="7" t="s">
        <v>73</v>
      </c>
      <c r="X83" s="8" t="s">
        <v>29</v>
      </c>
      <c r="Y83" s="10">
        <v>2.3519999999999999E-2</v>
      </c>
      <c r="Z83" s="7" t="s">
        <v>96</v>
      </c>
      <c r="AA83" s="8" t="s">
        <v>19</v>
      </c>
      <c r="AB83" s="10">
        <v>3.7240000000000002E-2</v>
      </c>
      <c r="AC83" s="7" t="s">
        <v>61</v>
      </c>
      <c r="AD83" s="8" t="s">
        <v>26</v>
      </c>
      <c r="AE83" s="10">
        <v>4.8860000000000001E-2</v>
      </c>
      <c r="AF83" s="79" t="s">
        <v>79</v>
      </c>
      <c r="AG83" s="80" t="s">
        <v>29</v>
      </c>
      <c r="AH83" s="10">
        <v>5.3929999999999999E-2</v>
      </c>
      <c r="AI83" s="7" t="s">
        <v>59</v>
      </c>
      <c r="AJ83" s="8" t="s">
        <v>23</v>
      </c>
      <c r="AK83" s="10">
        <v>1.6330000000000001E-2</v>
      </c>
      <c r="AL83" s="7" t="s">
        <v>41</v>
      </c>
      <c r="AM83" s="8" t="s">
        <v>29</v>
      </c>
      <c r="AN83" s="10">
        <v>3.1289999999999998E-2</v>
      </c>
      <c r="AO83" s="7" t="s">
        <v>67</v>
      </c>
      <c r="AP83" s="8" t="s">
        <v>23</v>
      </c>
      <c r="AQ83" s="10">
        <v>7.6090000000000005E-2</v>
      </c>
    </row>
    <row r="84" spans="1:43" ht="17" thickBot="1" x14ac:dyDescent="0.25">
      <c r="A84" s="58"/>
      <c r="B84" s="7" t="s">
        <v>99</v>
      </c>
      <c r="C84" s="8" t="s">
        <v>23</v>
      </c>
      <c r="D84" s="10">
        <v>3.2230000000000002E-2</v>
      </c>
      <c r="E84" s="7" t="s">
        <v>18</v>
      </c>
      <c r="F84" s="8" t="s">
        <v>19</v>
      </c>
      <c r="G84" s="10">
        <v>3.7620000000000001E-2</v>
      </c>
      <c r="H84" s="7" t="s">
        <v>68</v>
      </c>
      <c r="I84" s="8" t="s">
        <v>29</v>
      </c>
      <c r="J84" s="10">
        <v>6.7159999999999997E-2</v>
      </c>
      <c r="K84" s="7" t="s">
        <v>42</v>
      </c>
      <c r="L84" s="8" t="s">
        <v>28</v>
      </c>
      <c r="M84" s="10">
        <v>5.1409999999999997E-2</v>
      </c>
      <c r="N84" s="7" t="s">
        <v>80</v>
      </c>
      <c r="O84" s="8" t="s">
        <v>25</v>
      </c>
      <c r="P84" s="10">
        <v>-6.4200000000000004E-3</v>
      </c>
      <c r="Q84" s="7" t="s">
        <v>94</v>
      </c>
      <c r="R84" s="8" t="s">
        <v>19</v>
      </c>
      <c r="S84" s="10">
        <v>1.055E-2</v>
      </c>
      <c r="T84" s="7" t="s">
        <v>59</v>
      </c>
      <c r="U84" s="8" t="s">
        <v>20</v>
      </c>
      <c r="V84" s="10">
        <v>1.566E-2</v>
      </c>
      <c r="W84" s="7" t="s">
        <v>71</v>
      </c>
      <c r="X84" s="8" t="s">
        <v>22</v>
      </c>
      <c r="Y84" s="10">
        <v>2.3349999999999999E-2</v>
      </c>
      <c r="Z84" s="7" t="s">
        <v>68</v>
      </c>
      <c r="AA84" s="8" t="s">
        <v>19</v>
      </c>
      <c r="AB84" s="10">
        <v>3.705E-2</v>
      </c>
      <c r="AC84" s="7" t="s">
        <v>57</v>
      </c>
      <c r="AD84" s="8" t="s">
        <v>23</v>
      </c>
      <c r="AE84" s="10">
        <v>4.87E-2</v>
      </c>
      <c r="AF84" s="7" t="s">
        <v>62</v>
      </c>
      <c r="AG84" s="8" t="s">
        <v>25</v>
      </c>
      <c r="AH84" s="10">
        <v>5.0479999999999997E-2</v>
      </c>
      <c r="AI84" s="77" t="s">
        <v>78</v>
      </c>
      <c r="AJ84" s="78" t="s">
        <v>26</v>
      </c>
      <c r="AK84" s="10">
        <v>1.5769999999999999E-2</v>
      </c>
      <c r="AL84" s="7" t="s">
        <v>44</v>
      </c>
      <c r="AM84" s="8" t="s">
        <v>20</v>
      </c>
      <c r="AN84" s="10">
        <v>2.8060000000000002E-2</v>
      </c>
      <c r="AO84" s="7" t="s">
        <v>90</v>
      </c>
      <c r="AP84" s="8" t="s">
        <v>26</v>
      </c>
      <c r="AQ84" s="10">
        <v>6.8190000000000001E-2</v>
      </c>
    </row>
    <row r="85" spans="1:43" ht="17" thickBot="1" x14ac:dyDescent="0.25">
      <c r="A85" s="58"/>
      <c r="B85" s="7" t="s">
        <v>49</v>
      </c>
      <c r="C85" s="8" t="s">
        <v>20</v>
      </c>
      <c r="D85" s="10">
        <v>3.218E-2</v>
      </c>
      <c r="E85" s="7" t="s">
        <v>45</v>
      </c>
      <c r="F85" s="8" t="s">
        <v>23</v>
      </c>
      <c r="G85" s="10">
        <v>3.4909999999999997E-2</v>
      </c>
      <c r="H85" s="7" t="s">
        <v>27</v>
      </c>
      <c r="I85" s="8" t="s">
        <v>28</v>
      </c>
      <c r="J85" s="10">
        <v>6.0539999999999997E-2</v>
      </c>
      <c r="K85" s="77" t="s">
        <v>78</v>
      </c>
      <c r="L85" s="78" t="s">
        <v>26</v>
      </c>
      <c r="M85" s="10">
        <v>5.049E-2</v>
      </c>
      <c r="N85" s="7" t="s">
        <v>94</v>
      </c>
      <c r="O85" s="8" t="s">
        <v>19</v>
      </c>
      <c r="P85" s="10">
        <v>-8.7899999999999992E-3</v>
      </c>
      <c r="Q85" s="7" t="s">
        <v>70</v>
      </c>
      <c r="R85" s="8" t="s">
        <v>23</v>
      </c>
      <c r="S85" s="10">
        <v>1.052E-2</v>
      </c>
      <c r="T85" s="7" t="s">
        <v>51</v>
      </c>
      <c r="U85" s="8" t="s">
        <v>28</v>
      </c>
      <c r="V85" s="10">
        <v>1.511E-2</v>
      </c>
      <c r="W85" s="7" t="s">
        <v>42</v>
      </c>
      <c r="X85" s="8" t="s">
        <v>28</v>
      </c>
      <c r="Y85" s="10">
        <v>1.9640000000000001E-2</v>
      </c>
      <c r="Z85" s="7" t="s">
        <v>62</v>
      </c>
      <c r="AA85" s="8" t="s">
        <v>19</v>
      </c>
      <c r="AB85" s="10">
        <v>3.671E-2</v>
      </c>
      <c r="AC85" s="7" t="s">
        <v>98</v>
      </c>
      <c r="AD85" s="8" t="s">
        <v>25</v>
      </c>
      <c r="AE85" s="10">
        <v>4.829E-2</v>
      </c>
      <c r="AF85" s="7" t="s">
        <v>84</v>
      </c>
      <c r="AG85" s="8" t="s">
        <v>19</v>
      </c>
      <c r="AH85" s="10">
        <v>4.8669999999999998E-2</v>
      </c>
      <c r="AI85" s="7" t="s">
        <v>27</v>
      </c>
      <c r="AJ85" s="8" t="s">
        <v>28</v>
      </c>
      <c r="AK85" s="10">
        <v>1.545E-2</v>
      </c>
      <c r="AL85" s="77" t="s">
        <v>79</v>
      </c>
      <c r="AM85" s="78" t="s">
        <v>29</v>
      </c>
      <c r="AN85" s="10">
        <v>2.5479999999999999E-2</v>
      </c>
      <c r="AO85" s="7" t="s">
        <v>81</v>
      </c>
      <c r="AP85" s="8" t="s">
        <v>26</v>
      </c>
      <c r="AQ85" s="10">
        <v>6.3469999999999999E-2</v>
      </c>
    </row>
    <row r="86" spans="1:43" ht="17" thickBot="1" x14ac:dyDescent="0.25">
      <c r="A86" s="58"/>
      <c r="B86" s="7" t="s">
        <v>95</v>
      </c>
      <c r="C86" s="8" t="s">
        <v>29</v>
      </c>
      <c r="D86" s="10">
        <v>2.93E-2</v>
      </c>
      <c r="E86" s="7" t="s">
        <v>58</v>
      </c>
      <c r="F86" s="8" t="s">
        <v>20</v>
      </c>
      <c r="G86" s="10">
        <v>3.2390000000000002E-2</v>
      </c>
      <c r="H86" s="7" t="s">
        <v>84</v>
      </c>
      <c r="I86" s="8" t="s">
        <v>19</v>
      </c>
      <c r="J86" s="10">
        <v>5.9929999999999997E-2</v>
      </c>
      <c r="K86" s="7" t="s">
        <v>21</v>
      </c>
      <c r="L86" s="8" t="s">
        <v>22</v>
      </c>
      <c r="M86" s="10">
        <v>4.8120000000000003E-2</v>
      </c>
      <c r="N86" s="7" t="s">
        <v>95</v>
      </c>
      <c r="O86" s="8" t="s">
        <v>23</v>
      </c>
      <c r="P86" s="10">
        <v>-1.061E-2</v>
      </c>
      <c r="Q86" s="7" t="s">
        <v>96</v>
      </c>
      <c r="R86" s="8" t="s">
        <v>19</v>
      </c>
      <c r="S86" s="10">
        <v>9.92E-3</v>
      </c>
      <c r="T86" s="7" t="s">
        <v>45</v>
      </c>
      <c r="U86" s="8" t="s">
        <v>19</v>
      </c>
      <c r="V86" s="10">
        <v>1.3010000000000001E-2</v>
      </c>
      <c r="W86" s="7" t="s">
        <v>41</v>
      </c>
      <c r="X86" s="8" t="s">
        <v>29</v>
      </c>
      <c r="Y86" s="10">
        <v>1.7590000000000001E-2</v>
      </c>
      <c r="Z86" s="7" t="s">
        <v>73</v>
      </c>
      <c r="AA86" s="8" t="s">
        <v>29</v>
      </c>
      <c r="AB86" s="10">
        <v>3.5970000000000002E-2</v>
      </c>
      <c r="AC86" s="7" t="s">
        <v>21</v>
      </c>
      <c r="AD86" s="8" t="s">
        <v>22</v>
      </c>
      <c r="AE86" s="10">
        <v>4.3909999999999998E-2</v>
      </c>
      <c r="AF86" s="7" t="s">
        <v>80</v>
      </c>
      <c r="AG86" s="8" t="s">
        <v>28</v>
      </c>
      <c r="AH86" s="10">
        <v>4.8489999999999998E-2</v>
      </c>
      <c r="AI86" s="7" t="s">
        <v>66</v>
      </c>
      <c r="AJ86" s="8" t="s">
        <v>20</v>
      </c>
      <c r="AK86" s="10">
        <v>1.5310000000000001E-2</v>
      </c>
      <c r="AL86" s="7" t="s">
        <v>59</v>
      </c>
      <c r="AM86" s="8" t="s">
        <v>20</v>
      </c>
      <c r="AN86" s="10">
        <v>2.4889999999999999E-2</v>
      </c>
      <c r="AO86" s="7" t="s">
        <v>100</v>
      </c>
      <c r="AP86" s="8" t="s">
        <v>26</v>
      </c>
      <c r="AQ86" s="10">
        <v>6.0639999999999999E-2</v>
      </c>
    </row>
    <row r="87" spans="1:43" ht="17" thickBot="1" x14ac:dyDescent="0.25">
      <c r="A87" s="58"/>
      <c r="B87" s="7" t="s">
        <v>91</v>
      </c>
      <c r="C87" s="8" t="s">
        <v>28</v>
      </c>
      <c r="D87" s="10">
        <v>2.9139999999999999E-2</v>
      </c>
      <c r="E87" s="7" t="s">
        <v>40</v>
      </c>
      <c r="F87" s="8" t="s">
        <v>29</v>
      </c>
      <c r="G87" s="10">
        <v>2.8129999999999999E-2</v>
      </c>
      <c r="H87" s="7" t="s">
        <v>96</v>
      </c>
      <c r="I87" s="8" t="s">
        <v>29</v>
      </c>
      <c r="J87" s="10">
        <v>5.8999999999999997E-2</v>
      </c>
      <c r="K87" s="7" t="s">
        <v>84</v>
      </c>
      <c r="L87" s="8" t="s">
        <v>28</v>
      </c>
      <c r="M87" s="10">
        <v>4.5039999999999997E-2</v>
      </c>
      <c r="N87" s="7" t="s">
        <v>84</v>
      </c>
      <c r="O87" s="8" t="s">
        <v>19</v>
      </c>
      <c r="P87" s="10">
        <v>-1.244E-2</v>
      </c>
      <c r="Q87" s="7" t="s">
        <v>68</v>
      </c>
      <c r="R87" s="8" t="s">
        <v>19</v>
      </c>
      <c r="S87" s="10">
        <v>9.3200000000000002E-3</v>
      </c>
      <c r="T87" s="7" t="s">
        <v>83</v>
      </c>
      <c r="U87" s="8" t="s">
        <v>25</v>
      </c>
      <c r="V87" s="10">
        <v>1.17E-2</v>
      </c>
      <c r="W87" s="7" t="s">
        <v>36</v>
      </c>
      <c r="X87" s="8" t="s">
        <v>26</v>
      </c>
      <c r="Y87" s="10">
        <v>1.7000000000000001E-2</v>
      </c>
      <c r="Z87" s="7" t="s">
        <v>93</v>
      </c>
      <c r="AA87" s="8" t="s">
        <v>20</v>
      </c>
      <c r="AB87" s="10">
        <v>3.576E-2</v>
      </c>
      <c r="AC87" s="7" t="s">
        <v>45</v>
      </c>
      <c r="AD87" s="8" t="s">
        <v>19</v>
      </c>
      <c r="AE87" s="10">
        <v>4.1880000000000001E-2</v>
      </c>
      <c r="AF87" s="7" t="s">
        <v>42</v>
      </c>
      <c r="AG87" s="8" t="s">
        <v>28</v>
      </c>
      <c r="AH87" s="10">
        <v>4.614E-2</v>
      </c>
      <c r="AI87" s="7" t="s">
        <v>103</v>
      </c>
      <c r="AJ87" s="8" t="s">
        <v>23</v>
      </c>
      <c r="AK87" s="10">
        <v>1.468E-2</v>
      </c>
      <c r="AL87" s="7" t="s">
        <v>57</v>
      </c>
      <c r="AM87" s="8" t="s">
        <v>23</v>
      </c>
      <c r="AN87" s="10">
        <v>1.823E-2</v>
      </c>
      <c r="AO87" s="7" t="s">
        <v>64</v>
      </c>
      <c r="AP87" s="8" t="s">
        <v>19</v>
      </c>
      <c r="AQ87" s="10">
        <v>5.9650000000000002E-2</v>
      </c>
    </row>
    <row r="88" spans="1:43" ht="17" thickBot="1" x14ac:dyDescent="0.25">
      <c r="A88" s="58"/>
      <c r="B88" s="7" t="s">
        <v>95</v>
      </c>
      <c r="C88" s="8" t="s">
        <v>23</v>
      </c>
      <c r="D88" s="10">
        <v>2.8840000000000001E-2</v>
      </c>
      <c r="E88" s="7" t="s">
        <v>46</v>
      </c>
      <c r="F88" s="8" t="s">
        <v>22</v>
      </c>
      <c r="G88" s="10">
        <v>2.7300000000000001E-2</v>
      </c>
      <c r="H88" s="7" t="s">
        <v>47</v>
      </c>
      <c r="I88" s="8" t="s">
        <v>19</v>
      </c>
      <c r="J88" s="10">
        <v>5.2720000000000003E-2</v>
      </c>
      <c r="K88" s="7" t="s">
        <v>103</v>
      </c>
      <c r="L88" s="8" t="s">
        <v>26</v>
      </c>
      <c r="M88" s="10">
        <v>3.8670000000000003E-2</v>
      </c>
      <c r="N88" s="7" t="s">
        <v>76</v>
      </c>
      <c r="O88" s="8" t="s">
        <v>22</v>
      </c>
      <c r="P88" s="10">
        <v>-1.5140000000000001E-2</v>
      </c>
      <c r="Q88" s="7" t="s">
        <v>60</v>
      </c>
      <c r="R88" s="8" t="s">
        <v>19</v>
      </c>
      <c r="S88" s="10">
        <v>8.8699999999999994E-3</v>
      </c>
      <c r="T88" s="7" t="s">
        <v>64</v>
      </c>
      <c r="U88" s="8" t="s">
        <v>19</v>
      </c>
      <c r="V88" s="10">
        <v>1.102E-2</v>
      </c>
      <c r="W88" s="7" t="s">
        <v>81</v>
      </c>
      <c r="X88" s="8" t="s">
        <v>20</v>
      </c>
      <c r="Y88" s="10">
        <v>1.6119999999999999E-2</v>
      </c>
      <c r="Z88" s="7" t="s">
        <v>75</v>
      </c>
      <c r="AA88" s="8" t="s">
        <v>23</v>
      </c>
      <c r="AB88" s="10">
        <v>3.5499999999999997E-2</v>
      </c>
      <c r="AC88" s="7" t="s">
        <v>71</v>
      </c>
      <c r="AD88" s="8" t="s">
        <v>22</v>
      </c>
      <c r="AE88" s="10">
        <v>4.1730000000000003E-2</v>
      </c>
      <c r="AF88" s="7" t="s">
        <v>24</v>
      </c>
      <c r="AG88" s="8" t="s">
        <v>26</v>
      </c>
      <c r="AH88" s="10">
        <v>4.5769999999999998E-2</v>
      </c>
      <c r="AI88" s="79" t="s">
        <v>78</v>
      </c>
      <c r="AJ88" s="80" t="s">
        <v>23</v>
      </c>
      <c r="AK88" s="10">
        <v>1.452E-2</v>
      </c>
      <c r="AL88" s="7" t="s">
        <v>64</v>
      </c>
      <c r="AM88" s="8" t="s">
        <v>19</v>
      </c>
      <c r="AN88" s="10">
        <v>1.7850000000000001E-2</v>
      </c>
      <c r="AO88" s="7" t="s">
        <v>40</v>
      </c>
      <c r="AP88" s="8" t="s">
        <v>29</v>
      </c>
      <c r="AQ88" s="10">
        <v>5.8189999999999999E-2</v>
      </c>
    </row>
    <row r="89" spans="1:43" ht="17" thickBot="1" x14ac:dyDescent="0.25">
      <c r="A89" s="58"/>
      <c r="B89" s="7" t="s">
        <v>68</v>
      </c>
      <c r="C89" s="8" t="s">
        <v>22</v>
      </c>
      <c r="D89" s="10">
        <v>2.664E-2</v>
      </c>
      <c r="E89" s="7" t="s">
        <v>58</v>
      </c>
      <c r="F89" s="8" t="s">
        <v>25</v>
      </c>
      <c r="G89" s="10">
        <v>2.7029999999999998E-2</v>
      </c>
      <c r="H89" s="7" t="s">
        <v>67</v>
      </c>
      <c r="I89" s="8" t="s">
        <v>23</v>
      </c>
      <c r="J89" s="10">
        <v>5.1540000000000002E-2</v>
      </c>
      <c r="K89" s="7" t="s">
        <v>93</v>
      </c>
      <c r="L89" s="8" t="s">
        <v>25</v>
      </c>
      <c r="M89" s="10">
        <v>3.857E-2</v>
      </c>
      <c r="N89" s="7" t="s">
        <v>103</v>
      </c>
      <c r="O89" s="8" t="s">
        <v>19</v>
      </c>
      <c r="P89" s="10">
        <v>-1.6080000000000001E-2</v>
      </c>
      <c r="Q89" s="7" t="s">
        <v>99</v>
      </c>
      <c r="R89" s="8" t="s">
        <v>26</v>
      </c>
      <c r="S89" s="10">
        <v>8.7799999999999996E-3</v>
      </c>
      <c r="T89" s="7" t="s">
        <v>60</v>
      </c>
      <c r="U89" s="8" t="s">
        <v>19</v>
      </c>
      <c r="V89" s="10">
        <v>1.0959999999999999E-2</v>
      </c>
      <c r="W89" s="7" t="s">
        <v>102</v>
      </c>
      <c r="X89" s="8" t="s">
        <v>22</v>
      </c>
      <c r="Y89" s="10">
        <v>1.5869999999999999E-2</v>
      </c>
      <c r="Z89" s="7" t="s">
        <v>57</v>
      </c>
      <c r="AA89" s="8" t="s">
        <v>20</v>
      </c>
      <c r="AB89" s="10">
        <v>3.2689999999999997E-2</v>
      </c>
      <c r="AC89" s="7" t="s">
        <v>93</v>
      </c>
      <c r="AD89" s="8" t="s">
        <v>20</v>
      </c>
      <c r="AE89" s="10">
        <v>3.8150000000000003E-2</v>
      </c>
      <c r="AF89" s="7" t="s">
        <v>68</v>
      </c>
      <c r="AG89" s="8" t="s">
        <v>22</v>
      </c>
      <c r="AH89" s="10">
        <v>4.3920000000000001E-2</v>
      </c>
      <c r="AI89" s="7" t="s">
        <v>70</v>
      </c>
      <c r="AJ89" s="8" t="s">
        <v>19</v>
      </c>
      <c r="AK89" s="10">
        <v>1.435E-2</v>
      </c>
      <c r="AL89" s="7" t="s">
        <v>51</v>
      </c>
      <c r="AM89" s="8" t="s">
        <v>22</v>
      </c>
      <c r="AN89" s="10">
        <v>1.6500000000000001E-2</v>
      </c>
      <c r="AO89" s="7" t="s">
        <v>39</v>
      </c>
      <c r="AP89" s="8" t="s">
        <v>28</v>
      </c>
      <c r="AQ89" s="10">
        <v>5.2940000000000001E-2</v>
      </c>
    </row>
    <row r="90" spans="1:43" ht="17" thickBot="1" x14ac:dyDescent="0.25">
      <c r="A90" s="58"/>
      <c r="B90" s="7" t="s">
        <v>34</v>
      </c>
      <c r="C90" s="8" t="s">
        <v>19</v>
      </c>
      <c r="D90" s="10">
        <v>2.554E-2</v>
      </c>
      <c r="E90" s="7" t="s">
        <v>103</v>
      </c>
      <c r="F90" s="8" t="s">
        <v>26</v>
      </c>
      <c r="G90" s="10">
        <v>2.469E-2</v>
      </c>
      <c r="H90" s="7" t="s">
        <v>80</v>
      </c>
      <c r="I90" s="8" t="s">
        <v>19</v>
      </c>
      <c r="J90" s="10">
        <v>5.0099999999999999E-2</v>
      </c>
      <c r="K90" s="7" t="s">
        <v>100</v>
      </c>
      <c r="L90" s="8" t="s">
        <v>29</v>
      </c>
      <c r="M90" s="10">
        <v>3.2750000000000001E-2</v>
      </c>
      <c r="N90" s="7" t="s">
        <v>95</v>
      </c>
      <c r="O90" s="8" t="s">
        <v>26</v>
      </c>
      <c r="P90" s="10">
        <v>-1.6750000000000001E-2</v>
      </c>
      <c r="Q90" s="7" t="s">
        <v>73</v>
      </c>
      <c r="R90" s="8" t="s">
        <v>29</v>
      </c>
      <c r="S90" s="10">
        <v>8.0700000000000008E-3</v>
      </c>
      <c r="T90" s="7" t="s">
        <v>35</v>
      </c>
      <c r="U90" s="8" t="s">
        <v>25</v>
      </c>
      <c r="V90" s="10">
        <v>7.4900000000000001E-3</v>
      </c>
      <c r="W90" s="7" t="s">
        <v>104</v>
      </c>
      <c r="X90" s="8" t="s">
        <v>20</v>
      </c>
      <c r="Y90" s="10">
        <v>1.423E-2</v>
      </c>
      <c r="Z90" s="7" t="s">
        <v>37</v>
      </c>
      <c r="AA90" s="8" t="s">
        <v>23</v>
      </c>
      <c r="AB90" s="10">
        <v>3.2219999999999999E-2</v>
      </c>
      <c r="AC90" s="7" t="s">
        <v>83</v>
      </c>
      <c r="AD90" s="8" t="s">
        <v>20</v>
      </c>
      <c r="AE90" s="10">
        <v>3.6979999999999999E-2</v>
      </c>
      <c r="AF90" s="7" t="s">
        <v>45</v>
      </c>
      <c r="AG90" s="8" t="s">
        <v>19</v>
      </c>
      <c r="AH90" s="10">
        <v>4.3069999999999997E-2</v>
      </c>
      <c r="AI90" s="7" t="s">
        <v>99</v>
      </c>
      <c r="AJ90" s="8" t="s">
        <v>26</v>
      </c>
      <c r="AK90" s="10">
        <v>1.409E-2</v>
      </c>
      <c r="AL90" s="7" t="s">
        <v>56</v>
      </c>
      <c r="AM90" s="8" t="s">
        <v>22</v>
      </c>
      <c r="AN90" s="10">
        <v>1.511E-2</v>
      </c>
      <c r="AO90" s="7" t="s">
        <v>104</v>
      </c>
      <c r="AP90" s="8" t="s">
        <v>29</v>
      </c>
      <c r="AQ90" s="10">
        <v>5.1639999999999998E-2</v>
      </c>
    </row>
    <row r="91" spans="1:43" ht="17" thickBot="1" x14ac:dyDescent="0.25">
      <c r="A91" s="58"/>
      <c r="B91" s="7" t="s">
        <v>70</v>
      </c>
      <c r="C91" s="8" t="s">
        <v>19</v>
      </c>
      <c r="D91" s="10">
        <v>2.537E-2</v>
      </c>
      <c r="E91" s="7" t="s">
        <v>99</v>
      </c>
      <c r="F91" s="8" t="s">
        <v>20</v>
      </c>
      <c r="G91" s="10">
        <v>2.282E-2</v>
      </c>
      <c r="H91" s="7" t="s">
        <v>58</v>
      </c>
      <c r="I91" s="8" t="s">
        <v>20</v>
      </c>
      <c r="J91" s="10">
        <v>4.9340000000000002E-2</v>
      </c>
      <c r="K91" s="7" t="s">
        <v>75</v>
      </c>
      <c r="L91" s="8" t="s">
        <v>25</v>
      </c>
      <c r="M91" s="10">
        <v>3.1669999999999997E-2</v>
      </c>
      <c r="N91" s="7" t="s">
        <v>92</v>
      </c>
      <c r="O91" s="8" t="s">
        <v>25</v>
      </c>
      <c r="P91" s="10">
        <v>-1.72E-2</v>
      </c>
      <c r="Q91" s="7" t="s">
        <v>43</v>
      </c>
      <c r="R91" s="8" t="s">
        <v>19</v>
      </c>
      <c r="S91" s="10">
        <v>8.0599999999999995E-3</v>
      </c>
      <c r="T91" s="7" t="s">
        <v>75</v>
      </c>
      <c r="U91" s="8" t="s">
        <v>29</v>
      </c>
      <c r="V91" s="10">
        <v>6.3499999999999997E-3</v>
      </c>
      <c r="W91" s="7" t="s">
        <v>64</v>
      </c>
      <c r="X91" s="8" t="s">
        <v>28</v>
      </c>
      <c r="Y91" s="10">
        <v>1.4189999999999999E-2</v>
      </c>
      <c r="Z91" s="7" t="s">
        <v>81</v>
      </c>
      <c r="AA91" s="8" t="s">
        <v>20</v>
      </c>
      <c r="AB91" s="10">
        <v>3.1789999999999999E-2</v>
      </c>
      <c r="AC91" s="7" t="s">
        <v>104</v>
      </c>
      <c r="AD91" s="8" t="s">
        <v>20</v>
      </c>
      <c r="AE91" s="10">
        <v>3.5520000000000003E-2</v>
      </c>
      <c r="AF91" s="7" t="s">
        <v>27</v>
      </c>
      <c r="AG91" s="8" t="s">
        <v>29</v>
      </c>
      <c r="AH91" s="10">
        <v>4.3020000000000003E-2</v>
      </c>
      <c r="AI91" s="7" t="s">
        <v>53</v>
      </c>
      <c r="AJ91" s="8" t="s">
        <v>23</v>
      </c>
      <c r="AK91" s="10">
        <v>1.371E-2</v>
      </c>
      <c r="AL91" s="7" t="s">
        <v>46</v>
      </c>
      <c r="AM91" s="8" t="s">
        <v>22</v>
      </c>
      <c r="AN91" s="10">
        <v>1.4959999999999999E-2</v>
      </c>
      <c r="AO91" s="7" t="s">
        <v>89</v>
      </c>
      <c r="AP91" s="8" t="s">
        <v>28</v>
      </c>
      <c r="AQ91" s="10">
        <v>4.9160000000000002E-2</v>
      </c>
    </row>
    <row r="92" spans="1:43" ht="17" thickBot="1" x14ac:dyDescent="0.25">
      <c r="A92" s="58"/>
      <c r="B92" s="7" t="s">
        <v>80</v>
      </c>
      <c r="C92" s="8" t="s">
        <v>19</v>
      </c>
      <c r="D92" s="10">
        <v>2.529E-2</v>
      </c>
      <c r="E92" s="7" t="s">
        <v>66</v>
      </c>
      <c r="F92" s="8" t="s">
        <v>20</v>
      </c>
      <c r="G92" s="10">
        <v>2.2329999999999999E-2</v>
      </c>
      <c r="H92" s="7" t="s">
        <v>83</v>
      </c>
      <c r="I92" s="8" t="s">
        <v>29</v>
      </c>
      <c r="J92" s="10">
        <v>4.6249999999999999E-2</v>
      </c>
      <c r="K92" s="7" t="s">
        <v>70</v>
      </c>
      <c r="L92" s="8" t="s">
        <v>19</v>
      </c>
      <c r="M92" s="10">
        <v>2.971E-2</v>
      </c>
      <c r="N92" s="7" t="s">
        <v>74</v>
      </c>
      <c r="O92" s="8" t="s">
        <v>23</v>
      </c>
      <c r="P92" s="10">
        <v>-1.7479999999999999E-2</v>
      </c>
      <c r="Q92" s="7" t="s">
        <v>56</v>
      </c>
      <c r="R92" s="8" t="s">
        <v>19</v>
      </c>
      <c r="S92" s="10">
        <v>7.8499999999999993E-3</v>
      </c>
      <c r="T92" s="7" t="s">
        <v>93</v>
      </c>
      <c r="U92" s="8" t="s">
        <v>23</v>
      </c>
      <c r="V92" s="10">
        <v>5.8100000000000001E-3</v>
      </c>
      <c r="W92" s="7" t="s">
        <v>63</v>
      </c>
      <c r="X92" s="8" t="s">
        <v>22</v>
      </c>
      <c r="Y92" s="10">
        <v>1.2749999999999999E-2</v>
      </c>
      <c r="Z92" s="7" t="s">
        <v>74</v>
      </c>
      <c r="AA92" s="8" t="s">
        <v>23</v>
      </c>
      <c r="AB92" s="10">
        <v>3.0759999999999999E-2</v>
      </c>
      <c r="AC92" s="7" t="s">
        <v>62</v>
      </c>
      <c r="AD92" s="8" t="s">
        <v>19</v>
      </c>
      <c r="AE92" s="10">
        <v>3.4970000000000001E-2</v>
      </c>
      <c r="AF92" s="7" t="s">
        <v>47</v>
      </c>
      <c r="AG92" s="8" t="s">
        <v>19</v>
      </c>
      <c r="AH92" s="10">
        <v>4.2139999999999997E-2</v>
      </c>
      <c r="AI92" s="7" t="s">
        <v>97</v>
      </c>
      <c r="AJ92" s="8" t="s">
        <v>19</v>
      </c>
      <c r="AK92" s="10">
        <v>1.349E-2</v>
      </c>
      <c r="AL92" s="77" t="s">
        <v>79</v>
      </c>
      <c r="AM92" s="78" t="s">
        <v>25</v>
      </c>
      <c r="AN92" s="10">
        <v>8.4700000000000001E-3</v>
      </c>
      <c r="AO92" s="7" t="s">
        <v>57</v>
      </c>
      <c r="AP92" s="8" t="s">
        <v>26</v>
      </c>
      <c r="AQ92" s="10">
        <v>4.8829999999999998E-2</v>
      </c>
    </row>
    <row r="93" spans="1:43" ht="17" thickBot="1" x14ac:dyDescent="0.25">
      <c r="A93" s="58"/>
      <c r="B93" s="7" t="s">
        <v>54</v>
      </c>
      <c r="C93" s="8" t="s">
        <v>29</v>
      </c>
      <c r="D93" s="10">
        <v>2.4639999999999999E-2</v>
      </c>
      <c r="E93" s="7" t="s">
        <v>61</v>
      </c>
      <c r="F93" s="8" t="s">
        <v>19</v>
      </c>
      <c r="G93" s="10">
        <v>1.958E-2</v>
      </c>
      <c r="H93" s="7" t="s">
        <v>56</v>
      </c>
      <c r="I93" s="8" t="s">
        <v>25</v>
      </c>
      <c r="J93" s="10">
        <v>4.3639999999999998E-2</v>
      </c>
      <c r="K93" s="7" t="s">
        <v>98</v>
      </c>
      <c r="L93" s="8" t="s">
        <v>25</v>
      </c>
      <c r="M93" s="10">
        <v>2.674E-2</v>
      </c>
      <c r="N93" s="7" t="s">
        <v>95</v>
      </c>
      <c r="O93" s="8" t="s">
        <v>29</v>
      </c>
      <c r="P93" s="10">
        <v>-2.0539999999999999E-2</v>
      </c>
      <c r="Q93" s="7" t="s">
        <v>64</v>
      </c>
      <c r="R93" s="8" t="s">
        <v>19</v>
      </c>
      <c r="S93" s="10">
        <v>6.6899999999999998E-3</v>
      </c>
      <c r="T93" s="7" t="s">
        <v>100</v>
      </c>
      <c r="U93" s="8" t="s">
        <v>101</v>
      </c>
      <c r="V93" s="10">
        <v>5.0499999999999998E-3</v>
      </c>
      <c r="W93" s="7" t="s">
        <v>61</v>
      </c>
      <c r="X93" s="8" t="s">
        <v>23</v>
      </c>
      <c r="Y93" s="10">
        <v>1.129E-2</v>
      </c>
      <c r="Z93" s="7" t="s">
        <v>52</v>
      </c>
      <c r="AA93" s="8" t="s">
        <v>23</v>
      </c>
      <c r="AB93" s="10">
        <v>3.0030000000000001E-2</v>
      </c>
      <c r="AC93" s="7" t="s">
        <v>34</v>
      </c>
      <c r="AD93" s="8" t="s">
        <v>19</v>
      </c>
      <c r="AE93" s="10">
        <v>3.4360000000000002E-2</v>
      </c>
      <c r="AF93" s="7" t="s">
        <v>80</v>
      </c>
      <c r="AG93" s="8" t="s">
        <v>19</v>
      </c>
      <c r="AH93" s="10">
        <v>3.977E-2</v>
      </c>
      <c r="AI93" s="7" t="s">
        <v>85</v>
      </c>
      <c r="AJ93" s="8" t="s">
        <v>26</v>
      </c>
      <c r="AK93" s="10">
        <v>1.299E-2</v>
      </c>
      <c r="AL93" s="7" t="s">
        <v>80</v>
      </c>
      <c r="AM93" s="8" t="s">
        <v>25</v>
      </c>
      <c r="AN93" s="10">
        <v>6.5900000000000004E-3</v>
      </c>
      <c r="AO93" s="7" t="s">
        <v>99</v>
      </c>
      <c r="AP93" s="8" t="s">
        <v>26</v>
      </c>
      <c r="AQ93" s="10">
        <v>4.3999999999999997E-2</v>
      </c>
    </row>
    <row r="94" spans="1:43" ht="17" thickBot="1" x14ac:dyDescent="0.25">
      <c r="A94" s="58"/>
      <c r="B94" s="7" t="s">
        <v>49</v>
      </c>
      <c r="C94" s="8" t="s">
        <v>28</v>
      </c>
      <c r="D94" s="10">
        <v>2.342E-2</v>
      </c>
      <c r="E94" s="7" t="s">
        <v>46</v>
      </c>
      <c r="F94" s="8" t="s">
        <v>20</v>
      </c>
      <c r="G94" s="10">
        <v>1.8620000000000001E-2</v>
      </c>
      <c r="H94" s="7" t="s">
        <v>56</v>
      </c>
      <c r="I94" s="8" t="s">
        <v>22</v>
      </c>
      <c r="J94" s="10">
        <v>4.351E-2</v>
      </c>
      <c r="K94" s="7" t="s">
        <v>46</v>
      </c>
      <c r="L94" s="8" t="s">
        <v>22</v>
      </c>
      <c r="M94" s="10">
        <v>2.265E-2</v>
      </c>
      <c r="N94" s="7" t="s">
        <v>61</v>
      </c>
      <c r="O94" s="8" t="s">
        <v>19</v>
      </c>
      <c r="P94" s="10">
        <v>-2.0639999999999999E-2</v>
      </c>
      <c r="Q94" s="79" t="s">
        <v>78</v>
      </c>
      <c r="R94" s="80" t="s">
        <v>26</v>
      </c>
      <c r="S94" s="10">
        <v>6.3899999999999998E-3</v>
      </c>
      <c r="T94" s="7" t="s">
        <v>89</v>
      </c>
      <c r="U94" s="8" t="s">
        <v>19</v>
      </c>
      <c r="V94" s="10">
        <v>4.1900000000000001E-3</v>
      </c>
      <c r="W94" s="7" t="s">
        <v>95</v>
      </c>
      <c r="X94" s="8" t="s">
        <v>26</v>
      </c>
      <c r="Y94" s="10">
        <v>1.12E-2</v>
      </c>
      <c r="Z94" s="7" t="s">
        <v>34</v>
      </c>
      <c r="AA94" s="8" t="s">
        <v>26</v>
      </c>
      <c r="AB94" s="10">
        <v>2.7959999999999999E-2</v>
      </c>
      <c r="AC94" s="7" t="s">
        <v>43</v>
      </c>
      <c r="AD94" s="8" t="s">
        <v>22</v>
      </c>
      <c r="AE94" s="10">
        <v>3.2039999999999999E-2</v>
      </c>
      <c r="AF94" s="7" t="s">
        <v>94</v>
      </c>
      <c r="AG94" s="8" t="s">
        <v>22</v>
      </c>
      <c r="AH94" s="10">
        <v>3.9269999999999999E-2</v>
      </c>
      <c r="AI94" s="7" t="s">
        <v>95</v>
      </c>
      <c r="AJ94" s="8" t="s">
        <v>26</v>
      </c>
      <c r="AK94" s="10">
        <v>1.299E-2</v>
      </c>
      <c r="AL94" s="7" t="s">
        <v>96</v>
      </c>
      <c r="AM94" s="8" t="s">
        <v>29</v>
      </c>
      <c r="AN94" s="10">
        <v>6.5799999999999999E-3</v>
      </c>
      <c r="AO94" s="7" t="s">
        <v>71</v>
      </c>
      <c r="AP94" s="8" t="s">
        <v>20</v>
      </c>
      <c r="AQ94" s="10">
        <v>4.2410000000000003E-2</v>
      </c>
    </row>
    <row r="95" spans="1:43" ht="17" thickBot="1" x14ac:dyDescent="0.25">
      <c r="A95" s="58"/>
      <c r="B95" s="7" t="s">
        <v>36</v>
      </c>
      <c r="C95" s="8" t="s">
        <v>26</v>
      </c>
      <c r="D95" s="10">
        <v>2.1839999999999998E-2</v>
      </c>
      <c r="E95" s="7" t="s">
        <v>51</v>
      </c>
      <c r="F95" s="8" t="s">
        <v>28</v>
      </c>
      <c r="G95" s="10">
        <v>1.481E-2</v>
      </c>
      <c r="H95" s="7" t="s">
        <v>61</v>
      </c>
      <c r="I95" s="8" t="s">
        <v>23</v>
      </c>
      <c r="J95" s="10">
        <v>4.1739999999999999E-2</v>
      </c>
      <c r="K95" s="7" t="s">
        <v>94</v>
      </c>
      <c r="L95" s="8" t="s">
        <v>19</v>
      </c>
      <c r="M95" s="10">
        <v>2.0959999999999999E-2</v>
      </c>
      <c r="N95" s="77" t="s">
        <v>78</v>
      </c>
      <c r="O95" s="78" t="s">
        <v>26</v>
      </c>
      <c r="P95" s="10">
        <v>-2.1930000000000002E-2</v>
      </c>
      <c r="Q95" s="7" t="s">
        <v>33</v>
      </c>
      <c r="R95" s="8" t="s">
        <v>25</v>
      </c>
      <c r="S95" s="10">
        <v>5.8700000000000002E-3</v>
      </c>
      <c r="T95" s="77" t="s">
        <v>79</v>
      </c>
      <c r="U95" s="78" t="s">
        <v>25</v>
      </c>
      <c r="V95" s="10">
        <v>2.1199999999999999E-3</v>
      </c>
      <c r="W95" s="7" t="s">
        <v>50</v>
      </c>
      <c r="X95" s="8" t="s">
        <v>29</v>
      </c>
      <c r="Y95" s="10">
        <v>1.072E-2</v>
      </c>
      <c r="Z95" s="7" t="s">
        <v>82</v>
      </c>
      <c r="AA95" s="8" t="s">
        <v>20</v>
      </c>
      <c r="AB95" s="10">
        <v>2.777E-2</v>
      </c>
      <c r="AC95" s="7" t="s">
        <v>18</v>
      </c>
      <c r="AD95" s="8" t="s">
        <v>19</v>
      </c>
      <c r="AE95" s="10">
        <v>2.9790000000000001E-2</v>
      </c>
      <c r="AF95" s="7" t="s">
        <v>76</v>
      </c>
      <c r="AG95" s="8" t="s">
        <v>22</v>
      </c>
      <c r="AH95" s="10">
        <v>3.8809999999999997E-2</v>
      </c>
      <c r="AI95" s="7" t="s">
        <v>82</v>
      </c>
      <c r="AJ95" s="8" t="s">
        <v>28</v>
      </c>
      <c r="AK95" s="10">
        <v>1.264E-2</v>
      </c>
      <c r="AL95" s="7" t="s">
        <v>61</v>
      </c>
      <c r="AM95" s="8" t="s">
        <v>19</v>
      </c>
      <c r="AN95" s="10">
        <v>5.8E-4</v>
      </c>
      <c r="AO95" s="7" t="s">
        <v>39</v>
      </c>
      <c r="AP95" s="8" t="s">
        <v>25</v>
      </c>
      <c r="AQ95" s="10">
        <v>4.0719999999999999E-2</v>
      </c>
    </row>
    <row r="96" spans="1:43" ht="17" thickBot="1" x14ac:dyDescent="0.25">
      <c r="A96" s="58"/>
      <c r="B96" s="7" t="s">
        <v>36</v>
      </c>
      <c r="C96" s="8" t="s">
        <v>23</v>
      </c>
      <c r="D96" s="10">
        <v>2.1350000000000001E-2</v>
      </c>
      <c r="E96" s="7" t="s">
        <v>84</v>
      </c>
      <c r="F96" s="8" t="s">
        <v>28</v>
      </c>
      <c r="G96" s="10">
        <v>1.21E-2</v>
      </c>
      <c r="H96" s="7" t="s">
        <v>72</v>
      </c>
      <c r="I96" s="8" t="s">
        <v>25</v>
      </c>
      <c r="J96" s="10">
        <v>3.8210000000000001E-2</v>
      </c>
      <c r="K96" s="7" t="s">
        <v>77</v>
      </c>
      <c r="L96" s="8" t="s">
        <v>26</v>
      </c>
      <c r="M96" s="10">
        <v>2.0129999999999999E-2</v>
      </c>
      <c r="N96" s="7" t="s">
        <v>104</v>
      </c>
      <c r="O96" s="8" t="s">
        <v>20</v>
      </c>
      <c r="P96" s="10">
        <v>-2.366E-2</v>
      </c>
      <c r="Q96" s="7" t="s">
        <v>89</v>
      </c>
      <c r="R96" s="8" t="s">
        <v>19</v>
      </c>
      <c r="S96" s="10">
        <v>4.7600000000000003E-3</v>
      </c>
      <c r="T96" s="7" t="s">
        <v>56</v>
      </c>
      <c r="U96" s="8" t="s">
        <v>25</v>
      </c>
      <c r="V96" s="10">
        <v>1.2600000000000001E-3</v>
      </c>
      <c r="W96" s="7" t="s">
        <v>102</v>
      </c>
      <c r="X96" s="8" t="s">
        <v>26</v>
      </c>
      <c r="Y96" s="10">
        <v>1.0699999999999999E-2</v>
      </c>
      <c r="Z96" s="7" t="s">
        <v>27</v>
      </c>
      <c r="AA96" s="8" t="s">
        <v>29</v>
      </c>
      <c r="AB96" s="10">
        <v>2.6970000000000001E-2</v>
      </c>
      <c r="AC96" s="7" t="s">
        <v>93</v>
      </c>
      <c r="AD96" s="8" t="s">
        <v>23</v>
      </c>
      <c r="AE96" s="10">
        <v>2.887E-2</v>
      </c>
      <c r="AF96" s="7" t="s">
        <v>102</v>
      </c>
      <c r="AG96" s="8" t="s">
        <v>22</v>
      </c>
      <c r="AH96" s="10">
        <v>3.866E-2</v>
      </c>
      <c r="AI96" s="7" t="s">
        <v>51</v>
      </c>
      <c r="AJ96" s="8" t="s">
        <v>22</v>
      </c>
      <c r="AK96" s="10">
        <v>1.23E-2</v>
      </c>
      <c r="AL96" s="7" t="s">
        <v>80</v>
      </c>
      <c r="AM96" s="8" t="s">
        <v>28</v>
      </c>
      <c r="AN96" s="10">
        <v>-2.3400000000000001E-3</v>
      </c>
      <c r="AO96" s="7" t="s">
        <v>92</v>
      </c>
      <c r="AP96" s="8" t="s">
        <v>20</v>
      </c>
      <c r="AQ96" s="10">
        <v>3.091E-2</v>
      </c>
    </row>
    <row r="97" spans="1:43" ht="17" thickBot="1" x14ac:dyDescent="0.25">
      <c r="A97" s="58"/>
      <c r="B97" s="7" t="s">
        <v>99</v>
      </c>
      <c r="C97" s="8" t="s">
        <v>20</v>
      </c>
      <c r="D97" s="10">
        <v>2.0049999999999998E-2</v>
      </c>
      <c r="E97" s="7" t="s">
        <v>71</v>
      </c>
      <c r="F97" s="8" t="s">
        <v>20</v>
      </c>
      <c r="G97" s="10">
        <v>1.038E-2</v>
      </c>
      <c r="H97" s="7" t="s">
        <v>97</v>
      </c>
      <c r="I97" s="8" t="s">
        <v>19</v>
      </c>
      <c r="J97" s="10">
        <v>3.6700000000000003E-2</v>
      </c>
      <c r="K97" s="7" t="s">
        <v>45</v>
      </c>
      <c r="L97" s="8" t="s">
        <v>23</v>
      </c>
      <c r="M97" s="10">
        <v>1.908E-2</v>
      </c>
      <c r="N97" s="7" t="s">
        <v>63</v>
      </c>
      <c r="O97" s="8" t="s">
        <v>22</v>
      </c>
      <c r="P97" s="10">
        <v>-2.5930000000000002E-2</v>
      </c>
      <c r="Q97" s="7" t="s">
        <v>36</v>
      </c>
      <c r="R97" s="8" t="s">
        <v>23</v>
      </c>
      <c r="S97" s="10">
        <v>4.5100000000000001E-3</v>
      </c>
      <c r="T97" s="7" t="s">
        <v>84</v>
      </c>
      <c r="U97" s="8" t="s">
        <v>19</v>
      </c>
      <c r="V97" s="10">
        <v>6.4999999999999997E-4</v>
      </c>
      <c r="W97" s="7" t="s">
        <v>104</v>
      </c>
      <c r="X97" s="8" t="s">
        <v>29</v>
      </c>
      <c r="Y97" s="10">
        <v>9.5499999999999995E-3</v>
      </c>
      <c r="Z97" s="7" t="s">
        <v>37</v>
      </c>
      <c r="AA97" s="8" t="s">
        <v>25</v>
      </c>
      <c r="AB97" s="10">
        <v>2.639E-2</v>
      </c>
      <c r="AC97" s="7" t="s">
        <v>31</v>
      </c>
      <c r="AD97" s="8" t="s">
        <v>19</v>
      </c>
      <c r="AE97" s="10">
        <v>2.8559999999999999E-2</v>
      </c>
      <c r="AF97" s="7" t="s">
        <v>93</v>
      </c>
      <c r="AG97" s="8" t="s">
        <v>20</v>
      </c>
      <c r="AH97" s="10">
        <v>3.7969999999999997E-2</v>
      </c>
      <c r="AI97" s="7" t="s">
        <v>59</v>
      </c>
      <c r="AJ97" s="8" t="s">
        <v>20</v>
      </c>
      <c r="AK97" s="10">
        <v>1.0699999999999999E-2</v>
      </c>
      <c r="AL97" s="7" t="s">
        <v>53</v>
      </c>
      <c r="AM97" s="8" t="s">
        <v>23</v>
      </c>
      <c r="AN97" s="10">
        <v>-4.6499999999999996E-3</v>
      </c>
      <c r="AO97" s="7" t="s">
        <v>90</v>
      </c>
      <c r="AP97" s="8" t="s">
        <v>29</v>
      </c>
      <c r="AQ97" s="10">
        <v>2.332E-2</v>
      </c>
    </row>
    <row r="98" spans="1:43" ht="17" thickBot="1" x14ac:dyDescent="0.25">
      <c r="A98" s="58"/>
      <c r="B98" s="7" t="s">
        <v>35</v>
      </c>
      <c r="C98" s="8" t="s">
        <v>22</v>
      </c>
      <c r="D98" s="10">
        <v>1.9630000000000002E-2</v>
      </c>
      <c r="E98" s="7" t="s">
        <v>63</v>
      </c>
      <c r="F98" s="8" t="s">
        <v>20</v>
      </c>
      <c r="G98" s="10">
        <v>8.8999999999999999E-3</v>
      </c>
      <c r="H98" s="7" t="s">
        <v>97</v>
      </c>
      <c r="I98" s="8" t="s">
        <v>23</v>
      </c>
      <c r="J98" s="10">
        <v>3.6290000000000003E-2</v>
      </c>
      <c r="K98" s="7" t="s">
        <v>93</v>
      </c>
      <c r="L98" s="8" t="s">
        <v>29</v>
      </c>
      <c r="M98" s="10">
        <v>1.532E-2</v>
      </c>
      <c r="N98" s="7" t="s">
        <v>71</v>
      </c>
      <c r="O98" s="8" t="s">
        <v>20</v>
      </c>
      <c r="P98" s="10">
        <v>-2.843E-2</v>
      </c>
      <c r="Q98" s="7" t="s">
        <v>102</v>
      </c>
      <c r="R98" s="8" t="s">
        <v>26</v>
      </c>
      <c r="S98" s="10">
        <v>4.0000000000000001E-3</v>
      </c>
      <c r="T98" s="7" t="s">
        <v>104</v>
      </c>
      <c r="U98" s="8" t="s">
        <v>22</v>
      </c>
      <c r="V98" s="10">
        <v>-1.5499999999999999E-3</v>
      </c>
      <c r="W98" s="7" t="s">
        <v>80</v>
      </c>
      <c r="X98" s="8" t="s">
        <v>28</v>
      </c>
      <c r="Y98" s="10">
        <v>6.8599999999999998E-3</v>
      </c>
      <c r="Z98" s="7" t="s">
        <v>44</v>
      </c>
      <c r="AA98" s="8" t="s">
        <v>23</v>
      </c>
      <c r="AB98" s="10">
        <v>2.581E-2</v>
      </c>
      <c r="AC98" s="7" t="s">
        <v>52</v>
      </c>
      <c r="AD98" s="8" t="s">
        <v>23</v>
      </c>
      <c r="AE98" s="10">
        <v>2.775E-2</v>
      </c>
      <c r="AF98" s="7" t="s">
        <v>90</v>
      </c>
      <c r="AG98" s="8" t="s">
        <v>26</v>
      </c>
      <c r="AH98" s="10">
        <v>3.789E-2</v>
      </c>
      <c r="AI98" s="7" t="s">
        <v>84</v>
      </c>
      <c r="AJ98" s="8" t="s">
        <v>19</v>
      </c>
      <c r="AK98" s="10">
        <v>1.0699999999999999E-2</v>
      </c>
      <c r="AL98" s="7" t="s">
        <v>85</v>
      </c>
      <c r="AM98" s="8" t="s">
        <v>26</v>
      </c>
      <c r="AN98" s="10">
        <v>-4.9399999999999999E-3</v>
      </c>
      <c r="AO98" s="7" t="s">
        <v>44</v>
      </c>
      <c r="AP98" s="8" t="s">
        <v>23</v>
      </c>
      <c r="AQ98" s="10">
        <v>2.1309999999999999E-2</v>
      </c>
    </row>
    <row r="99" spans="1:43" ht="17" thickBot="1" x14ac:dyDescent="0.25">
      <c r="A99" s="58"/>
      <c r="B99" s="7" t="s">
        <v>18</v>
      </c>
      <c r="C99" s="8" t="s">
        <v>20</v>
      </c>
      <c r="D99" s="10">
        <v>1.9599999999999999E-2</v>
      </c>
      <c r="E99" s="7" t="s">
        <v>83</v>
      </c>
      <c r="F99" s="8" t="s">
        <v>20</v>
      </c>
      <c r="G99" s="10">
        <v>8.7799999999999996E-3</v>
      </c>
      <c r="H99" s="7" t="s">
        <v>18</v>
      </c>
      <c r="I99" s="8" t="s">
        <v>20</v>
      </c>
      <c r="J99" s="10">
        <v>3.449E-2</v>
      </c>
      <c r="K99" s="7" t="s">
        <v>34</v>
      </c>
      <c r="L99" s="8" t="s">
        <v>26</v>
      </c>
      <c r="M99" s="10">
        <v>1.1220000000000001E-2</v>
      </c>
      <c r="N99" s="7" t="s">
        <v>95</v>
      </c>
      <c r="O99" s="8" t="s">
        <v>19</v>
      </c>
      <c r="P99" s="10">
        <v>-2.9760000000000002E-2</v>
      </c>
      <c r="Q99" s="7" t="s">
        <v>83</v>
      </c>
      <c r="R99" s="8" t="s">
        <v>29</v>
      </c>
      <c r="S99" s="10">
        <v>2.3900000000000002E-3</v>
      </c>
      <c r="T99" s="79" t="s">
        <v>79</v>
      </c>
      <c r="U99" s="80" t="s">
        <v>29</v>
      </c>
      <c r="V99" s="10">
        <v>-2.3500000000000001E-3</v>
      </c>
      <c r="W99" s="7" t="s">
        <v>54</v>
      </c>
      <c r="X99" s="8" t="s">
        <v>29</v>
      </c>
      <c r="Y99" s="10">
        <v>6.79E-3</v>
      </c>
      <c r="Z99" s="7" t="s">
        <v>71</v>
      </c>
      <c r="AA99" s="8" t="s">
        <v>20</v>
      </c>
      <c r="AB99" s="10">
        <v>2.4649999999999998E-2</v>
      </c>
      <c r="AC99" s="7" t="s">
        <v>71</v>
      </c>
      <c r="AD99" s="8" t="s">
        <v>20</v>
      </c>
      <c r="AE99" s="10">
        <v>2.4129999999999999E-2</v>
      </c>
      <c r="AF99" s="7" t="s">
        <v>51</v>
      </c>
      <c r="AG99" s="8" t="s">
        <v>22</v>
      </c>
      <c r="AH99" s="10">
        <v>3.7780000000000001E-2</v>
      </c>
      <c r="AI99" s="7" t="s">
        <v>54</v>
      </c>
      <c r="AJ99" s="8" t="s">
        <v>29</v>
      </c>
      <c r="AK99" s="10">
        <v>1.0359999999999999E-2</v>
      </c>
      <c r="AL99" s="7" t="s">
        <v>44</v>
      </c>
      <c r="AM99" s="8" t="s">
        <v>23</v>
      </c>
      <c r="AN99" s="10">
        <v>-5.5500000000000002E-3</v>
      </c>
      <c r="AO99" s="7" t="s">
        <v>100</v>
      </c>
      <c r="AP99" s="8" t="s">
        <v>101</v>
      </c>
      <c r="AQ99" s="10">
        <v>6.8300000000000001E-3</v>
      </c>
    </row>
    <row r="100" spans="1:43" ht="17" thickBot="1" x14ac:dyDescent="0.25">
      <c r="A100" s="58"/>
      <c r="B100" s="7" t="s">
        <v>94</v>
      </c>
      <c r="C100" s="8" t="s">
        <v>22</v>
      </c>
      <c r="D100" s="10">
        <v>1.72E-2</v>
      </c>
      <c r="E100" s="7" t="s">
        <v>69</v>
      </c>
      <c r="F100" s="8" t="s">
        <v>29</v>
      </c>
      <c r="G100" s="10">
        <v>8.2100000000000003E-3</v>
      </c>
      <c r="H100" s="77" t="s">
        <v>79</v>
      </c>
      <c r="I100" s="78" t="s">
        <v>29</v>
      </c>
      <c r="J100" s="10">
        <v>3.177E-2</v>
      </c>
      <c r="K100" s="7" t="s">
        <v>99</v>
      </c>
      <c r="L100" s="8" t="s">
        <v>20</v>
      </c>
      <c r="M100" s="10">
        <v>4.1700000000000001E-3</v>
      </c>
      <c r="N100" s="7" t="s">
        <v>48</v>
      </c>
      <c r="O100" s="8" t="s">
        <v>20</v>
      </c>
      <c r="P100" s="10">
        <v>-3.015E-2</v>
      </c>
      <c r="Q100" s="7" t="s">
        <v>90</v>
      </c>
      <c r="R100" s="8" t="s">
        <v>23</v>
      </c>
      <c r="S100" s="10">
        <v>2.3700000000000001E-3</v>
      </c>
      <c r="T100" s="7" t="s">
        <v>76</v>
      </c>
      <c r="U100" s="8" t="s">
        <v>28</v>
      </c>
      <c r="V100" s="10">
        <v>-3.2699999999999999E-3</v>
      </c>
      <c r="W100" s="7" t="s">
        <v>63</v>
      </c>
      <c r="X100" s="8" t="s">
        <v>20</v>
      </c>
      <c r="Y100" s="10">
        <v>5.5100000000000001E-3</v>
      </c>
      <c r="Z100" s="7" t="s">
        <v>97</v>
      </c>
      <c r="AA100" s="8" t="s">
        <v>25</v>
      </c>
      <c r="AB100" s="10">
        <v>2.4230000000000002E-2</v>
      </c>
      <c r="AC100" s="7" t="s">
        <v>93</v>
      </c>
      <c r="AD100" s="8" t="s">
        <v>29</v>
      </c>
      <c r="AE100" s="10">
        <v>2.3900000000000001E-2</v>
      </c>
      <c r="AF100" s="7" t="s">
        <v>98</v>
      </c>
      <c r="AG100" s="8" t="s">
        <v>25</v>
      </c>
      <c r="AH100" s="10">
        <v>3.7449999999999997E-2</v>
      </c>
      <c r="AI100" s="7" t="s">
        <v>97</v>
      </c>
      <c r="AJ100" s="8" t="s">
        <v>28</v>
      </c>
      <c r="AK100" s="10">
        <v>9.6200000000000001E-3</v>
      </c>
      <c r="AL100" s="7" t="s">
        <v>38</v>
      </c>
      <c r="AM100" s="8" t="s">
        <v>26</v>
      </c>
      <c r="AN100" s="10">
        <v>-5.77E-3</v>
      </c>
      <c r="AO100" s="7" t="s">
        <v>35</v>
      </c>
      <c r="AP100" s="8" t="s">
        <v>25</v>
      </c>
      <c r="AQ100" s="10">
        <v>6.6E-3</v>
      </c>
    </row>
    <row r="101" spans="1:43" ht="17" thickBot="1" x14ac:dyDescent="0.25">
      <c r="A101" s="58"/>
      <c r="B101" s="7" t="s">
        <v>60</v>
      </c>
      <c r="C101" s="8" t="s">
        <v>19</v>
      </c>
      <c r="D101" s="10">
        <v>1.5650000000000001E-2</v>
      </c>
      <c r="E101" s="79" t="s">
        <v>78</v>
      </c>
      <c r="F101" s="80" t="s">
        <v>23</v>
      </c>
      <c r="G101" s="10">
        <v>6.7600000000000004E-3</v>
      </c>
      <c r="H101" s="7" t="s">
        <v>21</v>
      </c>
      <c r="I101" s="8" t="s">
        <v>22</v>
      </c>
      <c r="J101" s="10">
        <v>2.588E-2</v>
      </c>
      <c r="K101" s="7" t="s">
        <v>56</v>
      </c>
      <c r="L101" s="8" t="s">
        <v>25</v>
      </c>
      <c r="M101" s="10">
        <v>2.31E-3</v>
      </c>
      <c r="N101" s="7" t="s">
        <v>65</v>
      </c>
      <c r="O101" s="8" t="s">
        <v>20</v>
      </c>
      <c r="P101" s="10">
        <v>-3.2079999999999997E-2</v>
      </c>
      <c r="Q101" s="7" t="s">
        <v>24</v>
      </c>
      <c r="R101" s="8" t="s">
        <v>25</v>
      </c>
      <c r="S101" s="10">
        <v>5.9999999999999995E-4</v>
      </c>
      <c r="T101" s="7" t="s">
        <v>64</v>
      </c>
      <c r="U101" s="8" t="s">
        <v>28</v>
      </c>
      <c r="V101" s="10">
        <v>-3.3600000000000001E-3</v>
      </c>
      <c r="W101" s="7" t="s">
        <v>100</v>
      </c>
      <c r="X101" s="8" t="s">
        <v>22</v>
      </c>
      <c r="Y101" s="10">
        <v>5.2599999999999999E-3</v>
      </c>
      <c r="Z101" s="7" t="s">
        <v>97</v>
      </c>
      <c r="AA101" s="8" t="s">
        <v>19</v>
      </c>
      <c r="AB101" s="10">
        <v>2.3650000000000001E-2</v>
      </c>
      <c r="AC101" s="7" t="s">
        <v>56</v>
      </c>
      <c r="AD101" s="8" t="s">
        <v>19</v>
      </c>
      <c r="AE101" s="10">
        <v>2.1839999999999998E-2</v>
      </c>
      <c r="AF101" s="7" t="s">
        <v>72</v>
      </c>
      <c r="AG101" s="8" t="s">
        <v>22</v>
      </c>
      <c r="AH101" s="10">
        <v>3.6740000000000002E-2</v>
      </c>
      <c r="AI101" s="7" t="s">
        <v>63</v>
      </c>
      <c r="AJ101" s="8" t="s">
        <v>20</v>
      </c>
      <c r="AK101" s="10">
        <v>9.2599999999999991E-3</v>
      </c>
      <c r="AL101" s="7" t="s">
        <v>68</v>
      </c>
      <c r="AM101" s="8" t="s">
        <v>29</v>
      </c>
      <c r="AN101" s="10">
        <v>-7.6099999999999996E-3</v>
      </c>
      <c r="AO101" s="7" t="s">
        <v>98</v>
      </c>
      <c r="AP101" s="8" t="s">
        <v>29</v>
      </c>
      <c r="AQ101" s="10">
        <v>5.1200000000000004E-3</v>
      </c>
    </row>
    <row r="102" spans="1:43" ht="17" thickBot="1" x14ac:dyDescent="0.25">
      <c r="A102" s="58"/>
      <c r="B102" s="7" t="s">
        <v>27</v>
      </c>
      <c r="C102" s="8" t="s">
        <v>28</v>
      </c>
      <c r="D102" s="10">
        <v>1.473E-2</v>
      </c>
      <c r="E102" s="7" t="s">
        <v>27</v>
      </c>
      <c r="F102" s="8" t="s">
        <v>28</v>
      </c>
      <c r="G102" s="10">
        <v>4.81E-3</v>
      </c>
      <c r="H102" s="7" t="s">
        <v>61</v>
      </c>
      <c r="I102" s="8" t="s">
        <v>26</v>
      </c>
      <c r="J102" s="10">
        <v>2.4989999999999998E-2</v>
      </c>
      <c r="K102" s="7" t="s">
        <v>71</v>
      </c>
      <c r="L102" s="8" t="s">
        <v>29</v>
      </c>
      <c r="M102" s="10">
        <v>-1.98E-3</v>
      </c>
      <c r="N102" s="7" t="s">
        <v>100</v>
      </c>
      <c r="O102" s="8" t="s">
        <v>101</v>
      </c>
      <c r="P102" s="10">
        <v>-3.2250000000000001E-2</v>
      </c>
      <c r="Q102" s="7" t="s">
        <v>34</v>
      </c>
      <c r="R102" s="8" t="s">
        <v>26</v>
      </c>
      <c r="S102" s="10">
        <v>2.9999999999999997E-4</v>
      </c>
      <c r="T102" s="7" t="s">
        <v>49</v>
      </c>
      <c r="U102" s="8" t="s">
        <v>20</v>
      </c>
      <c r="V102" s="10">
        <v>-3.9500000000000004E-3</v>
      </c>
      <c r="W102" s="7" t="s">
        <v>45</v>
      </c>
      <c r="X102" s="8" t="s">
        <v>23</v>
      </c>
      <c r="Y102" s="10">
        <v>3.0799999999999998E-3</v>
      </c>
      <c r="Z102" s="7" t="s">
        <v>74</v>
      </c>
      <c r="AA102" s="8" t="s">
        <v>28</v>
      </c>
      <c r="AB102" s="10">
        <v>2.1659999999999999E-2</v>
      </c>
      <c r="AC102" s="7" t="s">
        <v>104</v>
      </c>
      <c r="AD102" s="8" t="s">
        <v>25</v>
      </c>
      <c r="AE102" s="10">
        <v>2.1700000000000001E-2</v>
      </c>
      <c r="AF102" s="7" t="s">
        <v>41</v>
      </c>
      <c r="AG102" s="8" t="s">
        <v>29</v>
      </c>
      <c r="AH102" s="10">
        <v>3.3910000000000003E-2</v>
      </c>
      <c r="AI102" s="7" t="s">
        <v>104</v>
      </c>
      <c r="AJ102" s="8" t="s">
        <v>20</v>
      </c>
      <c r="AK102" s="10">
        <v>8.9800000000000001E-3</v>
      </c>
      <c r="AL102" s="7" t="s">
        <v>31</v>
      </c>
      <c r="AM102" s="8" t="s">
        <v>25</v>
      </c>
      <c r="AN102" s="10">
        <v>-1.234E-2</v>
      </c>
      <c r="AO102" s="7" t="s">
        <v>43</v>
      </c>
      <c r="AP102" s="8" t="s">
        <v>22</v>
      </c>
      <c r="AQ102" s="10">
        <v>3.63E-3</v>
      </c>
    </row>
    <row r="103" spans="1:43" ht="17" thickBot="1" x14ac:dyDescent="0.25">
      <c r="A103" s="58"/>
      <c r="B103" s="7" t="s">
        <v>57</v>
      </c>
      <c r="C103" s="8" t="s">
        <v>23</v>
      </c>
      <c r="D103" s="10">
        <v>1.4189999999999999E-2</v>
      </c>
      <c r="E103" s="7" t="s">
        <v>70</v>
      </c>
      <c r="F103" s="8" t="s">
        <v>28</v>
      </c>
      <c r="G103" s="10">
        <v>2.3400000000000001E-3</v>
      </c>
      <c r="H103" s="7" t="s">
        <v>64</v>
      </c>
      <c r="I103" s="8" t="s">
        <v>19</v>
      </c>
      <c r="J103" s="10">
        <v>2.2030000000000001E-2</v>
      </c>
      <c r="K103" s="7" t="s">
        <v>31</v>
      </c>
      <c r="L103" s="8" t="s">
        <v>25</v>
      </c>
      <c r="M103" s="10">
        <v>-9.2700000000000005E-3</v>
      </c>
      <c r="N103" s="7" t="s">
        <v>80</v>
      </c>
      <c r="O103" s="8" t="s">
        <v>28</v>
      </c>
      <c r="P103" s="10">
        <v>-3.3169999999999998E-2</v>
      </c>
      <c r="Q103" s="7" t="s">
        <v>70</v>
      </c>
      <c r="R103" s="8" t="s">
        <v>28</v>
      </c>
      <c r="S103" s="10">
        <v>-5.2999999999999998E-4</v>
      </c>
      <c r="T103" s="7" t="s">
        <v>58</v>
      </c>
      <c r="U103" s="8" t="s">
        <v>22</v>
      </c>
      <c r="V103" s="10">
        <v>-4.79E-3</v>
      </c>
      <c r="W103" s="7" t="s">
        <v>62</v>
      </c>
      <c r="X103" s="8" t="s">
        <v>23</v>
      </c>
      <c r="Y103" s="10">
        <v>7.2999999999999996E-4</v>
      </c>
      <c r="Z103" s="7" t="s">
        <v>99</v>
      </c>
      <c r="AA103" s="8" t="s">
        <v>26</v>
      </c>
      <c r="AB103" s="10">
        <v>2.1319999999999999E-2</v>
      </c>
      <c r="AC103" s="7" t="s">
        <v>83</v>
      </c>
      <c r="AD103" s="8" t="s">
        <v>29</v>
      </c>
      <c r="AE103" s="10">
        <v>2.0590000000000001E-2</v>
      </c>
      <c r="AF103" s="7" t="s">
        <v>83</v>
      </c>
      <c r="AG103" s="8" t="s">
        <v>25</v>
      </c>
      <c r="AH103" s="10">
        <v>3.3779999999999998E-2</v>
      </c>
      <c r="AI103" s="7" t="s">
        <v>73</v>
      </c>
      <c r="AJ103" s="8" t="s">
        <v>23</v>
      </c>
      <c r="AK103" s="10">
        <v>8.7399999999999995E-3</v>
      </c>
      <c r="AL103" s="7" t="s">
        <v>64</v>
      </c>
      <c r="AM103" s="8" t="s">
        <v>28</v>
      </c>
      <c r="AN103" s="10">
        <v>-1.264E-2</v>
      </c>
      <c r="AO103" s="7" t="s">
        <v>92</v>
      </c>
      <c r="AP103" s="8" t="s">
        <v>23</v>
      </c>
      <c r="AQ103" s="10">
        <v>4.6999999999999999E-4</v>
      </c>
    </row>
    <row r="104" spans="1:43" ht="17" thickBot="1" x14ac:dyDescent="0.25">
      <c r="A104" s="58"/>
      <c r="B104" s="7" t="s">
        <v>58</v>
      </c>
      <c r="C104" s="8" t="s">
        <v>25</v>
      </c>
      <c r="D104" s="10">
        <v>1.222E-2</v>
      </c>
      <c r="E104" s="7" t="s">
        <v>63</v>
      </c>
      <c r="F104" s="8" t="s">
        <v>22</v>
      </c>
      <c r="G104" s="10">
        <v>9.5E-4</v>
      </c>
      <c r="H104" s="7" t="s">
        <v>48</v>
      </c>
      <c r="I104" s="8" t="s">
        <v>29</v>
      </c>
      <c r="J104" s="10">
        <v>1.566E-2</v>
      </c>
      <c r="K104" s="7" t="s">
        <v>35</v>
      </c>
      <c r="L104" s="8" t="s">
        <v>22</v>
      </c>
      <c r="M104" s="10">
        <v>-1.1089999999999999E-2</v>
      </c>
      <c r="N104" s="7" t="s">
        <v>21</v>
      </c>
      <c r="O104" s="8" t="s">
        <v>23</v>
      </c>
      <c r="P104" s="10">
        <v>-3.4790000000000001E-2</v>
      </c>
      <c r="Q104" s="7" t="s">
        <v>42</v>
      </c>
      <c r="R104" s="8" t="s">
        <v>26</v>
      </c>
      <c r="S104" s="10">
        <v>-5.4000000000000001E-4</v>
      </c>
      <c r="T104" s="7" t="s">
        <v>91</v>
      </c>
      <c r="U104" s="8" t="s">
        <v>22</v>
      </c>
      <c r="V104" s="10">
        <v>-6.1900000000000002E-3</v>
      </c>
      <c r="W104" s="77" t="s">
        <v>79</v>
      </c>
      <c r="X104" s="78" t="s">
        <v>25</v>
      </c>
      <c r="Y104" s="10">
        <v>-1.41E-3</v>
      </c>
      <c r="Z104" s="7" t="s">
        <v>70</v>
      </c>
      <c r="AA104" s="8" t="s">
        <v>19</v>
      </c>
      <c r="AB104" s="10">
        <v>2.0559999999999998E-2</v>
      </c>
      <c r="AC104" s="7" t="s">
        <v>40</v>
      </c>
      <c r="AD104" s="8" t="s">
        <v>29</v>
      </c>
      <c r="AE104" s="10">
        <v>1.7049999999999999E-2</v>
      </c>
      <c r="AF104" s="7" t="s">
        <v>54</v>
      </c>
      <c r="AG104" s="8" t="s">
        <v>29</v>
      </c>
      <c r="AH104" s="10">
        <v>3.2910000000000002E-2</v>
      </c>
      <c r="AI104" s="7" t="s">
        <v>82</v>
      </c>
      <c r="AJ104" s="8" t="s">
        <v>25</v>
      </c>
      <c r="AK104" s="10">
        <v>8.5400000000000007E-3</v>
      </c>
      <c r="AL104" s="7" t="s">
        <v>21</v>
      </c>
      <c r="AM104" s="8" t="s">
        <v>22</v>
      </c>
      <c r="AN104" s="10">
        <v>-1.4149999999999999E-2</v>
      </c>
      <c r="AO104" s="77" t="s">
        <v>78</v>
      </c>
      <c r="AP104" s="78" t="s">
        <v>28</v>
      </c>
      <c r="AQ104" s="10">
        <v>4.0999999999999999E-4</v>
      </c>
    </row>
    <row r="105" spans="1:43" ht="17" thickBot="1" x14ac:dyDescent="0.25">
      <c r="A105" s="58"/>
      <c r="B105" s="7" t="s">
        <v>58</v>
      </c>
      <c r="C105" s="8" t="s">
        <v>22</v>
      </c>
      <c r="D105" s="10">
        <v>9.8600000000000007E-3</v>
      </c>
      <c r="E105" s="7" t="s">
        <v>75</v>
      </c>
      <c r="F105" s="8" t="s">
        <v>23</v>
      </c>
      <c r="G105" s="10">
        <v>-2.5999999999999999E-3</v>
      </c>
      <c r="H105" s="79" t="s">
        <v>79</v>
      </c>
      <c r="I105" s="80" t="s">
        <v>25</v>
      </c>
      <c r="J105" s="10">
        <v>1.562E-2</v>
      </c>
      <c r="K105" s="7" t="s">
        <v>83</v>
      </c>
      <c r="L105" s="8" t="s">
        <v>29</v>
      </c>
      <c r="M105" s="10">
        <v>-1.166E-2</v>
      </c>
      <c r="N105" s="7" t="s">
        <v>59</v>
      </c>
      <c r="O105" s="8" t="s">
        <v>20</v>
      </c>
      <c r="P105" s="10">
        <v>-3.5189999999999999E-2</v>
      </c>
      <c r="Q105" s="7" t="s">
        <v>76</v>
      </c>
      <c r="R105" s="8" t="s">
        <v>28</v>
      </c>
      <c r="S105" s="10">
        <v>-6.7000000000000002E-4</v>
      </c>
      <c r="T105" s="7" t="s">
        <v>65</v>
      </c>
      <c r="U105" s="8" t="s">
        <v>23</v>
      </c>
      <c r="V105" s="10">
        <v>-8.43E-3</v>
      </c>
      <c r="W105" s="7" t="s">
        <v>73</v>
      </c>
      <c r="X105" s="8" t="s">
        <v>23</v>
      </c>
      <c r="Y105" s="10">
        <v>-2.8400000000000001E-3</v>
      </c>
      <c r="Z105" s="7" t="s">
        <v>67</v>
      </c>
      <c r="AA105" s="8" t="s">
        <v>23</v>
      </c>
      <c r="AB105" s="10">
        <v>1.8769999999999998E-2</v>
      </c>
      <c r="AC105" s="7" t="s">
        <v>43</v>
      </c>
      <c r="AD105" s="8" t="s">
        <v>19</v>
      </c>
      <c r="AE105" s="10">
        <v>1.6729999999999998E-2</v>
      </c>
      <c r="AF105" s="7" t="s">
        <v>24</v>
      </c>
      <c r="AG105" s="8" t="s">
        <v>25</v>
      </c>
      <c r="AH105" s="10">
        <v>3.2399999999999998E-2</v>
      </c>
      <c r="AI105" s="7" t="s">
        <v>92</v>
      </c>
      <c r="AJ105" s="8" t="s">
        <v>25</v>
      </c>
      <c r="AK105" s="10">
        <v>8.1300000000000001E-3</v>
      </c>
      <c r="AL105" s="7" t="s">
        <v>65</v>
      </c>
      <c r="AM105" s="8" t="s">
        <v>29</v>
      </c>
      <c r="AN105" s="10">
        <v>-1.5350000000000001E-2</v>
      </c>
      <c r="AO105" s="7" t="s">
        <v>89</v>
      </c>
      <c r="AP105" s="8" t="s">
        <v>19</v>
      </c>
      <c r="AQ105" s="10">
        <v>-3.0799999999999998E-3</v>
      </c>
    </row>
    <row r="106" spans="1:43" ht="17" thickBot="1" x14ac:dyDescent="0.25">
      <c r="A106" s="58"/>
      <c r="B106" s="7" t="s">
        <v>47</v>
      </c>
      <c r="C106" s="8" t="s">
        <v>19</v>
      </c>
      <c r="D106" s="10">
        <v>8.8900000000000003E-3</v>
      </c>
      <c r="E106" s="7" t="s">
        <v>24</v>
      </c>
      <c r="F106" s="8" t="s">
        <v>25</v>
      </c>
      <c r="G106" s="10">
        <v>-3.2799999999999999E-3</v>
      </c>
      <c r="H106" s="7" t="s">
        <v>74</v>
      </c>
      <c r="I106" s="8" t="s">
        <v>28</v>
      </c>
      <c r="J106" s="10">
        <v>1.013E-2</v>
      </c>
      <c r="K106" s="7" t="s">
        <v>83</v>
      </c>
      <c r="L106" s="8" t="s">
        <v>20</v>
      </c>
      <c r="M106" s="10">
        <v>-1.238E-2</v>
      </c>
      <c r="N106" s="7" t="s">
        <v>71</v>
      </c>
      <c r="O106" s="8" t="s">
        <v>29</v>
      </c>
      <c r="P106" s="10">
        <v>-3.5900000000000001E-2</v>
      </c>
      <c r="Q106" s="7" t="s">
        <v>57</v>
      </c>
      <c r="R106" s="8" t="s">
        <v>20</v>
      </c>
      <c r="S106" s="10">
        <v>-8.1999999999999998E-4</v>
      </c>
      <c r="T106" s="7" t="s">
        <v>69</v>
      </c>
      <c r="U106" s="8" t="s">
        <v>19</v>
      </c>
      <c r="V106" s="10">
        <v>-8.4899999999999993E-3</v>
      </c>
      <c r="W106" s="79" t="s">
        <v>78</v>
      </c>
      <c r="X106" s="80" t="s">
        <v>28</v>
      </c>
      <c r="Y106" s="10">
        <v>-6.7499999999999999E-3</v>
      </c>
      <c r="Z106" s="7" t="s">
        <v>43</v>
      </c>
      <c r="AA106" s="8" t="s">
        <v>22</v>
      </c>
      <c r="AB106" s="10">
        <v>1.8010000000000002E-2</v>
      </c>
      <c r="AC106" s="7" t="s">
        <v>104</v>
      </c>
      <c r="AD106" s="8" t="s">
        <v>29</v>
      </c>
      <c r="AE106" s="10">
        <v>1.644E-2</v>
      </c>
      <c r="AF106" s="7" t="s">
        <v>57</v>
      </c>
      <c r="AG106" s="8" t="s">
        <v>20</v>
      </c>
      <c r="AH106" s="10">
        <v>3.202E-2</v>
      </c>
      <c r="AI106" s="7" t="s">
        <v>21</v>
      </c>
      <c r="AJ106" s="8" t="s">
        <v>22</v>
      </c>
      <c r="AK106" s="10">
        <v>7.8399999999999997E-3</v>
      </c>
      <c r="AL106" s="7" t="s">
        <v>93</v>
      </c>
      <c r="AM106" s="8" t="s">
        <v>23</v>
      </c>
      <c r="AN106" s="10">
        <v>-1.857E-2</v>
      </c>
      <c r="AO106" s="7" t="s">
        <v>48</v>
      </c>
      <c r="AP106" s="8" t="s">
        <v>29</v>
      </c>
      <c r="AQ106" s="10">
        <v>-8.0099999999999998E-3</v>
      </c>
    </row>
    <row r="107" spans="1:43" ht="17" thickBot="1" x14ac:dyDescent="0.25">
      <c r="A107" s="58"/>
      <c r="B107" s="7" t="s">
        <v>80</v>
      </c>
      <c r="C107" s="8" t="s">
        <v>25</v>
      </c>
      <c r="D107" s="10">
        <v>7.8899999999999994E-3</v>
      </c>
      <c r="E107" s="7" t="s">
        <v>62</v>
      </c>
      <c r="F107" s="8" t="s">
        <v>23</v>
      </c>
      <c r="G107" s="10">
        <v>-5.96E-3</v>
      </c>
      <c r="H107" s="7" t="s">
        <v>42</v>
      </c>
      <c r="I107" s="8" t="s">
        <v>28</v>
      </c>
      <c r="J107" s="10">
        <v>3.4399999999999999E-3</v>
      </c>
      <c r="K107" s="7" t="s">
        <v>62</v>
      </c>
      <c r="L107" s="8" t="s">
        <v>23</v>
      </c>
      <c r="M107" s="10">
        <v>-1.967E-2</v>
      </c>
      <c r="N107" s="7" t="s">
        <v>74</v>
      </c>
      <c r="O107" s="8" t="s">
        <v>28</v>
      </c>
      <c r="P107" s="10">
        <v>-3.7740000000000003E-2</v>
      </c>
      <c r="Q107" s="7" t="s">
        <v>31</v>
      </c>
      <c r="R107" s="8" t="s">
        <v>25</v>
      </c>
      <c r="S107" s="10">
        <v>-1.06E-3</v>
      </c>
      <c r="T107" s="7" t="s">
        <v>71</v>
      </c>
      <c r="U107" s="8" t="s">
        <v>20</v>
      </c>
      <c r="V107" s="10">
        <v>-8.8800000000000007E-3</v>
      </c>
      <c r="W107" s="7" t="s">
        <v>21</v>
      </c>
      <c r="X107" s="8" t="s">
        <v>22</v>
      </c>
      <c r="Y107" s="10">
        <v>-7.4799999999999997E-3</v>
      </c>
      <c r="Z107" s="7" t="s">
        <v>33</v>
      </c>
      <c r="AA107" s="8" t="s">
        <v>20</v>
      </c>
      <c r="AB107" s="10">
        <v>1.7469999999999999E-2</v>
      </c>
      <c r="AC107" s="7" t="s">
        <v>100</v>
      </c>
      <c r="AD107" s="8" t="s">
        <v>22</v>
      </c>
      <c r="AE107" s="10">
        <v>1.6230000000000001E-2</v>
      </c>
      <c r="AF107" s="7" t="s">
        <v>83</v>
      </c>
      <c r="AG107" s="8" t="s">
        <v>20</v>
      </c>
      <c r="AH107" s="10">
        <v>3.1539999999999999E-2</v>
      </c>
      <c r="AI107" s="7" t="s">
        <v>74</v>
      </c>
      <c r="AJ107" s="8" t="s">
        <v>25</v>
      </c>
      <c r="AK107" s="10">
        <v>7.77E-3</v>
      </c>
      <c r="AL107" s="79" t="s">
        <v>79</v>
      </c>
      <c r="AM107" s="80" t="s">
        <v>29</v>
      </c>
      <c r="AN107" s="10">
        <v>-2.1129999999999999E-2</v>
      </c>
      <c r="AO107" s="7" t="s">
        <v>98</v>
      </c>
      <c r="AP107" s="8" t="s">
        <v>23</v>
      </c>
      <c r="AQ107" s="10">
        <v>-8.1899999999999994E-3</v>
      </c>
    </row>
    <row r="108" spans="1:43" ht="17" thickBot="1" x14ac:dyDescent="0.25">
      <c r="A108" s="58"/>
      <c r="B108" s="7" t="s">
        <v>47</v>
      </c>
      <c r="C108" s="8" t="s">
        <v>28</v>
      </c>
      <c r="D108" s="10">
        <v>6.7499999999999999E-3</v>
      </c>
      <c r="E108" s="7" t="s">
        <v>47</v>
      </c>
      <c r="F108" s="8" t="s">
        <v>28</v>
      </c>
      <c r="G108" s="10">
        <v>-8.3300000000000006E-3</v>
      </c>
      <c r="H108" s="7" t="s">
        <v>104</v>
      </c>
      <c r="I108" s="8" t="s">
        <v>25</v>
      </c>
      <c r="J108" s="10">
        <v>6.6E-4</v>
      </c>
      <c r="K108" s="7" t="s">
        <v>62</v>
      </c>
      <c r="L108" s="8" t="s">
        <v>25</v>
      </c>
      <c r="M108" s="10">
        <v>-2.0299999999999999E-2</v>
      </c>
      <c r="N108" s="7" t="s">
        <v>39</v>
      </c>
      <c r="O108" s="8" t="s">
        <v>25</v>
      </c>
      <c r="P108" s="10">
        <v>-3.8289999999999998E-2</v>
      </c>
      <c r="Q108" s="7" t="s">
        <v>68</v>
      </c>
      <c r="R108" s="8" t="s">
        <v>29</v>
      </c>
      <c r="S108" s="10">
        <v>-1.56E-3</v>
      </c>
      <c r="T108" s="7" t="s">
        <v>18</v>
      </c>
      <c r="U108" s="8" t="s">
        <v>20</v>
      </c>
      <c r="V108" s="10">
        <v>-8.8900000000000003E-3</v>
      </c>
      <c r="W108" s="7" t="s">
        <v>43</v>
      </c>
      <c r="X108" s="8" t="s">
        <v>22</v>
      </c>
      <c r="Y108" s="10">
        <v>-7.5599999999999999E-3</v>
      </c>
      <c r="Z108" s="7" t="s">
        <v>70</v>
      </c>
      <c r="AA108" s="8" t="s">
        <v>28</v>
      </c>
      <c r="AB108" s="10">
        <v>1.6930000000000001E-2</v>
      </c>
      <c r="AC108" s="7" t="s">
        <v>100</v>
      </c>
      <c r="AD108" s="8" t="s">
        <v>101</v>
      </c>
      <c r="AE108" s="10">
        <v>1.502E-2</v>
      </c>
      <c r="AF108" s="7" t="s">
        <v>65</v>
      </c>
      <c r="AG108" s="8" t="s">
        <v>29</v>
      </c>
      <c r="AH108" s="10">
        <v>3.1399999999999997E-2</v>
      </c>
      <c r="AI108" s="7" t="s">
        <v>74</v>
      </c>
      <c r="AJ108" s="8" t="s">
        <v>23</v>
      </c>
      <c r="AK108" s="10">
        <v>7.5599999999999999E-3</v>
      </c>
      <c r="AL108" s="7" t="s">
        <v>42</v>
      </c>
      <c r="AM108" s="8" t="s">
        <v>26</v>
      </c>
      <c r="AN108" s="10">
        <v>-2.3189999999999999E-2</v>
      </c>
      <c r="AO108" s="7" t="s">
        <v>64</v>
      </c>
      <c r="AP108" s="8" t="s">
        <v>28</v>
      </c>
      <c r="AQ108" s="10">
        <v>-1.5720000000000001E-2</v>
      </c>
    </row>
    <row r="109" spans="1:43" ht="17" thickBot="1" x14ac:dyDescent="0.25">
      <c r="A109" s="58"/>
      <c r="B109" s="77" t="s">
        <v>78</v>
      </c>
      <c r="C109" s="78" t="s">
        <v>26</v>
      </c>
      <c r="D109" s="10">
        <v>4.3800000000000002E-3</v>
      </c>
      <c r="E109" s="7" t="s">
        <v>45</v>
      </c>
      <c r="F109" s="8" t="s">
        <v>19</v>
      </c>
      <c r="G109" s="10">
        <v>-9.11E-3</v>
      </c>
      <c r="H109" s="7" t="s">
        <v>21</v>
      </c>
      <c r="I109" s="8" t="s">
        <v>23</v>
      </c>
      <c r="J109" s="10">
        <v>-1.42E-3</v>
      </c>
      <c r="K109" s="7" t="s">
        <v>57</v>
      </c>
      <c r="L109" s="8" t="s">
        <v>26</v>
      </c>
      <c r="M109" s="10">
        <v>-2.384E-2</v>
      </c>
      <c r="N109" s="7" t="s">
        <v>99</v>
      </c>
      <c r="O109" s="8" t="s">
        <v>28</v>
      </c>
      <c r="P109" s="10">
        <v>-3.9359999999999999E-2</v>
      </c>
      <c r="Q109" s="7" t="s">
        <v>96</v>
      </c>
      <c r="R109" s="8" t="s">
        <v>29</v>
      </c>
      <c r="S109" s="10">
        <v>-1.8E-3</v>
      </c>
      <c r="T109" s="7" t="s">
        <v>66</v>
      </c>
      <c r="U109" s="8" t="s">
        <v>22</v>
      </c>
      <c r="V109" s="10">
        <v>-8.9499999999999996E-3</v>
      </c>
      <c r="W109" s="7" t="s">
        <v>51</v>
      </c>
      <c r="X109" s="8" t="s">
        <v>22</v>
      </c>
      <c r="Y109" s="10">
        <v>-8.3499999999999998E-3</v>
      </c>
      <c r="Z109" s="7" t="s">
        <v>73</v>
      </c>
      <c r="AA109" s="8" t="s">
        <v>23</v>
      </c>
      <c r="AB109" s="10">
        <v>1.6889999999999999E-2</v>
      </c>
      <c r="AC109" s="7" t="s">
        <v>51</v>
      </c>
      <c r="AD109" s="8" t="s">
        <v>22</v>
      </c>
      <c r="AE109" s="10">
        <v>1.474E-2</v>
      </c>
      <c r="AF109" s="7" t="s">
        <v>36</v>
      </c>
      <c r="AG109" s="8" t="s">
        <v>26</v>
      </c>
      <c r="AH109" s="10">
        <v>3.0630000000000001E-2</v>
      </c>
      <c r="AI109" s="7" t="s">
        <v>97</v>
      </c>
      <c r="AJ109" s="8" t="s">
        <v>25</v>
      </c>
      <c r="AK109" s="10">
        <v>7.4400000000000004E-3</v>
      </c>
      <c r="AL109" s="7" t="s">
        <v>54</v>
      </c>
      <c r="AM109" s="8" t="s">
        <v>29</v>
      </c>
      <c r="AN109" s="10">
        <v>-2.4819999999999998E-2</v>
      </c>
      <c r="AO109" s="7" t="s">
        <v>84</v>
      </c>
      <c r="AP109" s="8" t="s">
        <v>19</v>
      </c>
      <c r="AQ109" s="10">
        <v>-2.0449999999999999E-2</v>
      </c>
    </row>
    <row r="110" spans="1:43" ht="17" thickBot="1" x14ac:dyDescent="0.25">
      <c r="A110" s="58"/>
      <c r="B110" s="7" t="s">
        <v>96</v>
      </c>
      <c r="C110" s="8" t="s">
        <v>22</v>
      </c>
      <c r="D110" s="10">
        <v>1.14E-3</v>
      </c>
      <c r="E110" s="7" t="s">
        <v>102</v>
      </c>
      <c r="F110" s="8" t="s">
        <v>20</v>
      </c>
      <c r="G110" s="10">
        <v>-9.2899999999999996E-3</v>
      </c>
      <c r="H110" s="7" t="s">
        <v>51</v>
      </c>
      <c r="I110" s="8" t="s">
        <v>28</v>
      </c>
      <c r="J110" s="10">
        <v>-4.7699999999999999E-3</v>
      </c>
      <c r="K110" s="7" t="s">
        <v>36</v>
      </c>
      <c r="L110" s="8" t="s">
        <v>26</v>
      </c>
      <c r="M110" s="10">
        <v>-2.445E-2</v>
      </c>
      <c r="N110" s="7" t="s">
        <v>51</v>
      </c>
      <c r="O110" s="8" t="s">
        <v>22</v>
      </c>
      <c r="P110" s="10">
        <v>-4.3810000000000002E-2</v>
      </c>
      <c r="Q110" s="7" t="s">
        <v>48</v>
      </c>
      <c r="R110" s="8" t="s">
        <v>29</v>
      </c>
      <c r="S110" s="10">
        <v>-2.32E-3</v>
      </c>
      <c r="T110" s="7" t="s">
        <v>63</v>
      </c>
      <c r="U110" s="8" t="s">
        <v>26</v>
      </c>
      <c r="V110" s="10">
        <v>-9.2300000000000004E-3</v>
      </c>
      <c r="W110" s="7" t="s">
        <v>41</v>
      </c>
      <c r="X110" s="8" t="s">
        <v>25</v>
      </c>
      <c r="Y110" s="10">
        <v>-8.5599999999999999E-3</v>
      </c>
      <c r="Z110" s="7" t="s">
        <v>21</v>
      </c>
      <c r="AA110" s="8" t="s">
        <v>22</v>
      </c>
      <c r="AB110" s="10">
        <v>1.6410000000000001E-2</v>
      </c>
      <c r="AC110" s="7" t="s">
        <v>35</v>
      </c>
      <c r="AD110" s="8" t="s">
        <v>22</v>
      </c>
      <c r="AE110" s="10">
        <v>1.217E-2</v>
      </c>
      <c r="AF110" s="7" t="s">
        <v>81</v>
      </c>
      <c r="AG110" s="8" t="s">
        <v>29</v>
      </c>
      <c r="AH110" s="10">
        <v>3.014E-2</v>
      </c>
      <c r="AI110" s="7" t="s">
        <v>84</v>
      </c>
      <c r="AJ110" s="8" t="s">
        <v>28</v>
      </c>
      <c r="AK110" s="10">
        <v>7.3299999999999997E-3</v>
      </c>
      <c r="AL110" s="7" t="s">
        <v>59</v>
      </c>
      <c r="AM110" s="8" t="s">
        <v>23</v>
      </c>
      <c r="AN110" s="10">
        <v>-2.537E-2</v>
      </c>
      <c r="AO110" s="7" t="s">
        <v>36</v>
      </c>
      <c r="AP110" s="8" t="s">
        <v>26</v>
      </c>
      <c r="AQ110" s="10">
        <v>-2.8879999999999999E-2</v>
      </c>
    </row>
    <row r="111" spans="1:43" ht="17" thickBot="1" x14ac:dyDescent="0.25">
      <c r="A111" s="58"/>
      <c r="B111" s="77" t="s">
        <v>79</v>
      </c>
      <c r="C111" s="78" t="s">
        <v>22</v>
      </c>
      <c r="D111" s="10">
        <v>1.1199999999999999E-3</v>
      </c>
      <c r="E111" s="7" t="s">
        <v>49</v>
      </c>
      <c r="F111" s="8" t="s">
        <v>28</v>
      </c>
      <c r="G111" s="10">
        <v>-1.3220000000000001E-2</v>
      </c>
      <c r="H111" s="7" t="s">
        <v>66</v>
      </c>
      <c r="I111" s="8" t="s">
        <v>22</v>
      </c>
      <c r="J111" s="10">
        <v>-9.1500000000000001E-3</v>
      </c>
      <c r="K111" s="7" t="s">
        <v>66</v>
      </c>
      <c r="L111" s="8" t="s">
        <v>22</v>
      </c>
      <c r="M111" s="10">
        <v>-2.504E-2</v>
      </c>
      <c r="N111" s="7" t="s">
        <v>70</v>
      </c>
      <c r="O111" s="8" t="s">
        <v>28</v>
      </c>
      <c r="P111" s="10">
        <v>-4.7059999999999998E-2</v>
      </c>
      <c r="Q111" s="7" t="s">
        <v>49</v>
      </c>
      <c r="R111" s="8" t="s">
        <v>20</v>
      </c>
      <c r="S111" s="10">
        <v>-2.8800000000000002E-3</v>
      </c>
      <c r="T111" s="7" t="s">
        <v>93</v>
      </c>
      <c r="U111" s="8" t="s">
        <v>20</v>
      </c>
      <c r="V111" s="10">
        <v>-9.5399999999999999E-3</v>
      </c>
      <c r="W111" s="7" t="s">
        <v>102</v>
      </c>
      <c r="X111" s="8" t="s">
        <v>20</v>
      </c>
      <c r="Y111" s="10">
        <v>-1.0200000000000001E-2</v>
      </c>
      <c r="Z111" s="7" t="s">
        <v>73</v>
      </c>
      <c r="AA111" s="8" t="s">
        <v>26</v>
      </c>
      <c r="AB111" s="10">
        <v>1.5129999999999999E-2</v>
      </c>
      <c r="AC111" s="7" t="s">
        <v>41</v>
      </c>
      <c r="AD111" s="8" t="s">
        <v>25</v>
      </c>
      <c r="AE111" s="10">
        <v>9.6500000000000006E-3</v>
      </c>
      <c r="AF111" s="7" t="s">
        <v>70</v>
      </c>
      <c r="AG111" s="8" t="s">
        <v>19</v>
      </c>
      <c r="AH111" s="10">
        <v>2.9829999999999999E-2</v>
      </c>
      <c r="AI111" s="7" t="s">
        <v>39</v>
      </c>
      <c r="AJ111" s="8" t="s">
        <v>28</v>
      </c>
      <c r="AK111" s="10">
        <v>6.77E-3</v>
      </c>
      <c r="AL111" s="7" t="s">
        <v>97</v>
      </c>
      <c r="AM111" s="8" t="s">
        <v>23</v>
      </c>
      <c r="AN111" s="10">
        <v>-2.742E-2</v>
      </c>
      <c r="AO111" s="77" t="s">
        <v>78</v>
      </c>
      <c r="AP111" s="78" t="s">
        <v>23</v>
      </c>
      <c r="AQ111" s="10">
        <v>-3.2530000000000003E-2</v>
      </c>
    </row>
    <row r="112" spans="1:43" ht="17" thickBot="1" x14ac:dyDescent="0.25">
      <c r="A112" s="58"/>
      <c r="B112" s="7" t="s">
        <v>104</v>
      </c>
      <c r="C112" s="8" t="s">
        <v>22</v>
      </c>
      <c r="D112" s="10">
        <v>1.0499999999999999E-3</v>
      </c>
      <c r="E112" s="7" t="s">
        <v>72</v>
      </c>
      <c r="F112" s="8" t="s">
        <v>25</v>
      </c>
      <c r="G112" s="10">
        <v>-1.359E-2</v>
      </c>
      <c r="H112" s="7" t="s">
        <v>60</v>
      </c>
      <c r="I112" s="8" t="s">
        <v>19</v>
      </c>
      <c r="J112" s="10">
        <v>-1.312E-2</v>
      </c>
      <c r="K112" s="7" t="s">
        <v>61</v>
      </c>
      <c r="L112" s="8" t="s">
        <v>26</v>
      </c>
      <c r="M112" s="10">
        <v>-2.598E-2</v>
      </c>
      <c r="N112" s="7" t="s">
        <v>53</v>
      </c>
      <c r="O112" s="8" t="s">
        <v>23</v>
      </c>
      <c r="P112" s="10">
        <v>-4.752E-2</v>
      </c>
      <c r="Q112" s="7" t="s">
        <v>84</v>
      </c>
      <c r="R112" s="8" t="s">
        <v>19</v>
      </c>
      <c r="S112" s="10">
        <v>-4.79E-3</v>
      </c>
      <c r="T112" s="7" t="s">
        <v>46</v>
      </c>
      <c r="U112" s="8" t="s">
        <v>22</v>
      </c>
      <c r="V112" s="10">
        <v>-1.0120000000000001E-2</v>
      </c>
      <c r="W112" s="7" t="s">
        <v>46</v>
      </c>
      <c r="X112" s="8" t="s">
        <v>20</v>
      </c>
      <c r="Y112" s="10">
        <v>-1.027E-2</v>
      </c>
      <c r="Z112" s="7" t="s">
        <v>69</v>
      </c>
      <c r="AA112" s="8" t="s">
        <v>23</v>
      </c>
      <c r="AB112" s="10">
        <v>1.422E-2</v>
      </c>
      <c r="AC112" s="7" t="s">
        <v>45</v>
      </c>
      <c r="AD112" s="8" t="s">
        <v>23</v>
      </c>
      <c r="AE112" s="10">
        <v>9.0500000000000008E-3</v>
      </c>
      <c r="AF112" s="7" t="s">
        <v>93</v>
      </c>
      <c r="AG112" s="8" t="s">
        <v>23</v>
      </c>
      <c r="AH112" s="10">
        <v>2.7730000000000001E-2</v>
      </c>
      <c r="AI112" s="7" t="s">
        <v>60</v>
      </c>
      <c r="AJ112" s="8" t="s">
        <v>19</v>
      </c>
      <c r="AK112" s="10">
        <v>6.3899999999999998E-3</v>
      </c>
      <c r="AL112" s="7" t="s">
        <v>74</v>
      </c>
      <c r="AM112" s="8" t="s">
        <v>23</v>
      </c>
      <c r="AN112" s="10">
        <v>-2.7689999999999999E-2</v>
      </c>
      <c r="AO112" s="7" t="s">
        <v>60</v>
      </c>
      <c r="AP112" s="8" t="s">
        <v>26</v>
      </c>
      <c r="AQ112" s="10">
        <v>-3.4090000000000002E-2</v>
      </c>
    </row>
    <row r="113" spans="1:43" ht="17" thickBot="1" x14ac:dyDescent="0.25">
      <c r="A113" s="58"/>
      <c r="B113" s="7" t="s">
        <v>73</v>
      </c>
      <c r="C113" s="8" t="s">
        <v>29</v>
      </c>
      <c r="D113" s="10">
        <v>3.3E-4</v>
      </c>
      <c r="E113" s="7" t="s">
        <v>66</v>
      </c>
      <c r="F113" s="8" t="s">
        <v>22</v>
      </c>
      <c r="G113" s="10">
        <v>-1.3780000000000001E-2</v>
      </c>
      <c r="H113" s="7" t="s">
        <v>99</v>
      </c>
      <c r="I113" s="8" t="s">
        <v>20</v>
      </c>
      <c r="J113" s="10">
        <v>-1.3939999999999999E-2</v>
      </c>
      <c r="K113" s="77" t="s">
        <v>78</v>
      </c>
      <c r="L113" s="78" t="s">
        <v>28</v>
      </c>
      <c r="M113" s="10">
        <v>-2.6630000000000001E-2</v>
      </c>
      <c r="N113" s="79" t="s">
        <v>78</v>
      </c>
      <c r="O113" s="80" t="s">
        <v>26</v>
      </c>
      <c r="P113" s="10">
        <v>-4.836E-2</v>
      </c>
      <c r="Q113" s="7" t="s">
        <v>39</v>
      </c>
      <c r="R113" s="8" t="s">
        <v>25</v>
      </c>
      <c r="S113" s="10">
        <v>-5.3400000000000001E-3</v>
      </c>
      <c r="T113" s="7" t="s">
        <v>72</v>
      </c>
      <c r="U113" s="8" t="s">
        <v>22</v>
      </c>
      <c r="V113" s="10">
        <v>-1.052E-2</v>
      </c>
      <c r="W113" s="7" t="s">
        <v>73</v>
      </c>
      <c r="X113" s="8" t="s">
        <v>26</v>
      </c>
      <c r="Y113" s="10">
        <v>-1.21E-2</v>
      </c>
      <c r="Z113" s="7" t="s">
        <v>71</v>
      </c>
      <c r="AA113" s="8" t="s">
        <v>22</v>
      </c>
      <c r="AB113" s="10">
        <v>1.3480000000000001E-2</v>
      </c>
      <c r="AC113" s="7" t="s">
        <v>62</v>
      </c>
      <c r="AD113" s="8" t="s">
        <v>25</v>
      </c>
      <c r="AE113" s="10">
        <v>6.5199999999999998E-3</v>
      </c>
      <c r="AF113" s="7" t="s">
        <v>70</v>
      </c>
      <c r="AG113" s="8" t="s">
        <v>23</v>
      </c>
      <c r="AH113" s="10">
        <v>2.5909999999999999E-2</v>
      </c>
      <c r="AI113" s="7" t="s">
        <v>91</v>
      </c>
      <c r="AJ113" s="8" t="s">
        <v>25</v>
      </c>
      <c r="AK113" s="10">
        <v>5.5199999999999997E-3</v>
      </c>
      <c r="AL113" s="7" t="s">
        <v>92</v>
      </c>
      <c r="AM113" s="8" t="s">
        <v>23</v>
      </c>
      <c r="AN113" s="10">
        <v>-2.7990000000000001E-2</v>
      </c>
      <c r="AO113" s="7" t="s">
        <v>56</v>
      </c>
      <c r="AP113" s="8" t="s">
        <v>22</v>
      </c>
      <c r="AQ113" s="10">
        <v>-3.5380000000000002E-2</v>
      </c>
    </row>
    <row r="114" spans="1:43" ht="17" thickBot="1" x14ac:dyDescent="0.25">
      <c r="A114" s="58"/>
      <c r="B114" s="7" t="s">
        <v>91</v>
      </c>
      <c r="C114" s="8" t="s">
        <v>22</v>
      </c>
      <c r="D114" s="10">
        <v>-1.99E-3</v>
      </c>
      <c r="E114" s="7" t="s">
        <v>57</v>
      </c>
      <c r="F114" s="8" t="s">
        <v>23</v>
      </c>
      <c r="G114" s="10">
        <v>-1.4670000000000001E-2</v>
      </c>
      <c r="H114" s="7" t="s">
        <v>97</v>
      </c>
      <c r="I114" s="8" t="s">
        <v>25</v>
      </c>
      <c r="J114" s="10">
        <v>-1.473E-2</v>
      </c>
      <c r="K114" s="7" t="s">
        <v>81</v>
      </c>
      <c r="L114" s="8" t="s">
        <v>26</v>
      </c>
      <c r="M114" s="10">
        <v>-3.1E-2</v>
      </c>
      <c r="N114" s="7" t="s">
        <v>102</v>
      </c>
      <c r="O114" s="8" t="s">
        <v>22</v>
      </c>
      <c r="P114" s="10">
        <v>-4.8989999999999999E-2</v>
      </c>
      <c r="Q114" s="7" t="s">
        <v>60</v>
      </c>
      <c r="R114" s="8" t="s">
        <v>22</v>
      </c>
      <c r="S114" s="10">
        <v>-6.1000000000000004E-3</v>
      </c>
      <c r="T114" s="7" t="s">
        <v>104</v>
      </c>
      <c r="U114" s="8" t="s">
        <v>29</v>
      </c>
      <c r="V114" s="10">
        <v>-1.06E-2</v>
      </c>
      <c r="W114" s="79" t="s">
        <v>79</v>
      </c>
      <c r="X114" s="80" t="s">
        <v>29</v>
      </c>
      <c r="Y114" s="10">
        <v>-1.259E-2</v>
      </c>
      <c r="Z114" s="7" t="s">
        <v>48</v>
      </c>
      <c r="AA114" s="8" t="s">
        <v>20</v>
      </c>
      <c r="AB114" s="10">
        <v>1.1480000000000001E-2</v>
      </c>
      <c r="AC114" s="7" t="s">
        <v>65</v>
      </c>
      <c r="AD114" s="8" t="s">
        <v>29</v>
      </c>
      <c r="AE114" s="10">
        <v>6.0800000000000003E-3</v>
      </c>
      <c r="AF114" s="7" t="s">
        <v>104</v>
      </c>
      <c r="AG114" s="8" t="s">
        <v>20</v>
      </c>
      <c r="AH114" s="10">
        <v>2.351E-2</v>
      </c>
      <c r="AI114" s="7" t="s">
        <v>70</v>
      </c>
      <c r="AJ114" s="8" t="s">
        <v>28</v>
      </c>
      <c r="AK114" s="10">
        <v>5.3E-3</v>
      </c>
      <c r="AL114" s="7" t="s">
        <v>32</v>
      </c>
      <c r="AM114" s="8" t="s">
        <v>26</v>
      </c>
      <c r="AN114" s="10">
        <v>-2.9080000000000002E-2</v>
      </c>
      <c r="AO114" s="7" t="s">
        <v>36</v>
      </c>
      <c r="AP114" s="8" t="s">
        <v>23</v>
      </c>
      <c r="AQ114" s="10">
        <v>-3.8449999999999998E-2</v>
      </c>
    </row>
    <row r="115" spans="1:43" ht="17" thickBot="1" x14ac:dyDescent="0.25">
      <c r="A115" s="58"/>
      <c r="B115" s="7" t="s">
        <v>57</v>
      </c>
      <c r="C115" s="8" t="s">
        <v>20</v>
      </c>
      <c r="D115" s="10">
        <v>-5.2500000000000003E-3</v>
      </c>
      <c r="E115" s="7" t="s">
        <v>34</v>
      </c>
      <c r="F115" s="8" t="s">
        <v>19</v>
      </c>
      <c r="G115" s="10">
        <v>-1.5140000000000001E-2</v>
      </c>
      <c r="H115" s="7" t="s">
        <v>36</v>
      </c>
      <c r="I115" s="8" t="s">
        <v>26</v>
      </c>
      <c r="J115" s="10">
        <v>-1.482E-2</v>
      </c>
      <c r="K115" s="7" t="s">
        <v>103</v>
      </c>
      <c r="L115" s="8" t="s">
        <v>23</v>
      </c>
      <c r="M115" s="10">
        <v>-3.4849999999999999E-2</v>
      </c>
      <c r="N115" s="7" t="s">
        <v>53</v>
      </c>
      <c r="O115" s="8" t="s">
        <v>28</v>
      </c>
      <c r="P115" s="10">
        <v>-5.3109999999999997E-2</v>
      </c>
      <c r="Q115" s="7" t="s">
        <v>65</v>
      </c>
      <c r="R115" s="8" t="s">
        <v>20</v>
      </c>
      <c r="S115" s="10">
        <v>-7.0000000000000001E-3</v>
      </c>
      <c r="T115" s="7" t="s">
        <v>96</v>
      </c>
      <c r="U115" s="8" t="s">
        <v>25</v>
      </c>
      <c r="V115" s="10">
        <v>-1.0619999999999999E-2</v>
      </c>
      <c r="W115" s="7" t="s">
        <v>62</v>
      </c>
      <c r="X115" s="8" t="s">
        <v>25</v>
      </c>
      <c r="Y115" s="10">
        <v>-1.26E-2</v>
      </c>
      <c r="Z115" s="7" t="s">
        <v>97</v>
      </c>
      <c r="AA115" s="8" t="s">
        <v>23</v>
      </c>
      <c r="AB115" s="10">
        <v>1.0449999999999999E-2</v>
      </c>
      <c r="AC115" s="7" t="s">
        <v>46</v>
      </c>
      <c r="AD115" s="8" t="s">
        <v>20</v>
      </c>
      <c r="AE115" s="10">
        <v>5.2399999999999999E-3</v>
      </c>
      <c r="AF115" s="79" t="s">
        <v>78</v>
      </c>
      <c r="AG115" s="80" t="s">
        <v>26</v>
      </c>
      <c r="AH115" s="10">
        <v>2.2069999999999999E-2</v>
      </c>
      <c r="AI115" s="7" t="s">
        <v>66</v>
      </c>
      <c r="AJ115" s="8" t="s">
        <v>28</v>
      </c>
      <c r="AK115" s="10">
        <v>5.2900000000000004E-3</v>
      </c>
      <c r="AL115" s="7" t="s">
        <v>84</v>
      </c>
      <c r="AM115" s="8" t="s">
        <v>19</v>
      </c>
      <c r="AN115" s="10">
        <v>-2.9219999999999999E-2</v>
      </c>
      <c r="AO115" s="7" t="s">
        <v>80</v>
      </c>
      <c r="AP115" s="8" t="s">
        <v>25</v>
      </c>
      <c r="AQ115" s="10">
        <v>-3.9550000000000002E-2</v>
      </c>
    </row>
    <row r="116" spans="1:43" ht="17" thickBot="1" x14ac:dyDescent="0.25">
      <c r="A116" s="58"/>
      <c r="B116" s="7" t="s">
        <v>99</v>
      </c>
      <c r="C116" s="8" t="s">
        <v>26</v>
      </c>
      <c r="D116" s="10">
        <v>-5.47E-3</v>
      </c>
      <c r="E116" s="7" t="s">
        <v>80</v>
      </c>
      <c r="F116" s="8" t="s">
        <v>28</v>
      </c>
      <c r="G116" s="10">
        <v>-1.576E-2</v>
      </c>
      <c r="H116" s="7" t="s">
        <v>93</v>
      </c>
      <c r="I116" s="8" t="s">
        <v>23</v>
      </c>
      <c r="J116" s="10">
        <v>-1.5010000000000001E-2</v>
      </c>
      <c r="K116" s="7" t="s">
        <v>94</v>
      </c>
      <c r="L116" s="8" t="s">
        <v>28</v>
      </c>
      <c r="M116" s="10">
        <v>-3.6459999999999999E-2</v>
      </c>
      <c r="N116" s="7" t="s">
        <v>48</v>
      </c>
      <c r="O116" s="8" t="s">
        <v>29</v>
      </c>
      <c r="P116" s="10">
        <v>-5.611E-2</v>
      </c>
      <c r="Q116" s="7" t="s">
        <v>81</v>
      </c>
      <c r="R116" s="8" t="s">
        <v>29</v>
      </c>
      <c r="S116" s="10">
        <v>-7.6099999999999996E-3</v>
      </c>
      <c r="T116" s="7" t="s">
        <v>102</v>
      </c>
      <c r="U116" s="8" t="s">
        <v>22</v>
      </c>
      <c r="V116" s="10">
        <v>-1.065E-2</v>
      </c>
      <c r="W116" s="7" t="s">
        <v>32</v>
      </c>
      <c r="X116" s="8" t="s">
        <v>20</v>
      </c>
      <c r="Y116" s="10">
        <v>-1.4370000000000001E-2</v>
      </c>
      <c r="Z116" s="7" t="s">
        <v>53</v>
      </c>
      <c r="AA116" s="8" t="s">
        <v>28</v>
      </c>
      <c r="AB116" s="10">
        <v>1.0200000000000001E-2</v>
      </c>
      <c r="AC116" s="7" t="s">
        <v>94</v>
      </c>
      <c r="AD116" s="8" t="s">
        <v>19</v>
      </c>
      <c r="AE116" s="10">
        <v>4.0099999999999997E-3</v>
      </c>
      <c r="AF116" s="7" t="s">
        <v>21</v>
      </c>
      <c r="AG116" s="8" t="s">
        <v>22</v>
      </c>
      <c r="AH116" s="10">
        <v>2.0199999999999999E-2</v>
      </c>
      <c r="AI116" s="7" t="s">
        <v>34</v>
      </c>
      <c r="AJ116" s="8" t="s">
        <v>19</v>
      </c>
      <c r="AK116" s="10">
        <v>4.8399999999999997E-3</v>
      </c>
      <c r="AL116" s="7" t="s">
        <v>74</v>
      </c>
      <c r="AM116" s="8" t="s">
        <v>25</v>
      </c>
      <c r="AN116" s="10">
        <v>-2.9739999999999999E-2</v>
      </c>
      <c r="AO116" s="7" t="s">
        <v>33</v>
      </c>
      <c r="AP116" s="8" t="s">
        <v>25</v>
      </c>
      <c r="AQ116" s="10">
        <v>-4.4080000000000001E-2</v>
      </c>
    </row>
    <row r="117" spans="1:43" ht="17" thickBot="1" x14ac:dyDescent="0.25">
      <c r="A117" s="58"/>
      <c r="B117" s="7" t="s">
        <v>48</v>
      </c>
      <c r="C117" s="8" t="s">
        <v>20</v>
      </c>
      <c r="D117" s="10">
        <v>-6.0699999999999999E-3</v>
      </c>
      <c r="E117" s="7" t="s">
        <v>62</v>
      </c>
      <c r="F117" s="8" t="s">
        <v>19</v>
      </c>
      <c r="G117" s="10">
        <v>-1.7309999999999999E-2</v>
      </c>
      <c r="H117" s="7" t="s">
        <v>100</v>
      </c>
      <c r="I117" s="8" t="s">
        <v>101</v>
      </c>
      <c r="J117" s="10">
        <v>-1.6480000000000002E-2</v>
      </c>
      <c r="K117" s="7" t="s">
        <v>80</v>
      </c>
      <c r="L117" s="8" t="s">
        <v>19</v>
      </c>
      <c r="M117" s="10">
        <v>-3.8240000000000003E-2</v>
      </c>
      <c r="N117" s="7" t="s">
        <v>46</v>
      </c>
      <c r="O117" s="8" t="s">
        <v>22</v>
      </c>
      <c r="P117" s="10">
        <v>-5.6489999999999999E-2</v>
      </c>
      <c r="Q117" s="7" t="s">
        <v>46</v>
      </c>
      <c r="R117" s="8" t="s">
        <v>22</v>
      </c>
      <c r="S117" s="10">
        <v>-7.9399999999999991E-3</v>
      </c>
      <c r="T117" s="7" t="s">
        <v>93</v>
      </c>
      <c r="U117" s="8" t="s">
        <v>25</v>
      </c>
      <c r="V117" s="10">
        <v>-1.12E-2</v>
      </c>
      <c r="W117" s="7" t="s">
        <v>46</v>
      </c>
      <c r="X117" s="8" t="s">
        <v>22</v>
      </c>
      <c r="Y117" s="10">
        <v>-1.487E-2</v>
      </c>
      <c r="Z117" s="7" t="s">
        <v>103</v>
      </c>
      <c r="AA117" s="8" t="s">
        <v>19</v>
      </c>
      <c r="AB117" s="10">
        <v>9.7300000000000008E-3</v>
      </c>
      <c r="AC117" s="7" t="s">
        <v>31</v>
      </c>
      <c r="AD117" s="8" t="s">
        <v>25</v>
      </c>
      <c r="AE117" s="10">
        <v>3.46E-3</v>
      </c>
      <c r="AF117" s="7" t="s">
        <v>94</v>
      </c>
      <c r="AG117" s="8" t="s">
        <v>19</v>
      </c>
      <c r="AH117" s="10">
        <v>1.985E-2</v>
      </c>
      <c r="AI117" s="7" t="s">
        <v>66</v>
      </c>
      <c r="AJ117" s="8" t="s">
        <v>22</v>
      </c>
      <c r="AK117" s="10">
        <v>4.7099999999999998E-3</v>
      </c>
      <c r="AL117" s="7" t="s">
        <v>48</v>
      </c>
      <c r="AM117" s="8" t="s">
        <v>29</v>
      </c>
      <c r="AN117" s="10">
        <v>-3.3520000000000001E-2</v>
      </c>
      <c r="AO117" s="7" t="s">
        <v>54</v>
      </c>
      <c r="AP117" s="8" t="s">
        <v>105</v>
      </c>
      <c r="AQ117" s="10">
        <v>-5.1839999999999997E-2</v>
      </c>
    </row>
    <row r="118" spans="1:43" ht="17" thickBot="1" x14ac:dyDescent="0.25">
      <c r="A118" s="58"/>
      <c r="B118" s="7" t="s">
        <v>35</v>
      </c>
      <c r="C118" s="8" t="s">
        <v>25</v>
      </c>
      <c r="D118" s="10">
        <v>-8.5299999999999994E-3</v>
      </c>
      <c r="E118" s="7" t="s">
        <v>64</v>
      </c>
      <c r="F118" s="8" t="s">
        <v>28</v>
      </c>
      <c r="G118" s="10">
        <v>-2.4330000000000001E-2</v>
      </c>
      <c r="H118" s="7" t="s">
        <v>99</v>
      </c>
      <c r="I118" s="8" t="s">
        <v>23</v>
      </c>
      <c r="J118" s="10">
        <v>-1.7809999999999999E-2</v>
      </c>
      <c r="K118" s="7" t="s">
        <v>73</v>
      </c>
      <c r="L118" s="8" t="s">
        <v>23</v>
      </c>
      <c r="M118" s="10">
        <v>-4.0770000000000001E-2</v>
      </c>
      <c r="N118" s="7" t="s">
        <v>67</v>
      </c>
      <c r="O118" s="8" t="s">
        <v>28</v>
      </c>
      <c r="P118" s="10">
        <v>-5.747E-2</v>
      </c>
      <c r="Q118" s="7" t="s">
        <v>47</v>
      </c>
      <c r="R118" s="8" t="s">
        <v>28</v>
      </c>
      <c r="S118" s="10">
        <v>-8.1799999999999998E-3</v>
      </c>
      <c r="T118" s="7" t="s">
        <v>41</v>
      </c>
      <c r="U118" s="8" t="s">
        <v>29</v>
      </c>
      <c r="V118" s="10">
        <v>-1.1480000000000001E-2</v>
      </c>
      <c r="W118" s="7" t="s">
        <v>45</v>
      </c>
      <c r="X118" s="8" t="s">
        <v>19</v>
      </c>
      <c r="Y118" s="10">
        <v>-1.5089999999999999E-2</v>
      </c>
      <c r="Z118" s="7" t="s">
        <v>21</v>
      </c>
      <c r="AA118" s="8" t="s">
        <v>23</v>
      </c>
      <c r="AB118" s="10">
        <v>9.5399999999999999E-3</v>
      </c>
      <c r="AC118" s="7" t="s">
        <v>77</v>
      </c>
      <c r="AD118" s="8" t="s">
        <v>22</v>
      </c>
      <c r="AE118" s="10">
        <v>9.7999999999999997E-4</v>
      </c>
      <c r="AF118" s="7" t="s">
        <v>21</v>
      </c>
      <c r="AG118" s="8" t="s">
        <v>23</v>
      </c>
      <c r="AH118" s="10">
        <v>1.9699999999999999E-2</v>
      </c>
      <c r="AI118" s="7" t="s">
        <v>61</v>
      </c>
      <c r="AJ118" s="8" t="s">
        <v>23</v>
      </c>
      <c r="AK118" s="10">
        <v>4.5700000000000003E-3</v>
      </c>
      <c r="AL118" s="79" t="s">
        <v>79</v>
      </c>
      <c r="AM118" s="80" t="s">
        <v>25</v>
      </c>
      <c r="AN118" s="10">
        <v>-3.4250000000000003E-2</v>
      </c>
      <c r="AO118" s="7" t="s">
        <v>98</v>
      </c>
      <c r="AP118" s="8" t="s">
        <v>25</v>
      </c>
      <c r="AQ118" s="10">
        <v>-5.5230000000000001E-2</v>
      </c>
    </row>
    <row r="119" spans="1:43" ht="17" thickBot="1" x14ac:dyDescent="0.25">
      <c r="A119" s="58"/>
      <c r="B119" s="7" t="s">
        <v>104</v>
      </c>
      <c r="C119" s="8" t="s">
        <v>29</v>
      </c>
      <c r="D119" s="10">
        <v>-9.8099999999999993E-3</v>
      </c>
      <c r="E119" s="7" t="s">
        <v>104</v>
      </c>
      <c r="F119" s="8" t="s">
        <v>29</v>
      </c>
      <c r="G119" s="10">
        <v>-2.6030000000000001E-2</v>
      </c>
      <c r="H119" s="7" t="s">
        <v>54</v>
      </c>
      <c r="I119" s="8" t="s">
        <v>29</v>
      </c>
      <c r="J119" s="10">
        <v>-1.848E-2</v>
      </c>
      <c r="K119" s="7" t="s">
        <v>97</v>
      </c>
      <c r="L119" s="8" t="s">
        <v>25</v>
      </c>
      <c r="M119" s="10">
        <v>-4.3819999999999998E-2</v>
      </c>
      <c r="N119" s="7" t="s">
        <v>61</v>
      </c>
      <c r="O119" s="8" t="s">
        <v>26</v>
      </c>
      <c r="P119" s="10">
        <v>-5.9929999999999997E-2</v>
      </c>
      <c r="Q119" s="7" t="s">
        <v>94</v>
      </c>
      <c r="R119" s="8" t="s">
        <v>22</v>
      </c>
      <c r="S119" s="10">
        <v>-8.8000000000000005E-3</v>
      </c>
      <c r="T119" s="7" t="s">
        <v>73</v>
      </c>
      <c r="U119" s="8" t="s">
        <v>26</v>
      </c>
      <c r="V119" s="10">
        <v>-1.1679999999999999E-2</v>
      </c>
      <c r="W119" s="7" t="s">
        <v>48</v>
      </c>
      <c r="X119" s="8" t="s">
        <v>20</v>
      </c>
      <c r="Y119" s="10">
        <v>-1.541E-2</v>
      </c>
      <c r="Z119" s="7" t="s">
        <v>62</v>
      </c>
      <c r="AA119" s="8" t="s">
        <v>23</v>
      </c>
      <c r="AB119" s="10">
        <v>6.43E-3</v>
      </c>
      <c r="AC119" s="7" t="s">
        <v>56</v>
      </c>
      <c r="AD119" s="8" t="s">
        <v>25</v>
      </c>
      <c r="AE119" s="10">
        <v>2.5999999999999998E-4</v>
      </c>
      <c r="AF119" s="7" t="s">
        <v>18</v>
      </c>
      <c r="AG119" s="8" t="s">
        <v>19</v>
      </c>
      <c r="AH119" s="10">
        <v>1.8749999999999999E-2</v>
      </c>
      <c r="AI119" s="7" t="s">
        <v>73</v>
      </c>
      <c r="AJ119" s="8" t="s">
        <v>29</v>
      </c>
      <c r="AK119" s="10">
        <v>4.0600000000000002E-3</v>
      </c>
      <c r="AL119" s="7" t="s">
        <v>27</v>
      </c>
      <c r="AM119" s="8" t="s">
        <v>29</v>
      </c>
      <c r="AN119" s="10">
        <v>-3.8460000000000001E-2</v>
      </c>
      <c r="AO119" s="7" t="s">
        <v>73</v>
      </c>
      <c r="AP119" s="8" t="s">
        <v>23</v>
      </c>
      <c r="AQ119" s="10">
        <v>-5.7389999999999997E-2</v>
      </c>
    </row>
    <row r="120" spans="1:43" ht="17" thickBot="1" x14ac:dyDescent="0.25">
      <c r="A120" s="58"/>
      <c r="B120" s="7" t="s">
        <v>56</v>
      </c>
      <c r="C120" s="8" t="s">
        <v>25</v>
      </c>
      <c r="D120" s="10">
        <v>-1.0059999999999999E-2</v>
      </c>
      <c r="E120" s="7" t="s">
        <v>53</v>
      </c>
      <c r="F120" s="8" t="s">
        <v>23</v>
      </c>
      <c r="G120" s="10">
        <v>-2.777E-2</v>
      </c>
      <c r="H120" s="7" t="s">
        <v>81</v>
      </c>
      <c r="I120" s="8" t="s">
        <v>29</v>
      </c>
      <c r="J120" s="10">
        <v>-1.8759999999999999E-2</v>
      </c>
      <c r="K120" s="7" t="s">
        <v>47</v>
      </c>
      <c r="L120" s="8" t="s">
        <v>19</v>
      </c>
      <c r="M120" s="10">
        <v>-4.3950000000000003E-2</v>
      </c>
      <c r="N120" s="7" t="s">
        <v>38</v>
      </c>
      <c r="O120" s="8" t="s">
        <v>22</v>
      </c>
      <c r="P120" s="10">
        <v>-6.164E-2</v>
      </c>
      <c r="Q120" s="7" t="s">
        <v>92</v>
      </c>
      <c r="R120" s="8" t="s">
        <v>28</v>
      </c>
      <c r="S120" s="10">
        <v>-9.9699999999999997E-3</v>
      </c>
      <c r="T120" s="7" t="s">
        <v>71</v>
      </c>
      <c r="U120" s="8" t="s">
        <v>22</v>
      </c>
      <c r="V120" s="10">
        <v>-1.272E-2</v>
      </c>
      <c r="W120" s="7" t="s">
        <v>54</v>
      </c>
      <c r="X120" s="8" t="s">
        <v>105</v>
      </c>
      <c r="Y120" s="10">
        <v>-1.6039999999999999E-2</v>
      </c>
      <c r="Z120" s="7" t="s">
        <v>67</v>
      </c>
      <c r="AA120" s="8" t="s">
        <v>28</v>
      </c>
      <c r="AB120" s="10">
        <v>5.3600000000000002E-3</v>
      </c>
      <c r="AC120" s="7" t="s">
        <v>48</v>
      </c>
      <c r="AD120" s="8" t="s">
        <v>20</v>
      </c>
      <c r="AE120" s="10">
        <v>-1.7099999999999999E-3</v>
      </c>
      <c r="AF120" s="7" t="s">
        <v>39</v>
      </c>
      <c r="AG120" s="8" t="s">
        <v>25</v>
      </c>
      <c r="AH120" s="10">
        <v>1.8450000000000001E-2</v>
      </c>
      <c r="AI120" s="7" t="s">
        <v>94</v>
      </c>
      <c r="AJ120" s="8" t="s">
        <v>19</v>
      </c>
      <c r="AK120" s="10">
        <v>4.0299999999999997E-3</v>
      </c>
      <c r="AL120" s="7" t="s">
        <v>64</v>
      </c>
      <c r="AM120" s="8" t="s">
        <v>22</v>
      </c>
      <c r="AN120" s="10">
        <v>-4.0140000000000002E-2</v>
      </c>
      <c r="AO120" s="7" t="s">
        <v>80</v>
      </c>
      <c r="AP120" s="8" t="s">
        <v>28</v>
      </c>
      <c r="AQ120" s="10">
        <v>-7.2020000000000001E-2</v>
      </c>
    </row>
    <row r="121" spans="1:43" ht="17" thickBot="1" x14ac:dyDescent="0.25">
      <c r="A121" s="58"/>
      <c r="B121" s="7" t="s">
        <v>48</v>
      </c>
      <c r="C121" s="8" t="s">
        <v>29</v>
      </c>
      <c r="D121" s="10">
        <v>-1.379E-2</v>
      </c>
      <c r="E121" s="7" t="s">
        <v>65</v>
      </c>
      <c r="F121" s="8" t="s">
        <v>23</v>
      </c>
      <c r="G121" s="10">
        <v>-2.9190000000000001E-2</v>
      </c>
      <c r="H121" s="7" t="s">
        <v>43</v>
      </c>
      <c r="I121" s="8" t="s">
        <v>19</v>
      </c>
      <c r="J121" s="10">
        <v>-1.883E-2</v>
      </c>
      <c r="K121" s="7" t="s">
        <v>48</v>
      </c>
      <c r="L121" s="8" t="s">
        <v>29</v>
      </c>
      <c r="M121" s="10">
        <v>-4.4720000000000003E-2</v>
      </c>
      <c r="N121" s="7" t="s">
        <v>47</v>
      </c>
      <c r="O121" s="8" t="s">
        <v>28</v>
      </c>
      <c r="P121" s="10">
        <v>-6.2740000000000004E-2</v>
      </c>
      <c r="Q121" s="77" t="s">
        <v>79</v>
      </c>
      <c r="R121" s="78" t="s">
        <v>29</v>
      </c>
      <c r="S121" s="10">
        <v>-1.031E-2</v>
      </c>
      <c r="T121" s="7" t="s">
        <v>63</v>
      </c>
      <c r="U121" s="8" t="s">
        <v>22</v>
      </c>
      <c r="V121" s="10">
        <v>-1.389E-2</v>
      </c>
      <c r="W121" s="7" t="s">
        <v>37</v>
      </c>
      <c r="X121" s="8" t="s">
        <v>23</v>
      </c>
      <c r="Y121" s="10">
        <v>-1.7809999999999999E-2</v>
      </c>
      <c r="Z121" s="7" t="s">
        <v>46</v>
      </c>
      <c r="AA121" s="8" t="s">
        <v>22</v>
      </c>
      <c r="AB121" s="10">
        <v>5.3E-3</v>
      </c>
      <c r="AC121" s="7" t="s">
        <v>66</v>
      </c>
      <c r="AD121" s="8" t="s">
        <v>20</v>
      </c>
      <c r="AE121" s="10">
        <v>-3.2599999999999999E-3</v>
      </c>
      <c r="AF121" s="7" t="s">
        <v>63</v>
      </c>
      <c r="AG121" s="8" t="s">
        <v>26</v>
      </c>
      <c r="AH121" s="10">
        <v>1.745E-2</v>
      </c>
      <c r="AI121" s="7" t="s">
        <v>68</v>
      </c>
      <c r="AJ121" s="8" t="s">
        <v>19</v>
      </c>
      <c r="AK121" s="10">
        <v>3.5699999999999998E-3</v>
      </c>
      <c r="AL121" s="7" t="s">
        <v>50</v>
      </c>
      <c r="AM121" s="8" t="s">
        <v>29</v>
      </c>
      <c r="AN121" s="10">
        <v>-4.2279999999999998E-2</v>
      </c>
      <c r="AO121" s="7" t="s">
        <v>92</v>
      </c>
      <c r="AP121" s="8" t="s">
        <v>25</v>
      </c>
      <c r="AQ121" s="10">
        <v>-7.2499999999999995E-2</v>
      </c>
    </row>
    <row r="122" spans="1:43" ht="17" thickBot="1" x14ac:dyDescent="0.25">
      <c r="A122" s="58"/>
      <c r="B122" s="7" t="s">
        <v>89</v>
      </c>
      <c r="C122" s="8" t="s">
        <v>19</v>
      </c>
      <c r="D122" s="10">
        <v>-1.4489999999999999E-2</v>
      </c>
      <c r="E122" s="7" t="s">
        <v>18</v>
      </c>
      <c r="F122" s="8" t="s">
        <v>20</v>
      </c>
      <c r="G122" s="10">
        <v>-2.9479999999999999E-2</v>
      </c>
      <c r="H122" s="7" t="s">
        <v>56</v>
      </c>
      <c r="I122" s="8" t="s">
        <v>19</v>
      </c>
      <c r="J122" s="10">
        <v>-2.026E-2</v>
      </c>
      <c r="K122" s="7" t="s">
        <v>104</v>
      </c>
      <c r="L122" s="8" t="s">
        <v>29</v>
      </c>
      <c r="M122" s="10">
        <v>-4.539E-2</v>
      </c>
      <c r="N122" s="7" t="s">
        <v>99</v>
      </c>
      <c r="O122" s="8" t="s">
        <v>20</v>
      </c>
      <c r="P122" s="10">
        <v>-6.3109999999999999E-2</v>
      </c>
      <c r="Q122" s="7" t="s">
        <v>102</v>
      </c>
      <c r="R122" s="8" t="s">
        <v>28</v>
      </c>
      <c r="S122" s="10">
        <v>-1.2319999999999999E-2</v>
      </c>
      <c r="T122" s="7" t="s">
        <v>89</v>
      </c>
      <c r="U122" s="8" t="s">
        <v>22</v>
      </c>
      <c r="V122" s="10">
        <v>-1.4630000000000001E-2</v>
      </c>
      <c r="W122" s="7" t="s">
        <v>75</v>
      </c>
      <c r="X122" s="8" t="s">
        <v>25</v>
      </c>
      <c r="Y122" s="10">
        <v>-1.8100000000000002E-2</v>
      </c>
      <c r="Z122" s="7" t="s">
        <v>41</v>
      </c>
      <c r="AA122" s="8" t="s">
        <v>29</v>
      </c>
      <c r="AB122" s="10">
        <v>3.3300000000000001E-3</v>
      </c>
      <c r="AC122" s="7" t="s">
        <v>60</v>
      </c>
      <c r="AD122" s="8" t="s">
        <v>19</v>
      </c>
      <c r="AE122" s="10">
        <v>-3.6800000000000001E-3</v>
      </c>
      <c r="AF122" s="7" t="s">
        <v>98</v>
      </c>
      <c r="AG122" s="8" t="s">
        <v>29</v>
      </c>
      <c r="AH122" s="10">
        <v>1.7160000000000002E-2</v>
      </c>
      <c r="AI122" s="7" t="s">
        <v>61</v>
      </c>
      <c r="AJ122" s="8" t="s">
        <v>19</v>
      </c>
      <c r="AK122" s="10">
        <v>3.5599999999999998E-3</v>
      </c>
      <c r="AL122" s="7" t="s">
        <v>97</v>
      </c>
      <c r="AM122" s="8" t="s">
        <v>28</v>
      </c>
      <c r="AN122" s="10">
        <v>-4.3770000000000003E-2</v>
      </c>
      <c r="AO122" s="7" t="s">
        <v>53</v>
      </c>
      <c r="AP122" s="8" t="s">
        <v>28</v>
      </c>
      <c r="AQ122" s="10">
        <v>-7.5380000000000003E-2</v>
      </c>
    </row>
    <row r="123" spans="1:43" ht="17" thickBot="1" x14ac:dyDescent="0.25">
      <c r="A123" s="58"/>
      <c r="B123" s="7" t="s">
        <v>70</v>
      </c>
      <c r="C123" s="8" t="s">
        <v>23</v>
      </c>
      <c r="D123" s="10">
        <v>-1.4789999999999999E-2</v>
      </c>
      <c r="E123" s="7" t="s">
        <v>32</v>
      </c>
      <c r="F123" s="8" t="s">
        <v>20</v>
      </c>
      <c r="G123" s="10">
        <v>-3.0380000000000001E-2</v>
      </c>
      <c r="H123" s="7" t="s">
        <v>72</v>
      </c>
      <c r="I123" s="8" t="s">
        <v>22</v>
      </c>
      <c r="J123" s="10">
        <v>-2.606E-2</v>
      </c>
      <c r="K123" s="7" t="s">
        <v>48</v>
      </c>
      <c r="L123" s="8" t="s">
        <v>20</v>
      </c>
      <c r="M123" s="10">
        <v>-4.6059999999999997E-2</v>
      </c>
      <c r="N123" s="7" t="s">
        <v>34</v>
      </c>
      <c r="O123" s="8" t="s">
        <v>19</v>
      </c>
      <c r="P123" s="10">
        <v>-6.6930000000000003E-2</v>
      </c>
      <c r="Q123" s="7" t="s">
        <v>57</v>
      </c>
      <c r="R123" s="8" t="s">
        <v>26</v>
      </c>
      <c r="S123" s="10">
        <v>-1.323E-2</v>
      </c>
      <c r="T123" s="79" t="s">
        <v>78</v>
      </c>
      <c r="U123" s="80" t="s">
        <v>28</v>
      </c>
      <c r="V123" s="10">
        <v>-1.6389999999999998E-2</v>
      </c>
      <c r="W123" s="7" t="s">
        <v>51</v>
      </c>
      <c r="X123" s="8" t="s">
        <v>28</v>
      </c>
      <c r="Y123" s="10">
        <v>-1.848E-2</v>
      </c>
      <c r="Z123" s="7" t="s">
        <v>18</v>
      </c>
      <c r="AA123" s="8" t="s">
        <v>19</v>
      </c>
      <c r="AB123" s="10">
        <v>2.9099999999999998E-3</v>
      </c>
      <c r="AC123" s="7" t="s">
        <v>97</v>
      </c>
      <c r="AD123" s="8" t="s">
        <v>19</v>
      </c>
      <c r="AE123" s="10">
        <v>-4.15E-3</v>
      </c>
      <c r="AF123" s="7" t="s">
        <v>97</v>
      </c>
      <c r="AG123" s="8" t="s">
        <v>28</v>
      </c>
      <c r="AH123" s="10">
        <v>1.6799999999999999E-2</v>
      </c>
      <c r="AI123" s="7" t="s">
        <v>48</v>
      </c>
      <c r="AJ123" s="8" t="s">
        <v>20</v>
      </c>
      <c r="AK123" s="10">
        <v>3.31E-3</v>
      </c>
      <c r="AL123" s="7" t="s">
        <v>96</v>
      </c>
      <c r="AM123" s="8" t="s">
        <v>22</v>
      </c>
      <c r="AN123" s="10">
        <v>-4.3839999999999997E-2</v>
      </c>
      <c r="AO123" s="7" t="s">
        <v>69</v>
      </c>
      <c r="AP123" s="8" t="s">
        <v>19</v>
      </c>
      <c r="AQ123" s="10">
        <v>-7.9000000000000001E-2</v>
      </c>
    </row>
    <row r="124" spans="1:43" ht="17" thickBot="1" x14ac:dyDescent="0.25">
      <c r="A124" s="58"/>
      <c r="B124" s="7" t="s">
        <v>80</v>
      </c>
      <c r="C124" s="8" t="s">
        <v>28</v>
      </c>
      <c r="D124" s="10">
        <v>-1.4800000000000001E-2</v>
      </c>
      <c r="E124" s="7" t="s">
        <v>53</v>
      </c>
      <c r="F124" s="8" t="s">
        <v>28</v>
      </c>
      <c r="G124" s="10">
        <v>-3.0669999999999999E-2</v>
      </c>
      <c r="H124" s="7" t="s">
        <v>31</v>
      </c>
      <c r="I124" s="8" t="s">
        <v>25</v>
      </c>
      <c r="J124" s="10">
        <v>-2.6499999999999999E-2</v>
      </c>
      <c r="K124" s="7" t="s">
        <v>77</v>
      </c>
      <c r="L124" s="8" t="s">
        <v>22</v>
      </c>
      <c r="M124" s="10">
        <v>-5.3019999999999998E-2</v>
      </c>
      <c r="N124" s="7" t="s">
        <v>100</v>
      </c>
      <c r="O124" s="8" t="s">
        <v>29</v>
      </c>
      <c r="P124" s="10">
        <v>-7.0519999999999999E-2</v>
      </c>
      <c r="Q124" s="7" t="s">
        <v>34</v>
      </c>
      <c r="R124" s="8" t="s">
        <v>19</v>
      </c>
      <c r="S124" s="10">
        <v>-1.374E-2</v>
      </c>
      <c r="T124" s="7" t="s">
        <v>83</v>
      </c>
      <c r="U124" s="8" t="s">
        <v>20</v>
      </c>
      <c r="V124" s="10">
        <v>-1.6990000000000002E-2</v>
      </c>
      <c r="W124" s="7" t="s">
        <v>103</v>
      </c>
      <c r="X124" s="8" t="s">
        <v>23</v>
      </c>
      <c r="Y124" s="10">
        <v>-2.026E-2</v>
      </c>
      <c r="Z124" s="7" t="s">
        <v>57</v>
      </c>
      <c r="AA124" s="8" t="s">
        <v>26</v>
      </c>
      <c r="AB124" s="10">
        <v>1.67E-3</v>
      </c>
      <c r="AC124" s="7" t="s">
        <v>95</v>
      </c>
      <c r="AD124" s="8" t="s">
        <v>26</v>
      </c>
      <c r="AE124" s="10">
        <v>-4.8999999999999998E-3</v>
      </c>
      <c r="AF124" s="7" t="s">
        <v>97</v>
      </c>
      <c r="AG124" s="8" t="s">
        <v>19</v>
      </c>
      <c r="AH124" s="10">
        <v>1.6209999999999999E-2</v>
      </c>
      <c r="AI124" s="7" t="s">
        <v>51</v>
      </c>
      <c r="AJ124" s="8" t="s">
        <v>28</v>
      </c>
      <c r="AK124" s="10">
        <v>2.96E-3</v>
      </c>
      <c r="AL124" s="7" t="s">
        <v>76</v>
      </c>
      <c r="AM124" s="8" t="s">
        <v>22</v>
      </c>
      <c r="AN124" s="10">
        <v>-4.9639999999999997E-2</v>
      </c>
      <c r="AO124" s="77" t="s">
        <v>78</v>
      </c>
      <c r="AP124" s="78" t="s">
        <v>26</v>
      </c>
      <c r="AQ124" s="10">
        <v>-7.9719999999999999E-2</v>
      </c>
    </row>
    <row r="125" spans="1:43" ht="17" thickBot="1" x14ac:dyDescent="0.25">
      <c r="A125" s="58"/>
      <c r="B125" s="7" t="s">
        <v>45</v>
      </c>
      <c r="C125" s="8" t="s">
        <v>19</v>
      </c>
      <c r="D125" s="10">
        <v>-1.549E-2</v>
      </c>
      <c r="E125" s="7" t="s">
        <v>51</v>
      </c>
      <c r="F125" s="8" t="s">
        <v>22</v>
      </c>
      <c r="G125" s="10">
        <v>-3.354E-2</v>
      </c>
      <c r="H125" s="7" t="s">
        <v>85</v>
      </c>
      <c r="I125" s="8" t="s">
        <v>26</v>
      </c>
      <c r="J125" s="10">
        <v>-2.6870000000000002E-2</v>
      </c>
      <c r="K125" s="7" t="s">
        <v>46</v>
      </c>
      <c r="L125" s="8" t="s">
        <v>20</v>
      </c>
      <c r="M125" s="10">
        <v>-5.5780000000000003E-2</v>
      </c>
      <c r="N125" s="7" t="s">
        <v>36</v>
      </c>
      <c r="O125" s="8" t="s">
        <v>26</v>
      </c>
      <c r="P125" s="10">
        <v>-7.1650000000000005E-2</v>
      </c>
      <c r="Q125" s="7" t="s">
        <v>32</v>
      </c>
      <c r="R125" s="8" t="s">
        <v>20</v>
      </c>
      <c r="S125" s="10">
        <v>-1.4239999999999999E-2</v>
      </c>
      <c r="T125" s="7" t="s">
        <v>61</v>
      </c>
      <c r="U125" s="8" t="s">
        <v>26</v>
      </c>
      <c r="V125" s="10">
        <v>-1.754E-2</v>
      </c>
      <c r="W125" s="79" t="s">
        <v>78</v>
      </c>
      <c r="X125" s="80" t="s">
        <v>23</v>
      </c>
      <c r="Y125" s="10">
        <v>-2.453E-2</v>
      </c>
      <c r="Z125" s="7" t="s">
        <v>66</v>
      </c>
      <c r="AA125" s="8" t="s">
        <v>22</v>
      </c>
      <c r="AB125" s="10">
        <v>1.6299999999999999E-3</v>
      </c>
      <c r="AC125" s="7" t="s">
        <v>48</v>
      </c>
      <c r="AD125" s="8" t="s">
        <v>29</v>
      </c>
      <c r="AE125" s="10">
        <v>-8.3800000000000003E-3</v>
      </c>
      <c r="AF125" s="7" t="s">
        <v>99</v>
      </c>
      <c r="AG125" s="8" t="s">
        <v>20</v>
      </c>
      <c r="AH125" s="10">
        <v>1.4080000000000001E-2</v>
      </c>
      <c r="AI125" s="7" t="s">
        <v>47</v>
      </c>
      <c r="AJ125" s="8" t="s">
        <v>28</v>
      </c>
      <c r="AK125" s="10">
        <v>2.81E-3</v>
      </c>
      <c r="AL125" s="7" t="s">
        <v>71</v>
      </c>
      <c r="AM125" s="8" t="s">
        <v>29</v>
      </c>
      <c r="AN125" s="10">
        <v>-4.9680000000000002E-2</v>
      </c>
      <c r="AO125" s="7" t="s">
        <v>104</v>
      </c>
      <c r="AP125" s="8" t="s">
        <v>25</v>
      </c>
      <c r="AQ125" s="10">
        <v>-8.5620000000000002E-2</v>
      </c>
    </row>
    <row r="126" spans="1:43" ht="17" thickBot="1" x14ac:dyDescent="0.25">
      <c r="A126" s="58"/>
      <c r="B126" s="7" t="s">
        <v>64</v>
      </c>
      <c r="C126" s="8" t="s">
        <v>19</v>
      </c>
      <c r="D126" s="10">
        <v>-1.5820000000000001E-2</v>
      </c>
      <c r="E126" s="7" t="s">
        <v>89</v>
      </c>
      <c r="F126" s="8" t="s">
        <v>19</v>
      </c>
      <c r="G126" s="10">
        <v>-3.5490000000000001E-2</v>
      </c>
      <c r="H126" s="7" t="s">
        <v>57</v>
      </c>
      <c r="I126" s="8" t="s">
        <v>26</v>
      </c>
      <c r="J126" s="10">
        <v>-3.075E-2</v>
      </c>
      <c r="K126" s="7" t="s">
        <v>77</v>
      </c>
      <c r="L126" s="8" t="s">
        <v>29</v>
      </c>
      <c r="M126" s="10">
        <v>-5.5820000000000002E-2</v>
      </c>
      <c r="N126" s="7" t="s">
        <v>82</v>
      </c>
      <c r="O126" s="8" t="s">
        <v>25</v>
      </c>
      <c r="P126" s="10">
        <v>-7.1690000000000004E-2</v>
      </c>
      <c r="Q126" s="77" t="s">
        <v>78</v>
      </c>
      <c r="R126" s="78" t="s">
        <v>26</v>
      </c>
      <c r="S126" s="10">
        <v>-1.6709999999999999E-2</v>
      </c>
      <c r="T126" s="7" t="s">
        <v>51</v>
      </c>
      <c r="U126" s="8" t="s">
        <v>22</v>
      </c>
      <c r="V126" s="10">
        <v>-1.9140000000000001E-2</v>
      </c>
      <c r="W126" s="7" t="s">
        <v>61</v>
      </c>
      <c r="X126" s="8" t="s">
        <v>26</v>
      </c>
      <c r="Y126" s="10">
        <v>-2.7019999999999999E-2</v>
      </c>
      <c r="Z126" s="7" t="s">
        <v>93</v>
      </c>
      <c r="AA126" s="8" t="s">
        <v>25</v>
      </c>
      <c r="AB126" s="10">
        <v>1.5399999999999999E-3</v>
      </c>
      <c r="AC126" s="7" t="s">
        <v>70</v>
      </c>
      <c r="AD126" s="8" t="s">
        <v>19</v>
      </c>
      <c r="AE126" s="10">
        <v>-8.8199999999999997E-3</v>
      </c>
      <c r="AF126" s="7" t="s">
        <v>97</v>
      </c>
      <c r="AG126" s="8" t="s">
        <v>23</v>
      </c>
      <c r="AH126" s="10">
        <v>1.329E-2</v>
      </c>
      <c r="AI126" s="7" t="s">
        <v>54</v>
      </c>
      <c r="AJ126" s="8" t="s">
        <v>105</v>
      </c>
      <c r="AK126" s="10">
        <v>2.7000000000000001E-3</v>
      </c>
      <c r="AL126" s="7" t="s">
        <v>98</v>
      </c>
      <c r="AM126" s="8" t="s">
        <v>19</v>
      </c>
      <c r="AN126" s="10">
        <v>-5.1130000000000002E-2</v>
      </c>
      <c r="AO126" s="7" t="s">
        <v>34</v>
      </c>
      <c r="AP126" s="8" t="s">
        <v>19</v>
      </c>
      <c r="AQ126" s="10">
        <v>-8.8819999999999996E-2</v>
      </c>
    </row>
    <row r="127" spans="1:43" ht="17" thickBot="1" x14ac:dyDescent="0.25">
      <c r="A127" s="58"/>
      <c r="B127" s="7" t="s">
        <v>67</v>
      </c>
      <c r="C127" s="8" t="s">
        <v>28</v>
      </c>
      <c r="D127" s="10">
        <v>-1.6320000000000001E-2</v>
      </c>
      <c r="E127" s="7" t="s">
        <v>21</v>
      </c>
      <c r="F127" s="8" t="s">
        <v>23</v>
      </c>
      <c r="G127" s="10">
        <v>-3.6580000000000001E-2</v>
      </c>
      <c r="H127" s="7" t="s">
        <v>49</v>
      </c>
      <c r="I127" s="8" t="s">
        <v>20</v>
      </c>
      <c r="J127" s="10">
        <v>-3.2340000000000001E-2</v>
      </c>
      <c r="K127" s="7" t="s">
        <v>104</v>
      </c>
      <c r="L127" s="8" t="s">
        <v>22</v>
      </c>
      <c r="M127" s="10">
        <v>-5.7599999999999998E-2</v>
      </c>
      <c r="N127" s="7" t="s">
        <v>72</v>
      </c>
      <c r="O127" s="8" t="s">
        <v>22</v>
      </c>
      <c r="P127" s="10">
        <v>-7.2470000000000007E-2</v>
      </c>
      <c r="Q127" s="7" t="s">
        <v>53</v>
      </c>
      <c r="R127" s="8" t="s">
        <v>28</v>
      </c>
      <c r="S127" s="10">
        <v>-1.84E-2</v>
      </c>
      <c r="T127" s="7" t="s">
        <v>47</v>
      </c>
      <c r="U127" s="8" t="s">
        <v>28</v>
      </c>
      <c r="V127" s="10">
        <v>-2.044E-2</v>
      </c>
      <c r="W127" s="7" t="s">
        <v>90</v>
      </c>
      <c r="X127" s="8" t="s">
        <v>26</v>
      </c>
      <c r="Y127" s="10">
        <v>-2.7629999999999998E-2</v>
      </c>
      <c r="Z127" s="7" t="s">
        <v>53</v>
      </c>
      <c r="AA127" s="8" t="s">
        <v>23</v>
      </c>
      <c r="AB127" s="10">
        <v>1.4499999999999999E-3</v>
      </c>
      <c r="AC127" s="7" t="s">
        <v>84</v>
      </c>
      <c r="AD127" s="8" t="s">
        <v>19</v>
      </c>
      <c r="AE127" s="10">
        <v>-1.0580000000000001E-2</v>
      </c>
      <c r="AF127" s="7" t="s">
        <v>53</v>
      </c>
      <c r="AG127" s="8" t="s">
        <v>28</v>
      </c>
      <c r="AH127" s="10">
        <v>1.0109999999999999E-2</v>
      </c>
      <c r="AI127" s="7" t="s">
        <v>96</v>
      </c>
      <c r="AJ127" s="8" t="s">
        <v>19</v>
      </c>
      <c r="AK127" s="10">
        <v>2.5500000000000002E-3</v>
      </c>
      <c r="AL127" s="7" t="s">
        <v>36</v>
      </c>
      <c r="AM127" s="8" t="s">
        <v>23</v>
      </c>
      <c r="AN127" s="10">
        <v>-5.1880000000000003E-2</v>
      </c>
      <c r="AO127" s="7" t="s">
        <v>59</v>
      </c>
      <c r="AP127" s="8" t="s">
        <v>23</v>
      </c>
      <c r="AQ127" s="10">
        <v>-9.5350000000000004E-2</v>
      </c>
    </row>
    <row r="128" spans="1:43" ht="17" thickBot="1" x14ac:dyDescent="0.25">
      <c r="A128" s="58"/>
      <c r="B128" s="7" t="s">
        <v>57</v>
      </c>
      <c r="C128" s="8" t="s">
        <v>26</v>
      </c>
      <c r="D128" s="10">
        <v>-1.7059999999999999E-2</v>
      </c>
      <c r="E128" s="7" t="s">
        <v>49</v>
      </c>
      <c r="F128" s="8" t="s">
        <v>20</v>
      </c>
      <c r="G128" s="10">
        <v>-3.9530000000000003E-2</v>
      </c>
      <c r="H128" s="7" t="s">
        <v>41</v>
      </c>
      <c r="I128" s="8" t="s">
        <v>29</v>
      </c>
      <c r="J128" s="10">
        <v>-3.2800000000000003E-2</v>
      </c>
      <c r="K128" s="7" t="s">
        <v>51</v>
      </c>
      <c r="L128" s="8" t="s">
        <v>22</v>
      </c>
      <c r="M128" s="10">
        <v>-5.772E-2</v>
      </c>
      <c r="N128" s="7" t="s">
        <v>92</v>
      </c>
      <c r="O128" s="8" t="s">
        <v>28</v>
      </c>
      <c r="P128" s="10">
        <v>-7.4179999999999996E-2</v>
      </c>
      <c r="Q128" s="7" t="s">
        <v>18</v>
      </c>
      <c r="R128" s="8" t="s">
        <v>20</v>
      </c>
      <c r="S128" s="10">
        <v>-1.8429999999999998E-2</v>
      </c>
      <c r="T128" s="7" t="s">
        <v>90</v>
      </c>
      <c r="U128" s="8" t="s">
        <v>29</v>
      </c>
      <c r="V128" s="10">
        <v>-2.1160000000000002E-2</v>
      </c>
      <c r="W128" s="7" t="s">
        <v>66</v>
      </c>
      <c r="X128" s="8" t="s">
        <v>20</v>
      </c>
      <c r="Y128" s="10">
        <v>-2.853E-2</v>
      </c>
      <c r="Z128" s="7" t="s">
        <v>80</v>
      </c>
      <c r="AA128" s="8" t="s">
        <v>28</v>
      </c>
      <c r="AB128" s="10">
        <v>3.2000000000000003E-4</v>
      </c>
      <c r="AC128" s="7" t="s">
        <v>100</v>
      </c>
      <c r="AD128" s="8" t="s">
        <v>26</v>
      </c>
      <c r="AE128" s="10">
        <v>-1.074E-2</v>
      </c>
      <c r="AF128" s="7" t="s">
        <v>104</v>
      </c>
      <c r="AG128" s="8" t="s">
        <v>29</v>
      </c>
      <c r="AH128" s="10">
        <v>9.8499999999999994E-3</v>
      </c>
      <c r="AI128" s="7" t="s">
        <v>80</v>
      </c>
      <c r="AJ128" s="8" t="s">
        <v>28</v>
      </c>
      <c r="AK128" s="10">
        <v>1.17E-3</v>
      </c>
      <c r="AL128" s="7" t="s">
        <v>52</v>
      </c>
      <c r="AM128" s="8" t="s">
        <v>29</v>
      </c>
      <c r="AN128" s="10">
        <v>-5.6120000000000003E-2</v>
      </c>
      <c r="AO128" s="7" t="s">
        <v>94</v>
      </c>
      <c r="AP128" s="8" t="s">
        <v>22</v>
      </c>
      <c r="AQ128" s="10">
        <v>-9.5750000000000002E-2</v>
      </c>
    </row>
    <row r="129" spans="1:43" ht="17" thickBot="1" x14ac:dyDescent="0.25">
      <c r="A129" s="58"/>
      <c r="B129" s="7" t="s">
        <v>94</v>
      </c>
      <c r="C129" s="8" t="s">
        <v>19</v>
      </c>
      <c r="D129" s="10">
        <v>-1.8499999999999999E-2</v>
      </c>
      <c r="E129" s="7" t="s">
        <v>102</v>
      </c>
      <c r="F129" s="8" t="s">
        <v>28</v>
      </c>
      <c r="G129" s="10">
        <v>-4.088E-2</v>
      </c>
      <c r="H129" s="7" t="s">
        <v>47</v>
      </c>
      <c r="I129" s="8" t="s">
        <v>28</v>
      </c>
      <c r="J129" s="10">
        <v>-3.6339999999999997E-2</v>
      </c>
      <c r="K129" s="7" t="s">
        <v>84</v>
      </c>
      <c r="L129" s="8" t="s">
        <v>19</v>
      </c>
      <c r="M129" s="10">
        <v>-5.9630000000000002E-2</v>
      </c>
      <c r="N129" s="79" t="s">
        <v>78</v>
      </c>
      <c r="O129" s="80" t="s">
        <v>28</v>
      </c>
      <c r="P129" s="10">
        <v>-7.4990000000000001E-2</v>
      </c>
      <c r="Q129" s="7" t="s">
        <v>36</v>
      </c>
      <c r="R129" s="8" t="s">
        <v>26</v>
      </c>
      <c r="S129" s="10">
        <v>-1.9E-2</v>
      </c>
      <c r="T129" s="7" t="s">
        <v>100</v>
      </c>
      <c r="U129" s="8" t="s">
        <v>22</v>
      </c>
      <c r="V129" s="10">
        <v>-2.1669999999999998E-2</v>
      </c>
      <c r="W129" s="7" t="s">
        <v>90</v>
      </c>
      <c r="X129" s="8" t="s">
        <v>20</v>
      </c>
      <c r="Y129" s="10">
        <v>-2.9020000000000001E-2</v>
      </c>
      <c r="Z129" s="7" t="s">
        <v>98</v>
      </c>
      <c r="AA129" s="8" t="s">
        <v>23</v>
      </c>
      <c r="AB129" s="10">
        <v>-1.6100000000000001E-3</v>
      </c>
      <c r="AC129" s="7" t="s">
        <v>70</v>
      </c>
      <c r="AD129" s="8" t="s">
        <v>28</v>
      </c>
      <c r="AE129" s="10">
        <v>-1.175E-2</v>
      </c>
      <c r="AF129" s="7" t="s">
        <v>48</v>
      </c>
      <c r="AG129" s="8" t="s">
        <v>29</v>
      </c>
      <c r="AH129" s="10">
        <v>9.7699999999999992E-3</v>
      </c>
      <c r="AI129" s="7" t="s">
        <v>47</v>
      </c>
      <c r="AJ129" s="8" t="s">
        <v>19</v>
      </c>
      <c r="AK129" s="10">
        <v>2.9999999999999997E-4</v>
      </c>
      <c r="AL129" s="7" t="s">
        <v>71</v>
      </c>
      <c r="AM129" s="8" t="s">
        <v>20</v>
      </c>
      <c r="AN129" s="10">
        <v>-5.6120000000000003E-2</v>
      </c>
      <c r="AO129" s="7" t="s">
        <v>69</v>
      </c>
      <c r="AP129" s="8" t="s">
        <v>23</v>
      </c>
      <c r="AQ129" s="10">
        <v>-9.6390000000000003E-2</v>
      </c>
    </row>
    <row r="130" spans="1:43" ht="17" thickBot="1" x14ac:dyDescent="0.25">
      <c r="A130" s="58"/>
      <c r="B130" s="7" t="s">
        <v>90</v>
      </c>
      <c r="C130" s="8" t="s">
        <v>29</v>
      </c>
      <c r="D130" s="10">
        <v>-1.898E-2</v>
      </c>
      <c r="E130" s="7" t="s">
        <v>63</v>
      </c>
      <c r="F130" s="8" t="s">
        <v>26</v>
      </c>
      <c r="G130" s="10">
        <v>-4.1880000000000001E-2</v>
      </c>
      <c r="H130" s="7" t="s">
        <v>71</v>
      </c>
      <c r="I130" s="8" t="s">
        <v>20</v>
      </c>
      <c r="J130" s="10">
        <v>-4.0960000000000003E-2</v>
      </c>
      <c r="K130" s="7" t="s">
        <v>36</v>
      </c>
      <c r="L130" s="8" t="s">
        <v>23</v>
      </c>
      <c r="M130" s="10">
        <v>-6.2149999999999997E-2</v>
      </c>
      <c r="N130" s="7" t="s">
        <v>44</v>
      </c>
      <c r="O130" s="8" t="s">
        <v>20</v>
      </c>
      <c r="P130" s="10">
        <v>-7.5910000000000005E-2</v>
      </c>
      <c r="Q130" s="7" t="s">
        <v>73</v>
      </c>
      <c r="R130" s="8" t="s">
        <v>23</v>
      </c>
      <c r="S130" s="10">
        <v>-1.9400000000000001E-2</v>
      </c>
      <c r="T130" s="7" t="s">
        <v>48</v>
      </c>
      <c r="U130" s="8" t="s">
        <v>20</v>
      </c>
      <c r="V130" s="10">
        <v>-2.2280000000000001E-2</v>
      </c>
      <c r="W130" s="7" t="s">
        <v>91</v>
      </c>
      <c r="X130" s="8" t="s">
        <v>20</v>
      </c>
      <c r="Y130" s="10">
        <v>-3.04E-2</v>
      </c>
      <c r="Z130" s="7" t="s">
        <v>62</v>
      </c>
      <c r="AA130" s="8" t="s">
        <v>25</v>
      </c>
      <c r="AB130" s="10">
        <v>-1.6299999999999999E-3</v>
      </c>
      <c r="AC130" s="7" t="s">
        <v>85</v>
      </c>
      <c r="AD130" s="8" t="s">
        <v>26</v>
      </c>
      <c r="AE130" s="10">
        <v>-1.2710000000000001E-2</v>
      </c>
      <c r="AF130" s="7" t="s">
        <v>32</v>
      </c>
      <c r="AG130" s="8" t="s">
        <v>26</v>
      </c>
      <c r="AH130" s="10">
        <v>4.4299999999999999E-3</v>
      </c>
      <c r="AI130" s="7" t="s">
        <v>104</v>
      </c>
      <c r="AJ130" s="8" t="s">
        <v>29</v>
      </c>
      <c r="AK130" s="10">
        <v>-3.6999999999999999E-4</v>
      </c>
      <c r="AL130" s="7" t="s">
        <v>69</v>
      </c>
      <c r="AM130" s="8" t="s">
        <v>19</v>
      </c>
      <c r="AN130" s="10">
        <v>-6.1339999999999999E-2</v>
      </c>
      <c r="AO130" s="7" t="s">
        <v>92</v>
      </c>
      <c r="AP130" s="8" t="s">
        <v>28</v>
      </c>
      <c r="AQ130" s="10">
        <v>-9.7720000000000001E-2</v>
      </c>
    </row>
    <row r="131" spans="1:43" ht="17" thickBot="1" x14ac:dyDescent="0.25">
      <c r="A131" s="58"/>
      <c r="B131" s="7" t="s">
        <v>68</v>
      </c>
      <c r="C131" s="8" t="s">
        <v>29</v>
      </c>
      <c r="D131" s="10">
        <v>-1.9470000000000001E-2</v>
      </c>
      <c r="E131" s="7" t="s">
        <v>104</v>
      </c>
      <c r="F131" s="8" t="s">
        <v>20</v>
      </c>
      <c r="G131" s="10">
        <v>-4.233E-2</v>
      </c>
      <c r="H131" s="7" t="s">
        <v>104</v>
      </c>
      <c r="I131" s="8" t="s">
        <v>22</v>
      </c>
      <c r="J131" s="10">
        <v>-4.2709999999999998E-2</v>
      </c>
      <c r="K131" s="77" t="s">
        <v>78</v>
      </c>
      <c r="L131" s="78" t="s">
        <v>23</v>
      </c>
      <c r="M131" s="10">
        <v>-6.8820000000000006E-2</v>
      </c>
      <c r="N131" s="7" t="s">
        <v>57</v>
      </c>
      <c r="O131" s="8" t="s">
        <v>26</v>
      </c>
      <c r="P131" s="10">
        <v>-7.6329999999999995E-2</v>
      </c>
      <c r="Q131" s="7" t="s">
        <v>64</v>
      </c>
      <c r="R131" s="8" t="s">
        <v>28</v>
      </c>
      <c r="S131" s="10">
        <v>-1.9650000000000001E-2</v>
      </c>
      <c r="T131" s="7" t="s">
        <v>103</v>
      </c>
      <c r="U131" s="8" t="s">
        <v>19</v>
      </c>
      <c r="V131" s="10">
        <v>-2.3369999999999998E-2</v>
      </c>
      <c r="W131" s="7" t="s">
        <v>70</v>
      </c>
      <c r="X131" s="8" t="s">
        <v>23</v>
      </c>
      <c r="Y131" s="10">
        <v>-3.0470000000000001E-2</v>
      </c>
      <c r="Z131" s="7" t="s">
        <v>50</v>
      </c>
      <c r="AA131" s="8" t="s">
        <v>29</v>
      </c>
      <c r="AB131" s="10">
        <v>-2.3900000000000002E-3</v>
      </c>
      <c r="AC131" s="7" t="s">
        <v>77</v>
      </c>
      <c r="AD131" s="8" t="s">
        <v>26</v>
      </c>
      <c r="AE131" s="10">
        <v>-1.367E-2</v>
      </c>
      <c r="AF131" s="77" t="s">
        <v>78</v>
      </c>
      <c r="AG131" s="78" t="s">
        <v>26</v>
      </c>
      <c r="AH131" s="10">
        <v>3.3999999999999998E-3</v>
      </c>
      <c r="AI131" s="7" t="s">
        <v>39</v>
      </c>
      <c r="AJ131" s="8" t="s">
        <v>25</v>
      </c>
      <c r="AK131" s="10">
        <v>-6.7000000000000002E-4</v>
      </c>
      <c r="AL131" s="7" t="s">
        <v>21</v>
      </c>
      <c r="AM131" s="8" t="s">
        <v>23</v>
      </c>
      <c r="AN131" s="10">
        <v>-6.2449999999999999E-2</v>
      </c>
      <c r="AO131" s="7" t="s">
        <v>48</v>
      </c>
      <c r="AP131" s="8" t="s">
        <v>20</v>
      </c>
      <c r="AQ131" s="10">
        <v>-0.10102999999999999</v>
      </c>
    </row>
    <row r="132" spans="1:43" ht="17" thickBot="1" x14ac:dyDescent="0.25">
      <c r="A132" s="58"/>
      <c r="B132" s="7" t="s">
        <v>39</v>
      </c>
      <c r="C132" s="8" t="s">
        <v>28</v>
      </c>
      <c r="D132" s="10">
        <v>-2.0379999999999999E-2</v>
      </c>
      <c r="E132" s="7" t="s">
        <v>64</v>
      </c>
      <c r="F132" s="8" t="s">
        <v>19</v>
      </c>
      <c r="G132" s="10">
        <v>-4.7329999999999997E-2</v>
      </c>
      <c r="H132" s="7" t="s">
        <v>31</v>
      </c>
      <c r="I132" s="8" t="s">
        <v>19</v>
      </c>
      <c r="J132" s="10">
        <v>-4.6240000000000003E-2</v>
      </c>
      <c r="K132" s="7" t="s">
        <v>67</v>
      </c>
      <c r="L132" s="8" t="s">
        <v>20</v>
      </c>
      <c r="M132" s="10">
        <v>-7.1599999999999997E-2</v>
      </c>
      <c r="N132" s="7" t="s">
        <v>99</v>
      </c>
      <c r="O132" s="8" t="s">
        <v>23</v>
      </c>
      <c r="P132" s="10">
        <v>-7.6380000000000003E-2</v>
      </c>
      <c r="Q132" s="7" t="s">
        <v>103</v>
      </c>
      <c r="R132" s="8" t="s">
        <v>19</v>
      </c>
      <c r="S132" s="10">
        <v>-2.0140000000000002E-2</v>
      </c>
      <c r="T132" s="77" t="s">
        <v>79</v>
      </c>
      <c r="U132" s="78" t="s">
        <v>29</v>
      </c>
      <c r="V132" s="10">
        <v>-2.4850000000000001E-2</v>
      </c>
      <c r="W132" s="7" t="s">
        <v>66</v>
      </c>
      <c r="X132" s="8" t="s">
        <v>22</v>
      </c>
      <c r="Y132" s="10">
        <v>-3.2059999999999998E-2</v>
      </c>
      <c r="Z132" s="7" t="s">
        <v>91</v>
      </c>
      <c r="AA132" s="8" t="s">
        <v>20</v>
      </c>
      <c r="AB132" s="10">
        <v>-3.2000000000000002E-3</v>
      </c>
      <c r="AC132" s="7" t="s">
        <v>21</v>
      </c>
      <c r="AD132" s="8" t="s">
        <v>23</v>
      </c>
      <c r="AE132" s="10">
        <v>-1.406E-2</v>
      </c>
      <c r="AF132" s="7" t="s">
        <v>48</v>
      </c>
      <c r="AG132" s="8" t="s">
        <v>20</v>
      </c>
      <c r="AH132" s="10">
        <v>1.9499999999999999E-3</v>
      </c>
      <c r="AI132" s="7" t="s">
        <v>59</v>
      </c>
      <c r="AJ132" s="8" t="s">
        <v>25</v>
      </c>
      <c r="AK132" s="10">
        <v>-7.9000000000000001E-4</v>
      </c>
      <c r="AL132" s="7" t="s">
        <v>24</v>
      </c>
      <c r="AM132" s="8" t="s">
        <v>26</v>
      </c>
      <c r="AN132" s="10">
        <v>-6.3109999999999999E-2</v>
      </c>
      <c r="AO132" s="7" t="s">
        <v>74</v>
      </c>
      <c r="AP132" s="8" t="s">
        <v>28</v>
      </c>
      <c r="AQ132" s="10">
        <v>-0.1203</v>
      </c>
    </row>
    <row r="133" spans="1:43" ht="17" thickBot="1" x14ac:dyDescent="0.25">
      <c r="A133" s="58"/>
      <c r="B133" s="7" t="s">
        <v>104</v>
      </c>
      <c r="C133" s="8" t="s">
        <v>20</v>
      </c>
      <c r="D133" s="10">
        <v>-2.0990000000000002E-2</v>
      </c>
      <c r="E133" s="7" t="s">
        <v>80</v>
      </c>
      <c r="F133" s="8" t="s">
        <v>19</v>
      </c>
      <c r="G133" s="10">
        <v>-5.1029999999999999E-2</v>
      </c>
      <c r="H133" s="77" t="s">
        <v>78</v>
      </c>
      <c r="I133" s="78" t="s">
        <v>26</v>
      </c>
      <c r="J133" s="10">
        <v>-4.7169999999999997E-2</v>
      </c>
      <c r="K133" s="7" t="s">
        <v>21</v>
      </c>
      <c r="L133" s="8" t="s">
        <v>23</v>
      </c>
      <c r="M133" s="10">
        <v>-7.6730000000000007E-2</v>
      </c>
      <c r="N133" s="7" t="s">
        <v>65</v>
      </c>
      <c r="O133" s="8" t="s">
        <v>29</v>
      </c>
      <c r="P133" s="10">
        <v>-7.886E-2</v>
      </c>
      <c r="Q133" s="7" t="s">
        <v>33</v>
      </c>
      <c r="R133" s="8" t="s">
        <v>20</v>
      </c>
      <c r="S133" s="10">
        <v>-2.1260000000000001E-2</v>
      </c>
      <c r="T133" s="7" t="s">
        <v>104</v>
      </c>
      <c r="U133" s="8" t="s">
        <v>20</v>
      </c>
      <c r="V133" s="10">
        <v>-2.6290000000000001E-2</v>
      </c>
      <c r="W133" s="7" t="s">
        <v>58</v>
      </c>
      <c r="X133" s="8" t="s">
        <v>20</v>
      </c>
      <c r="Y133" s="10">
        <v>-3.261E-2</v>
      </c>
      <c r="Z133" s="7" t="s">
        <v>65</v>
      </c>
      <c r="AA133" s="8" t="s">
        <v>20</v>
      </c>
      <c r="AB133" s="10">
        <v>-3.3300000000000001E-3</v>
      </c>
      <c r="AC133" s="7" t="s">
        <v>97</v>
      </c>
      <c r="AD133" s="8" t="s">
        <v>25</v>
      </c>
      <c r="AE133" s="10">
        <v>-1.4370000000000001E-2</v>
      </c>
      <c r="AF133" s="7" t="s">
        <v>54</v>
      </c>
      <c r="AG133" s="8" t="s">
        <v>105</v>
      </c>
      <c r="AH133" s="10">
        <v>1.6100000000000001E-3</v>
      </c>
      <c r="AI133" s="7" t="s">
        <v>64</v>
      </c>
      <c r="AJ133" s="8" t="s">
        <v>28</v>
      </c>
      <c r="AK133" s="10">
        <v>-9.2000000000000003E-4</v>
      </c>
      <c r="AL133" s="7" t="s">
        <v>71</v>
      </c>
      <c r="AM133" s="8" t="s">
        <v>22</v>
      </c>
      <c r="AN133" s="10">
        <v>-6.3969999999999999E-2</v>
      </c>
      <c r="AO133" s="7" t="s">
        <v>52</v>
      </c>
      <c r="AP133" s="8" t="s">
        <v>23</v>
      </c>
      <c r="AQ133" s="10">
        <v>-0.12157</v>
      </c>
    </row>
    <row r="134" spans="1:43" ht="17" thickBot="1" x14ac:dyDescent="0.25">
      <c r="A134" s="58"/>
      <c r="B134" s="7" t="s">
        <v>53</v>
      </c>
      <c r="C134" s="8" t="s">
        <v>28</v>
      </c>
      <c r="D134" s="10">
        <v>-2.1559999999999999E-2</v>
      </c>
      <c r="E134" s="7" t="s">
        <v>39</v>
      </c>
      <c r="F134" s="8" t="s">
        <v>28</v>
      </c>
      <c r="G134" s="10">
        <v>-5.28E-2</v>
      </c>
      <c r="H134" s="7" t="s">
        <v>37</v>
      </c>
      <c r="I134" s="8" t="s">
        <v>23</v>
      </c>
      <c r="J134" s="10">
        <v>-4.7669999999999997E-2</v>
      </c>
      <c r="K134" s="7" t="s">
        <v>99</v>
      </c>
      <c r="L134" s="8" t="s">
        <v>28</v>
      </c>
      <c r="M134" s="10">
        <v>-7.7679999999999999E-2</v>
      </c>
      <c r="N134" s="77" t="s">
        <v>78</v>
      </c>
      <c r="O134" s="78" t="s">
        <v>28</v>
      </c>
      <c r="P134" s="10">
        <v>-7.9049999999999995E-2</v>
      </c>
      <c r="Q134" s="7" t="s">
        <v>84</v>
      </c>
      <c r="R134" s="8" t="s">
        <v>26</v>
      </c>
      <c r="S134" s="10">
        <v>-2.1309999999999999E-2</v>
      </c>
      <c r="T134" s="7" t="s">
        <v>76</v>
      </c>
      <c r="U134" s="8" t="s">
        <v>22</v>
      </c>
      <c r="V134" s="10">
        <v>-2.776E-2</v>
      </c>
      <c r="W134" s="7" t="s">
        <v>97</v>
      </c>
      <c r="X134" s="8" t="s">
        <v>23</v>
      </c>
      <c r="Y134" s="10">
        <v>-3.3390000000000003E-2</v>
      </c>
      <c r="Z134" s="7" t="s">
        <v>84</v>
      </c>
      <c r="AA134" s="8" t="s">
        <v>26</v>
      </c>
      <c r="AB134" s="10">
        <v>-3.4299999999999999E-3</v>
      </c>
      <c r="AC134" s="7" t="s">
        <v>89</v>
      </c>
      <c r="AD134" s="8" t="s">
        <v>22</v>
      </c>
      <c r="AE134" s="10">
        <v>-1.444E-2</v>
      </c>
      <c r="AF134" s="7" t="s">
        <v>75</v>
      </c>
      <c r="AG134" s="8" t="s">
        <v>29</v>
      </c>
      <c r="AH134" s="10">
        <v>4.6999999999999999E-4</v>
      </c>
      <c r="AI134" s="7" t="s">
        <v>33</v>
      </c>
      <c r="AJ134" s="8" t="s">
        <v>25</v>
      </c>
      <c r="AK134" s="10">
        <v>-1.6999999999999999E-3</v>
      </c>
      <c r="AL134" s="7" t="s">
        <v>34</v>
      </c>
      <c r="AM134" s="8" t="s">
        <v>19</v>
      </c>
      <c r="AN134" s="10">
        <v>-6.4219999999999999E-2</v>
      </c>
      <c r="AO134" s="7" t="s">
        <v>24</v>
      </c>
      <c r="AP134" s="8" t="s">
        <v>25</v>
      </c>
      <c r="AQ134" s="10">
        <v>-0.13138</v>
      </c>
    </row>
    <row r="135" spans="1:43" ht="17" thickBot="1" x14ac:dyDescent="0.25">
      <c r="A135" s="58"/>
      <c r="B135" s="7" t="s">
        <v>82</v>
      </c>
      <c r="C135" s="8" t="s">
        <v>20</v>
      </c>
      <c r="D135" s="10">
        <v>-2.1760000000000002E-2</v>
      </c>
      <c r="E135" s="7" t="s">
        <v>67</v>
      </c>
      <c r="F135" s="8" t="s">
        <v>28</v>
      </c>
      <c r="G135" s="10">
        <v>-5.4429999999999999E-2</v>
      </c>
      <c r="H135" s="7" t="s">
        <v>104</v>
      </c>
      <c r="I135" s="8" t="s">
        <v>29</v>
      </c>
      <c r="J135" s="10">
        <v>-4.9930000000000002E-2</v>
      </c>
      <c r="K135" s="7" t="s">
        <v>18</v>
      </c>
      <c r="L135" s="8" t="s">
        <v>20</v>
      </c>
      <c r="M135" s="10">
        <v>-7.7770000000000006E-2</v>
      </c>
      <c r="N135" s="7" t="s">
        <v>39</v>
      </c>
      <c r="O135" s="8" t="s">
        <v>28</v>
      </c>
      <c r="P135" s="10">
        <v>-7.9990000000000006E-2</v>
      </c>
      <c r="Q135" s="7" t="s">
        <v>54</v>
      </c>
      <c r="R135" s="8" t="s">
        <v>29</v>
      </c>
      <c r="S135" s="10">
        <v>-2.2849999999999999E-2</v>
      </c>
      <c r="T135" s="7" t="s">
        <v>81</v>
      </c>
      <c r="U135" s="8" t="s">
        <v>20</v>
      </c>
      <c r="V135" s="10">
        <v>-2.8230000000000002E-2</v>
      </c>
      <c r="W135" s="7" t="s">
        <v>18</v>
      </c>
      <c r="X135" s="8" t="s">
        <v>20</v>
      </c>
      <c r="Y135" s="10">
        <v>-3.415E-2</v>
      </c>
      <c r="Z135" s="7" t="s">
        <v>47</v>
      </c>
      <c r="AA135" s="8" t="s">
        <v>28</v>
      </c>
      <c r="AB135" s="10">
        <v>-4.2700000000000004E-3</v>
      </c>
      <c r="AC135" s="7" t="s">
        <v>40</v>
      </c>
      <c r="AD135" s="8" t="s">
        <v>26</v>
      </c>
      <c r="AE135" s="10">
        <v>-1.6330000000000001E-2</v>
      </c>
      <c r="AF135" s="7" t="s">
        <v>62</v>
      </c>
      <c r="AG135" s="8" t="s">
        <v>19</v>
      </c>
      <c r="AH135" s="10">
        <v>4.2999999999999999E-4</v>
      </c>
      <c r="AI135" s="7" t="s">
        <v>102</v>
      </c>
      <c r="AJ135" s="8" t="s">
        <v>20</v>
      </c>
      <c r="AK135" s="10">
        <v>-1.6999999999999999E-3</v>
      </c>
      <c r="AL135" s="7" t="s">
        <v>43</v>
      </c>
      <c r="AM135" s="8" t="s">
        <v>22</v>
      </c>
      <c r="AN135" s="10">
        <v>-6.4649999999999999E-2</v>
      </c>
      <c r="AO135" s="7" t="s">
        <v>59</v>
      </c>
      <c r="AP135" s="8" t="s">
        <v>20</v>
      </c>
      <c r="AQ135" s="10">
        <v>-0.13352</v>
      </c>
    </row>
    <row r="136" spans="1:43" ht="17" thickBot="1" x14ac:dyDescent="0.25">
      <c r="A136" s="58"/>
      <c r="B136" s="7" t="s">
        <v>73</v>
      </c>
      <c r="C136" s="8" t="s">
        <v>23</v>
      </c>
      <c r="D136" s="10">
        <v>-2.325E-2</v>
      </c>
      <c r="E136" s="7" t="s">
        <v>47</v>
      </c>
      <c r="F136" s="8" t="s">
        <v>19</v>
      </c>
      <c r="G136" s="10">
        <v>-5.552E-2</v>
      </c>
      <c r="H136" s="7" t="s">
        <v>51</v>
      </c>
      <c r="I136" s="8" t="s">
        <v>22</v>
      </c>
      <c r="J136" s="10">
        <v>-5.0619999999999998E-2</v>
      </c>
      <c r="K136" s="7" t="s">
        <v>70</v>
      </c>
      <c r="L136" s="8" t="s">
        <v>23</v>
      </c>
      <c r="M136" s="10">
        <v>-7.9299999999999995E-2</v>
      </c>
      <c r="N136" s="7" t="s">
        <v>58</v>
      </c>
      <c r="O136" s="8" t="s">
        <v>25</v>
      </c>
      <c r="P136" s="10">
        <v>-8.0229999999999996E-2</v>
      </c>
      <c r="Q136" s="7" t="s">
        <v>39</v>
      </c>
      <c r="R136" s="8" t="s">
        <v>28</v>
      </c>
      <c r="S136" s="10">
        <v>-2.308E-2</v>
      </c>
      <c r="T136" s="7" t="s">
        <v>38</v>
      </c>
      <c r="U136" s="8" t="s">
        <v>22</v>
      </c>
      <c r="V136" s="10">
        <v>-2.947E-2</v>
      </c>
      <c r="W136" s="7" t="s">
        <v>21</v>
      </c>
      <c r="X136" s="8" t="s">
        <v>23</v>
      </c>
      <c r="Y136" s="10">
        <v>-3.4799999999999998E-2</v>
      </c>
      <c r="Z136" s="7" t="s">
        <v>84</v>
      </c>
      <c r="AA136" s="8" t="s">
        <v>19</v>
      </c>
      <c r="AB136" s="10">
        <v>-5.77E-3</v>
      </c>
      <c r="AC136" s="7" t="s">
        <v>18</v>
      </c>
      <c r="AD136" s="8" t="s">
        <v>20</v>
      </c>
      <c r="AE136" s="10">
        <v>-1.7600000000000001E-2</v>
      </c>
      <c r="AF136" s="7" t="s">
        <v>72</v>
      </c>
      <c r="AG136" s="8" t="s">
        <v>28</v>
      </c>
      <c r="AH136" s="10">
        <v>-8.8999999999999995E-4</v>
      </c>
      <c r="AI136" s="7" t="s">
        <v>58</v>
      </c>
      <c r="AJ136" s="8" t="s">
        <v>25</v>
      </c>
      <c r="AK136" s="10">
        <v>-3.0699999999999998E-3</v>
      </c>
      <c r="AL136" s="7" t="s">
        <v>37</v>
      </c>
      <c r="AM136" s="8" t="s">
        <v>23</v>
      </c>
      <c r="AN136" s="10">
        <v>-6.8140000000000006E-2</v>
      </c>
      <c r="AO136" s="7" t="s">
        <v>34</v>
      </c>
      <c r="AP136" s="8" t="s">
        <v>26</v>
      </c>
      <c r="AQ136" s="10">
        <v>-0.13722000000000001</v>
      </c>
    </row>
    <row r="137" spans="1:43" ht="17" thickBot="1" x14ac:dyDescent="0.25">
      <c r="A137" s="58"/>
      <c r="B137" s="77" t="s">
        <v>79</v>
      </c>
      <c r="C137" s="78" t="s">
        <v>29</v>
      </c>
      <c r="D137" s="10">
        <v>-2.435E-2</v>
      </c>
      <c r="E137" s="7" t="s">
        <v>104</v>
      </c>
      <c r="F137" s="8" t="s">
        <v>25</v>
      </c>
      <c r="G137" s="10">
        <v>-5.6169999999999998E-2</v>
      </c>
      <c r="H137" s="7" t="s">
        <v>46</v>
      </c>
      <c r="I137" s="8" t="s">
        <v>22</v>
      </c>
      <c r="J137" s="10">
        <v>-5.2659999999999998E-2</v>
      </c>
      <c r="K137" s="7" t="s">
        <v>99</v>
      </c>
      <c r="L137" s="8" t="s">
        <v>23</v>
      </c>
      <c r="M137" s="10">
        <v>-8.0149999999999999E-2</v>
      </c>
      <c r="N137" s="7" t="s">
        <v>103</v>
      </c>
      <c r="O137" s="8" t="s">
        <v>26</v>
      </c>
      <c r="P137" s="10">
        <v>-8.1509999999999999E-2</v>
      </c>
      <c r="Q137" s="7" t="s">
        <v>21</v>
      </c>
      <c r="R137" s="8" t="s">
        <v>22</v>
      </c>
      <c r="S137" s="10">
        <v>-2.5149999999999999E-2</v>
      </c>
      <c r="T137" s="7" t="s">
        <v>68</v>
      </c>
      <c r="U137" s="8" t="s">
        <v>29</v>
      </c>
      <c r="V137" s="10">
        <v>-2.9479999999999999E-2</v>
      </c>
      <c r="W137" s="7" t="s">
        <v>27</v>
      </c>
      <c r="X137" s="8" t="s">
        <v>28</v>
      </c>
      <c r="Y137" s="10">
        <v>-3.6749999999999998E-2</v>
      </c>
      <c r="Z137" s="7" t="s">
        <v>83</v>
      </c>
      <c r="AA137" s="8" t="s">
        <v>20</v>
      </c>
      <c r="AB137" s="10">
        <v>-6.5599999999999999E-3</v>
      </c>
      <c r="AC137" s="7" t="s">
        <v>81</v>
      </c>
      <c r="AD137" s="8" t="s">
        <v>26</v>
      </c>
      <c r="AE137" s="10">
        <v>-1.7690000000000001E-2</v>
      </c>
      <c r="AF137" s="7" t="s">
        <v>31</v>
      </c>
      <c r="AG137" s="8" t="s">
        <v>19</v>
      </c>
      <c r="AH137" s="10">
        <v>-2.65E-3</v>
      </c>
      <c r="AI137" s="7" t="s">
        <v>80</v>
      </c>
      <c r="AJ137" s="8" t="s">
        <v>19</v>
      </c>
      <c r="AK137" s="10">
        <v>-3.48E-3</v>
      </c>
      <c r="AL137" s="7" t="s">
        <v>98</v>
      </c>
      <c r="AM137" s="8" t="s">
        <v>29</v>
      </c>
      <c r="AN137" s="10">
        <v>-6.862E-2</v>
      </c>
      <c r="AO137" s="7" t="s">
        <v>97</v>
      </c>
      <c r="AP137" s="8" t="s">
        <v>28</v>
      </c>
      <c r="AQ137" s="10">
        <v>-0.14127000000000001</v>
      </c>
    </row>
    <row r="138" spans="1:43" ht="17" thickBot="1" x14ac:dyDescent="0.25">
      <c r="A138" s="58"/>
      <c r="B138" s="7" t="s">
        <v>97</v>
      </c>
      <c r="C138" s="8" t="s">
        <v>25</v>
      </c>
      <c r="D138" s="10">
        <v>-2.4989999999999998E-2</v>
      </c>
      <c r="E138" s="7" t="s">
        <v>60</v>
      </c>
      <c r="F138" s="8" t="s">
        <v>19</v>
      </c>
      <c r="G138" s="10">
        <v>-5.6820000000000002E-2</v>
      </c>
      <c r="H138" s="7" t="s">
        <v>68</v>
      </c>
      <c r="I138" s="8" t="s">
        <v>19</v>
      </c>
      <c r="J138" s="10">
        <v>-5.6550000000000003E-2</v>
      </c>
      <c r="K138" s="7" t="s">
        <v>37</v>
      </c>
      <c r="L138" s="8" t="s">
        <v>25</v>
      </c>
      <c r="M138" s="10">
        <v>-8.0750000000000002E-2</v>
      </c>
      <c r="N138" s="7" t="s">
        <v>27</v>
      </c>
      <c r="O138" s="8" t="s">
        <v>28</v>
      </c>
      <c r="P138" s="11">
        <v>-8.4080000000000002E-2</v>
      </c>
      <c r="Q138" s="7" t="s">
        <v>63</v>
      </c>
      <c r="R138" s="8" t="s">
        <v>20</v>
      </c>
      <c r="S138" s="10">
        <v>-2.6089999999999999E-2</v>
      </c>
      <c r="T138" s="7" t="s">
        <v>96</v>
      </c>
      <c r="U138" s="8" t="s">
        <v>29</v>
      </c>
      <c r="V138" s="10">
        <v>-2.9600000000000001E-2</v>
      </c>
      <c r="W138" s="7" t="s">
        <v>57</v>
      </c>
      <c r="X138" s="8" t="s">
        <v>20</v>
      </c>
      <c r="Y138" s="10">
        <v>-3.6889999999999999E-2</v>
      </c>
      <c r="Z138" s="7" t="s">
        <v>31</v>
      </c>
      <c r="AA138" s="8" t="s">
        <v>19</v>
      </c>
      <c r="AB138" s="10">
        <v>-6.6600000000000001E-3</v>
      </c>
      <c r="AC138" s="7" t="s">
        <v>62</v>
      </c>
      <c r="AD138" s="8" t="s">
        <v>23</v>
      </c>
      <c r="AE138" s="10">
        <v>-1.8970000000000001E-2</v>
      </c>
      <c r="AF138" s="7" t="s">
        <v>40</v>
      </c>
      <c r="AG138" s="8" t="s">
        <v>26</v>
      </c>
      <c r="AH138" s="10">
        <v>-3.2200000000000002E-3</v>
      </c>
      <c r="AI138" s="7" t="s">
        <v>21</v>
      </c>
      <c r="AJ138" s="8" t="s">
        <v>23</v>
      </c>
      <c r="AK138" s="10">
        <v>-4.6699999999999997E-3</v>
      </c>
      <c r="AL138" s="7" t="s">
        <v>62</v>
      </c>
      <c r="AM138" s="8" t="s">
        <v>25</v>
      </c>
      <c r="AN138" s="10">
        <v>-6.9190000000000002E-2</v>
      </c>
      <c r="AO138" s="7" t="s">
        <v>94</v>
      </c>
      <c r="AP138" s="8" t="s">
        <v>28</v>
      </c>
      <c r="AQ138" s="10">
        <v>-0.14549000000000001</v>
      </c>
    </row>
    <row r="139" spans="1:43" ht="17" thickBot="1" x14ac:dyDescent="0.25">
      <c r="A139" s="58"/>
      <c r="B139" s="7" t="s">
        <v>82</v>
      </c>
      <c r="C139" s="8" t="s">
        <v>28</v>
      </c>
      <c r="D139" s="10">
        <v>-2.622E-2</v>
      </c>
      <c r="E139" s="7" t="s">
        <v>52</v>
      </c>
      <c r="F139" s="8" t="s">
        <v>23</v>
      </c>
      <c r="G139" s="10">
        <v>-5.8869999999999999E-2</v>
      </c>
      <c r="H139" s="7" t="s">
        <v>80</v>
      </c>
      <c r="I139" s="8" t="s">
        <v>25</v>
      </c>
      <c r="J139" s="10">
        <v>-6.2869999999999995E-2</v>
      </c>
      <c r="K139" s="7" t="s">
        <v>81</v>
      </c>
      <c r="L139" s="8" t="s">
        <v>29</v>
      </c>
      <c r="M139" s="10">
        <v>-8.1900000000000001E-2</v>
      </c>
      <c r="N139" s="7" t="s">
        <v>89</v>
      </c>
      <c r="O139" s="8" t="s">
        <v>28</v>
      </c>
      <c r="P139" s="10">
        <v>-8.4400000000000003E-2</v>
      </c>
      <c r="Q139" s="7" t="s">
        <v>73</v>
      </c>
      <c r="R139" s="8" t="s">
        <v>26</v>
      </c>
      <c r="S139" s="10">
        <v>-2.6329999999999999E-2</v>
      </c>
      <c r="T139" s="7" t="s">
        <v>50</v>
      </c>
      <c r="U139" s="8" t="s">
        <v>29</v>
      </c>
      <c r="V139" s="10">
        <v>-3.0710000000000001E-2</v>
      </c>
      <c r="W139" s="7" t="s">
        <v>66</v>
      </c>
      <c r="X139" s="8" t="s">
        <v>28</v>
      </c>
      <c r="Y139" s="10">
        <v>-3.8080000000000003E-2</v>
      </c>
      <c r="Z139" s="77" t="s">
        <v>78</v>
      </c>
      <c r="AA139" s="78" t="s">
        <v>28</v>
      </c>
      <c r="AB139" s="10">
        <v>-9.1299999999999992E-3</v>
      </c>
      <c r="AC139" s="7" t="s">
        <v>73</v>
      </c>
      <c r="AD139" s="8" t="s">
        <v>26</v>
      </c>
      <c r="AE139" s="10">
        <v>-1.9529999999999999E-2</v>
      </c>
      <c r="AF139" s="7" t="s">
        <v>56</v>
      </c>
      <c r="AG139" s="8" t="s">
        <v>19</v>
      </c>
      <c r="AH139" s="10">
        <v>-5.8999999999999999E-3</v>
      </c>
      <c r="AI139" s="7" t="s">
        <v>58</v>
      </c>
      <c r="AJ139" s="8" t="s">
        <v>22</v>
      </c>
      <c r="AK139" s="10">
        <v>-4.9899999999999996E-3</v>
      </c>
      <c r="AL139" s="7" t="s">
        <v>47</v>
      </c>
      <c r="AM139" s="8" t="s">
        <v>19</v>
      </c>
      <c r="AN139" s="10">
        <v>-7.1840000000000001E-2</v>
      </c>
      <c r="AO139" s="7" t="s">
        <v>21</v>
      </c>
      <c r="AP139" s="8" t="s">
        <v>23</v>
      </c>
      <c r="AQ139" s="10">
        <v>-0.14582000000000001</v>
      </c>
    </row>
    <row r="140" spans="1:43" ht="17" thickBot="1" x14ac:dyDescent="0.25">
      <c r="A140" s="58"/>
      <c r="B140" s="7" t="s">
        <v>67</v>
      </c>
      <c r="C140" s="8" t="s">
        <v>20</v>
      </c>
      <c r="D140" s="10">
        <v>-2.768E-2</v>
      </c>
      <c r="E140" s="7" t="s">
        <v>97</v>
      </c>
      <c r="F140" s="8" t="s">
        <v>19</v>
      </c>
      <c r="G140" s="10">
        <v>-5.9900000000000002E-2</v>
      </c>
      <c r="H140" s="7" t="s">
        <v>18</v>
      </c>
      <c r="I140" s="8" t="s">
        <v>19</v>
      </c>
      <c r="J140" s="10">
        <v>-6.4729999999999996E-2</v>
      </c>
      <c r="K140" s="7" t="s">
        <v>59</v>
      </c>
      <c r="L140" s="8" t="s">
        <v>20</v>
      </c>
      <c r="M140" s="10">
        <v>-8.3729999999999999E-2</v>
      </c>
      <c r="N140" s="7" t="s">
        <v>65</v>
      </c>
      <c r="O140" s="8" t="s">
        <v>23</v>
      </c>
      <c r="P140" s="10">
        <v>-8.4610000000000005E-2</v>
      </c>
      <c r="Q140" s="77" t="s">
        <v>79</v>
      </c>
      <c r="R140" s="78" t="s">
        <v>25</v>
      </c>
      <c r="S140" s="10">
        <v>-2.6849999999999999E-2</v>
      </c>
      <c r="T140" s="7" t="s">
        <v>83</v>
      </c>
      <c r="U140" s="8" t="s">
        <v>29</v>
      </c>
      <c r="V140" s="10">
        <v>-3.0759999999999999E-2</v>
      </c>
      <c r="W140" s="7" t="s">
        <v>74</v>
      </c>
      <c r="X140" s="8" t="s">
        <v>28</v>
      </c>
      <c r="Y140" s="10">
        <v>-3.8350000000000002E-2</v>
      </c>
      <c r="Z140" s="7" t="s">
        <v>60</v>
      </c>
      <c r="AA140" s="8" t="s">
        <v>19</v>
      </c>
      <c r="AB140" s="10">
        <v>-1.005E-2</v>
      </c>
      <c r="AC140" s="7" t="s">
        <v>89</v>
      </c>
      <c r="AD140" s="8" t="s">
        <v>28</v>
      </c>
      <c r="AE140" s="10">
        <v>-2.053E-2</v>
      </c>
      <c r="AF140" s="7" t="s">
        <v>43</v>
      </c>
      <c r="AG140" s="8" t="s">
        <v>19</v>
      </c>
      <c r="AH140" s="10">
        <v>-7.5199999999999998E-3</v>
      </c>
      <c r="AI140" s="7" t="s">
        <v>43</v>
      </c>
      <c r="AJ140" s="8" t="s">
        <v>22</v>
      </c>
      <c r="AK140" s="10">
        <v>-6.8399999999999997E-3</v>
      </c>
      <c r="AL140" s="7" t="s">
        <v>54</v>
      </c>
      <c r="AM140" s="8" t="s">
        <v>105</v>
      </c>
      <c r="AN140" s="10">
        <v>-7.7740000000000004E-2</v>
      </c>
      <c r="AO140" s="7" t="s">
        <v>75</v>
      </c>
      <c r="AP140" s="8" t="s">
        <v>23</v>
      </c>
      <c r="AQ140" s="10">
        <v>-0.14831</v>
      </c>
    </row>
    <row r="141" spans="1:43" ht="17" thickBot="1" x14ac:dyDescent="0.25">
      <c r="A141" s="58"/>
      <c r="B141" s="7" t="s">
        <v>70</v>
      </c>
      <c r="C141" s="8" t="s">
        <v>28</v>
      </c>
      <c r="D141" s="10">
        <v>-2.8830000000000001E-2</v>
      </c>
      <c r="E141" s="7" t="s">
        <v>70</v>
      </c>
      <c r="F141" s="8" t="s">
        <v>19</v>
      </c>
      <c r="G141" s="10">
        <v>-6.0979999999999999E-2</v>
      </c>
      <c r="H141" s="7" t="s">
        <v>99</v>
      </c>
      <c r="I141" s="8" t="s">
        <v>28</v>
      </c>
      <c r="J141" s="10">
        <v>-6.8169999999999994E-2</v>
      </c>
      <c r="K141" s="7" t="s">
        <v>81</v>
      </c>
      <c r="L141" s="8" t="s">
        <v>20</v>
      </c>
      <c r="M141" s="10">
        <v>-8.3940000000000001E-2</v>
      </c>
      <c r="N141" s="7" t="s">
        <v>59</v>
      </c>
      <c r="O141" s="8" t="s">
        <v>23</v>
      </c>
      <c r="P141" s="10">
        <v>-8.48E-2</v>
      </c>
      <c r="Q141" s="7" t="s">
        <v>40</v>
      </c>
      <c r="R141" s="8" t="s">
        <v>29</v>
      </c>
      <c r="S141" s="10">
        <v>-2.7050000000000001E-2</v>
      </c>
      <c r="T141" s="7" t="s">
        <v>21</v>
      </c>
      <c r="U141" s="8" t="s">
        <v>22</v>
      </c>
      <c r="V141" s="10">
        <v>-3.1539999999999999E-2</v>
      </c>
      <c r="W141" s="7" t="s">
        <v>99</v>
      </c>
      <c r="X141" s="8" t="s">
        <v>20</v>
      </c>
      <c r="Y141" s="10">
        <v>-3.8859999999999999E-2</v>
      </c>
      <c r="Z141" s="7" t="s">
        <v>45</v>
      </c>
      <c r="AA141" s="8" t="s">
        <v>23</v>
      </c>
      <c r="AB141" s="10">
        <v>-1.0330000000000001E-2</v>
      </c>
      <c r="AC141" s="7" t="s">
        <v>47</v>
      </c>
      <c r="AD141" s="8" t="s">
        <v>28</v>
      </c>
      <c r="AE141" s="10">
        <v>-2.1219999999999999E-2</v>
      </c>
      <c r="AF141" s="7" t="s">
        <v>83</v>
      </c>
      <c r="AG141" s="8" t="s">
        <v>29</v>
      </c>
      <c r="AH141" s="10">
        <v>-8.3499999999999998E-3</v>
      </c>
      <c r="AI141" s="7" t="s">
        <v>89</v>
      </c>
      <c r="AJ141" s="8" t="s">
        <v>22</v>
      </c>
      <c r="AK141" s="10">
        <v>-7.7099999999999998E-3</v>
      </c>
      <c r="AL141" s="7" t="s">
        <v>95</v>
      </c>
      <c r="AM141" s="8" t="s">
        <v>23</v>
      </c>
      <c r="AN141" s="10">
        <v>-7.775E-2</v>
      </c>
      <c r="AO141" s="7" t="s">
        <v>65</v>
      </c>
      <c r="AP141" s="8" t="s">
        <v>23</v>
      </c>
      <c r="AQ141" s="10">
        <v>-0.14990000000000001</v>
      </c>
    </row>
    <row r="142" spans="1:43" ht="17" thickBot="1" x14ac:dyDescent="0.25">
      <c r="A142" s="58"/>
      <c r="B142" s="7" t="s">
        <v>96</v>
      </c>
      <c r="C142" s="8" t="s">
        <v>29</v>
      </c>
      <c r="D142" s="10">
        <v>-2.9190000000000001E-2</v>
      </c>
      <c r="E142" s="7" t="s">
        <v>33</v>
      </c>
      <c r="F142" s="8" t="s">
        <v>20</v>
      </c>
      <c r="G142" s="10">
        <v>-6.207E-2</v>
      </c>
      <c r="H142" s="79" t="s">
        <v>79</v>
      </c>
      <c r="I142" s="80" t="s">
        <v>29</v>
      </c>
      <c r="J142" s="10">
        <v>-7.0250000000000007E-2</v>
      </c>
      <c r="K142" s="7" t="s">
        <v>37</v>
      </c>
      <c r="L142" s="8" t="s">
        <v>23</v>
      </c>
      <c r="M142" s="10">
        <v>-8.4580000000000002E-2</v>
      </c>
      <c r="N142" s="7" t="s">
        <v>64</v>
      </c>
      <c r="O142" s="8" t="s">
        <v>28</v>
      </c>
      <c r="P142" s="10">
        <v>-8.6269999999999999E-2</v>
      </c>
      <c r="Q142" s="7" t="s">
        <v>64</v>
      </c>
      <c r="R142" s="8" t="s">
        <v>22</v>
      </c>
      <c r="S142" s="10">
        <v>-2.707E-2</v>
      </c>
      <c r="T142" s="7" t="s">
        <v>70</v>
      </c>
      <c r="U142" s="8" t="s">
        <v>28</v>
      </c>
      <c r="V142" s="10">
        <v>-3.1829999999999997E-2</v>
      </c>
      <c r="W142" s="7" t="s">
        <v>59</v>
      </c>
      <c r="X142" s="8" t="s">
        <v>23</v>
      </c>
      <c r="Y142" s="10">
        <v>-3.9440000000000003E-2</v>
      </c>
      <c r="Z142" s="7" t="s">
        <v>36</v>
      </c>
      <c r="AA142" s="8" t="s">
        <v>26</v>
      </c>
      <c r="AB142" s="10">
        <v>-1.306E-2</v>
      </c>
      <c r="AC142" s="7" t="s">
        <v>71</v>
      </c>
      <c r="AD142" s="8" t="s">
        <v>29</v>
      </c>
      <c r="AE142" s="10">
        <v>-2.1239999999999998E-2</v>
      </c>
      <c r="AF142" s="7" t="s">
        <v>27</v>
      </c>
      <c r="AG142" s="8" t="s">
        <v>28</v>
      </c>
      <c r="AH142" s="10">
        <v>-9.3100000000000006E-3</v>
      </c>
      <c r="AI142" s="7" t="s">
        <v>43</v>
      </c>
      <c r="AJ142" s="8" t="s">
        <v>19</v>
      </c>
      <c r="AK142" s="10">
        <v>-8.1200000000000005E-3</v>
      </c>
      <c r="AL142" s="7" t="s">
        <v>99</v>
      </c>
      <c r="AM142" s="8" t="s">
        <v>26</v>
      </c>
      <c r="AN142" s="10">
        <v>-7.8520000000000006E-2</v>
      </c>
      <c r="AO142" s="7" t="s">
        <v>94</v>
      </c>
      <c r="AP142" s="8" t="s">
        <v>26</v>
      </c>
      <c r="AQ142" s="10">
        <v>-0.15375</v>
      </c>
    </row>
    <row r="143" spans="1:43" ht="17" thickBot="1" x14ac:dyDescent="0.25">
      <c r="A143" s="58"/>
      <c r="B143" s="7" t="s">
        <v>62</v>
      </c>
      <c r="C143" s="8" t="s">
        <v>19</v>
      </c>
      <c r="D143" s="10">
        <v>-2.9569999999999999E-2</v>
      </c>
      <c r="E143" s="7" t="s">
        <v>48</v>
      </c>
      <c r="F143" s="8" t="s">
        <v>20</v>
      </c>
      <c r="G143" s="10">
        <v>-6.207E-2</v>
      </c>
      <c r="H143" s="7" t="s">
        <v>62</v>
      </c>
      <c r="I143" s="8" t="s">
        <v>19</v>
      </c>
      <c r="J143" s="10">
        <v>-7.0989999999999998E-2</v>
      </c>
      <c r="K143" s="7" t="s">
        <v>49</v>
      </c>
      <c r="L143" s="8" t="s">
        <v>20</v>
      </c>
      <c r="M143" s="10">
        <v>-8.7050000000000002E-2</v>
      </c>
      <c r="N143" s="7" t="s">
        <v>33</v>
      </c>
      <c r="O143" s="8" t="s">
        <v>20</v>
      </c>
      <c r="P143" s="10">
        <v>-8.9929999999999996E-2</v>
      </c>
      <c r="Q143" s="7" t="s">
        <v>67</v>
      </c>
      <c r="R143" s="8" t="s">
        <v>28</v>
      </c>
      <c r="S143" s="10">
        <v>-3.1269999999999999E-2</v>
      </c>
      <c r="T143" s="7" t="s">
        <v>90</v>
      </c>
      <c r="U143" s="8" t="s">
        <v>23</v>
      </c>
      <c r="V143" s="10">
        <v>-3.2160000000000001E-2</v>
      </c>
      <c r="W143" s="7" t="s">
        <v>68</v>
      </c>
      <c r="X143" s="8" t="s">
        <v>29</v>
      </c>
      <c r="Y143" s="10">
        <v>-4.052E-2</v>
      </c>
      <c r="Z143" s="7" t="s">
        <v>54</v>
      </c>
      <c r="AA143" s="8" t="s">
        <v>29</v>
      </c>
      <c r="AB143" s="10">
        <v>-1.4250000000000001E-2</v>
      </c>
      <c r="AC143" s="7" t="s">
        <v>90</v>
      </c>
      <c r="AD143" s="8" t="s">
        <v>29</v>
      </c>
      <c r="AE143" s="10">
        <v>-2.3619999999999999E-2</v>
      </c>
      <c r="AF143" s="7" t="s">
        <v>71</v>
      </c>
      <c r="AG143" s="8" t="s">
        <v>29</v>
      </c>
      <c r="AH143" s="10">
        <v>-9.4699999999999993E-3</v>
      </c>
      <c r="AI143" s="7" t="s">
        <v>27</v>
      </c>
      <c r="AJ143" s="8" t="s">
        <v>29</v>
      </c>
      <c r="AK143" s="10">
        <v>-8.94E-3</v>
      </c>
      <c r="AL143" s="7" t="s">
        <v>93</v>
      </c>
      <c r="AM143" s="8" t="s">
        <v>20</v>
      </c>
      <c r="AN143" s="10">
        <v>-8.0280000000000004E-2</v>
      </c>
      <c r="AO143" s="7" t="s">
        <v>53</v>
      </c>
      <c r="AP143" s="8" t="s">
        <v>23</v>
      </c>
      <c r="AQ143" s="10">
        <v>-0.15540000000000001</v>
      </c>
    </row>
    <row r="144" spans="1:43" ht="17" thickBot="1" x14ac:dyDescent="0.25">
      <c r="A144" s="58"/>
      <c r="B144" s="7" t="s">
        <v>27</v>
      </c>
      <c r="C144" s="8" t="s">
        <v>29</v>
      </c>
      <c r="D144" s="10">
        <v>-3.0620000000000001E-2</v>
      </c>
      <c r="E144" s="7" t="s">
        <v>103</v>
      </c>
      <c r="F144" s="8" t="s">
        <v>19</v>
      </c>
      <c r="G144" s="10">
        <v>-6.4750000000000002E-2</v>
      </c>
      <c r="H144" s="7" t="s">
        <v>104</v>
      </c>
      <c r="I144" s="8" t="s">
        <v>20</v>
      </c>
      <c r="J144" s="10">
        <v>-7.1550000000000002E-2</v>
      </c>
      <c r="K144" s="7" t="s">
        <v>97</v>
      </c>
      <c r="L144" s="8" t="s">
        <v>23</v>
      </c>
      <c r="M144" s="10">
        <v>-9.1999999999999998E-2</v>
      </c>
      <c r="N144" s="7" t="s">
        <v>67</v>
      </c>
      <c r="O144" s="8" t="s">
        <v>20</v>
      </c>
      <c r="P144" s="10">
        <v>-8.9929999999999996E-2</v>
      </c>
      <c r="Q144" s="7" t="s">
        <v>24</v>
      </c>
      <c r="R144" s="8" t="s">
        <v>26</v>
      </c>
      <c r="S144" s="10">
        <v>-3.1300000000000001E-2</v>
      </c>
      <c r="T144" s="7" t="s">
        <v>69</v>
      </c>
      <c r="U144" s="8" t="s">
        <v>29</v>
      </c>
      <c r="V144" s="10">
        <v>-3.2489999999999998E-2</v>
      </c>
      <c r="W144" s="77" t="s">
        <v>79</v>
      </c>
      <c r="X144" s="78" t="s">
        <v>29</v>
      </c>
      <c r="Y144" s="10">
        <v>-4.0779999999999997E-2</v>
      </c>
      <c r="Z144" s="7" t="s">
        <v>89</v>
      </c>
      <c r="AA144" s="8" t="s">
        <v>22</v>
      </c>
      <c r="AB144" s="10">
        <v>-1.474E-2</v>
      </c>
      <c r="AC144" s="7" t="s">
        <v>73</v>
      </c>
      <c r="AD144" s="8" t="s">
        <v>23</v>
      </c>
      <c r="AE144" s="10">
        <v>-2.4840000000000001E-2</v>
      </c>
      <c r="AF144" s="7" t="s">
        <v>58</v>
      </c>
      <c r="AG144" s="8" t="s">
        <v>25</v>
      </c>
      <c r="AH144" s="10">
        <v>-9.4800000000000006E-3</v>
      </c>
      <c r="AI144" s="7" t="s">
        <v>80</v>
      </c>
      <c r="AJ144" s="8" t="s">
        <v>25</v>
      </c>
      <c r="AK144" s="10">
        <v>-9.4699999999999993E-3</v>
      </c>
      <c r="AL144" s="7" t="s">
        <v>63</v>
      </c>
      <c r="AM144" s="8" t="s">
        <v>22</v>
      </c>
      <c r="AN144" s="10">
        <v>-8.3529999999999993E-2</v>
      </c>
      <c r="AO144" s="7" t="s">
        <v>47</v>
      </c>
      <c r="AP144" s="8" t="s">
        <v>19</v>
      </c>
      <c r="AQ144" s="10">
        <v>-0.17007</v>
      </c>
    </row>
    <row r="145" spans="1:43" ht="17" thickBot="1" x14ac:dyDescent="0.25">
      <c r="A145" s="58"/>
      <c r="B145" s="7" t="s">
        <v>97</v>
      </c>
      <c r="C145" s="8" t="s">
        <v>23</v>
      </c>
      <c r="D145" s="10">
        <v>-3.1719999999999998E-2</v>
      </c>
      <c r="E145" s="7" t="s">
        <v>102</v>
      </c>
      <c r="F145" s="8" t="s">
        <v>22</v>
      </c>
      <c r="G145" s="10">
        <v>-6.5379999999999994E-2</v>
      </c>
      <c r="H145" s="7" t="s">
        <v>76</v>
      </c>
      <c r="I145" s="8" t="s">
        <v>22</v>
      </c>
      <c r="J145" s="10">
        <v>-7.5179999999999997E-2</v>
      </c>
      <c r="K145" s="7" t="s">
        <v>65</v>
      </c>
      <c r="L145" s="8" t="s">
        <v>29</v>
      </c>
      <c r="M145" s="10">
        <v>-9.2789999999999997E-2</v>
      </c>
      <c r="N145" s="7" t="s">
        <v>94</v>
      </c>
      <c r="O145" s="8" t="s">
        <v>28</v>
      </c>
      <c r="P145" s="10">
        <v>-8.9990000000000001E-2</v>
      </c>
      <c r="Q145" s="7" t="s">
        <v>61</v>
      </c>
      <c r="R145" s="8" t="s">
        <v>19</v>
      </c>
      <c r="S145" s="10">
        <v>-3.2579999999999998E-2</v>
      </c>
      <c r="T145" s="7" t="s">
        <v>32</v>
      </c>
      <c r="U145" s="8" t="s">
        <v>20</v>
      </c>
      <c r="V145" s="10">
        <v>-3.3210000000000003E-2</v>
      </c>
      <c r="W145" s="7" t="s">
        <v>97</v>
      </c>
      <c r="X145" s="8" t="s">
        <v>25</v>
      </c>
      <c r="Y145" s="10">
        <v>-4.24E-2</v>
      </c>
      <c r="Z145" s="7" t="s">
        <v>84</v>
      </c>
      <c r="AA145" s="8" t="s">
        <v>28</v>
      </c>
      <c r="AB145" s="10">
        <v>-1.6920000000000001E-2</v>
      </c>
      <c r="AC145" s="7" t="s">
        <v>103</v>
      </c>
      <c r="AD145" s="8" t="s">
        <v>19</v>
      </c>
      <c r="AE145" s="10">
        <v>-2.5170000000000001E-2</v>
      </c>
      <c r="AF145" s="7" t="s">
        <v>57</v>
      </c>
      <c r="AG145" s="8" t="s">
        <v>26</v>
      </c>
      <c r="AH145" s="10">
        <v>-1.0330000000000001E-2</v>
      </c>
      <c r="AI145" s="7" t="s">
        <v>103</v>
      </c>
      <c r="AJ145" s="8" t="s">
        <v>28</v>
      </c>
      <c r="AK145" s="10">
        <v>-9.8200000000000006E-3</v>
      </c>
      <c r="AL145" s="7" t="s">
        <v>96</v>
      </c>
      <c r="AM145" s="8" t="s">
        <v>25</v>
      </c>
      <c r="AN145" s="10">
        <v>-8.3549999999999999E-2</v>
      </c>
      <c r="AO145" s="7" t="s">
        <v>74</v>
      </c>
      <c r="AP145" s="8" t="s">
        <v>25</v>
      </c>
      <c r="AQ145" s="10">
        <v>-0.17596000000000001</v>
      </c>
    </row>
    <row r="146" spans="1:43" ht="17" thickBot="1" x14ac:dyDescent="0.25">
      <c r="A146" s="58"/>
      <c r="B146" s="7" t="s">
        <v>39</v>
      </c>
      <c r="C146" s="8" t="s">
        <v>25</v>
      </c>
      <c r="D146" s="10">
        <v>-3.2370000000000003E-2</v>
      </c>
      <c r="E146" s="7" t="s">
        <v>64</v>
      </c>
      <c r="F146" s="8" t="s">
        <v>22</v>
      </c>
      <c r="G146" s="10">
        <v>-6.6470000000000001E-2</v>
      </c>
      <c r="H146" s="7" t="s">
        <v>27</v>
      </c>
      <c r="I146" s="8" t="s">
        <v>29</v>
      </c>
      <c r="J146" s="10">
        <v>-7.8570000000000001E-2</v>
      </c>
      <c r="K146" s="7" t="s">
        <v>44</v>
      </c>
      <c r="L146" s="8" t="s">
        <v>20</v>
      </c>
      <c r="M146" s="10">
        <v>-9.3410000000000007E-2</v>
      </c>
      <c r="N146" s="7" t="s">
        <v>42</v>
      </c>
      <c r="O146" s="8" t="s">
        <v>26</v>
      </c>
      <c r="P146" s="10">
        <v>-9.035E-2</v>
      </c>
      <c r="Q146" s="79" t="s">
        <v>78</v>
      </c>
      <c r="R146" s="80" t="s">
        <v>28</v>
      </c>
      <c r="S146" s="10">
        <v>-3.3329999999999999E-2</v>
      </c>
      <c r="T146" s="7" t="s">
        <v>77</v>
      </c>
      <c r="U146" s="8" t="s">
        <v>22</v>
      </c>
      <c r="V146" s="10">
        <v>-3.4040000000000001E-2</v>
      </c>
      <c r="W146" s="7" t="s">
        <v>68</v>
      </c>
      <c r="X146" s="8" t="s">
        <v>22</v>
      </c>
      <c r="Y146" s="10">
        <v>-4.3310000000000001E-2</v>
      </c>
      <c r="Z146" s="79" t="s">
        <v>79</v>
      </c>
      <c r="AA146" s="80" t="s">
        <v>29</v>
      </c>
      <c r="AB146" s="10">
        <v>-1.762E-2</v>
      </c>
      <c r="AC146" s="7" t="s">
        <v>70</v>
      </c>
      <c r="AD146" s="8" t="s">
        <v>23</v>
      </c>
      <c r="AE146" s="10">
        <v>-2.5649999999999999E-2</v>
      </c>
      <c r="AF146" s="7" t="s">
        <v>50</v>
      </c>
      <c r="AG146" s="8" t="s">
        <v>19</v>
      </c>
      <c r="AH146" s="10">
        <v>-1.315E-2</v>
      </c>
      <c r="AI146" s="7" t="s">
        <v>18</v>
      </c>
      <c r="AJ146" s="8" t="s">
        <v>19</v>
      </c>
      <c r="AK146" s="10">
        <v>-9.8700000000000003E-3</v>
      </c>
      <c r="AL146" s="7" t="s">
        <v>68</v>
      </c>
      <c r="AM146" s="8" t="s">
        <v>22</v>
      </c>
      <c r="AN146" s="10">
        <v>-8.727E-2</v>
      </c>
      <c r="AO146" s="7" t="s">
        <v>69</v>
      </c>
      <c r="AP146" s="8" t="s">
        <v>29</v>
      </c>
      <c r="AQ146" s="10">
        <v>-0.19127</v>
      </c>
    </row>
    <row r="147" spans="1:43" ht="17" thickBot="1" x14ac:dyDescent="0.25">
      <c r="A147" s="58"/>
      <c r="B147" s="7" t="s">
        <v>18</v>
      </c>
      <c r="C147" s="8" t="s">
        <v>19</v>
      </c>
      <c r="D147" s="10">
        <v>-3.5270000000000003E-2</v>
      </c>
      <c r="E147" s="7" t="s">
        <v>84</v>
      </c>
      <c r="F147" s="8" t="s">
        <v>19</v>
      </c>
      <c r="G147" s="10">
        <v>-6.787E-2</v>
      </c>
      <c r="H147" s="7" t="s">
        <v>94</v>
      </c>
      <c r="I147" s="8" t="s">
        <v>19</v>
      </c>
      <c r="J147" s="10">
        <v>-8.1009999999999999E-2</v>
      </c>
      <c r="K147" s="7" t="s">
        <v>65</v>
      </c>
      <c r="L147" s="8" t="s">
        <v>23</v>
      </c>
      <c r="M147" s="10">
        <v>-9.7299999999999998E-2</v>
      </c>
      <c r="N147" s="7" t="s">
        <v>42</v>
      </c>
      <c r="O147" s="8" t="s">
        <v>28</v>
      </c>
      <c r="P147" s="11">
        <v>-9.2259999999999995E-2</v>
      </c>
      <c r="Q147" s="7" t="s">
        <v>61</v>
      </c>
      <c r="R147" s="8" t="s">
        <v>26</v>
      </c>
      <c r="S147" s="10">
        <v>-3.3430000000000001E-2</v>
      </c>
      <c r="T147" s="7" t="s">
        <v>52</v>
      </c>
      <c r="U147" s="8" t="s">
        <v>29</v>
      </c>
      <c r="V147" s="10">
        <v>-3.4720000000000001E-2</v>
      </c>
      <c r="W147" s="7" t="s">
        <v>83</v>
      </c>
      <c r="X147" s="8" t="s">
        <v>20</v>
      </c>
      <c r="Y147" s="10">
        <v>-4.3430000000000003E-2</v>
      </c>
      <c r="Z147" s="7" t="s">
        <v>99</v>
      </c>
      <c r="AA147" s="8" t="s">
        <v>23</v>
      </c>
      <c r="AB147" s="10">
        <v>-1.7909999999999999E-2</v>
      </c>
      <c r="AC147" s="7" t="s">
        <v>47</v>
      </c>
      <c r="AD147" s="8" t="s">
        <v>19</v>
      </c>
      <c r="AE147" s="10">
        <v>-2.5860000000000001E-2</v>
      </c>
      <c r="AF147" s="7" t="s">
        <v>74</v>
      </c>
      <c r="AG147" s="8" t="s">
        <v>25</v>
      </c>
      <c r="AH147" s="10">
        <v>-1.346E-2</v>
      </c>
      <c r="AI147" s="7" t="s">
        <v>37</v>
      </c>
      <c r="AJ147" s="8" t="s">
        <v>25</v>
      </c>
      <c r="AK147" s="10">
        <v>-1.0580000000000001E-2</v>
      </c>
      <c r="AL147" s="7" t="s">
        <v>80</v>
      </c>
      <c r="AM147" s="8" t="s">
        <v>19</v>
      </c>
      <c r="AN147" s="10">
        <v>-8.7330000000000005E-2</v>
      </c>
      <c r="AO147" s="7" t="s">
        <v>75</v>
      </c>
      <c r="AP147" s="8" t="s">
        <v>29</v>
      </c>
      <c r="AQ147" s="10">
        <v>-0.19658</v>
      </c>
    </row>
    <row r="148" spans="1:43" ht="17" thickBot="1" x14ac:dyDescent="0.25">
      <c r="A148" s="58"/>
      <c r="B148" s="7" t="s">
        <v>53</v>
      </c>
      <c r="C148" s="8" t="s">
        <v>23</v>
      </c>
      <c r="D148" s="10">
        <v>-3.5770000000000003E-2</v>
      </c>
      <c r="E148" s="77" t="s">
        <v>78</v>
      </c>
      <c r="F148" s="78" t="s">
        <v>26</v>
      </c>
      <c r="G148" s="10">
        <v>-6.8419999999999995E-2</v>
      </c>
      <c r="H148" s="7" t="s">
        <v>38</v>
      </c>
      <c r="I148" s="8" t="s">
        <v>22</v>
      </c>
      <c r="J148" s="10">
        <v>-8.2339999999999997E-2</v>
      </c>
      <c r="K148" s="7" t="s">
        <v>89</v>
      </c>
      <c r="L148" s="8" t="s">
        <v>22</v>
      </c>
      <c r="M148" s="10">
        <v>-9.7449999999999995E-2</v>
      </c>
      <c r="N148" s="7" t="s">
        <v>32</v>
      </c>
      <c r="O148" s="8" t="s">
        <v>26</v>
      </c>
      <c r="P148" s="11">
        <v>-9.4200000000000006E-2</v>
      </c>
      <c r="Q148" s="7" t="s">
        <v>80</v>
      </c>
      <c r="R148" s="8" t="s">
        <v>25</v>
      </c>
      <c r="S148" s="10">
        <v>-3.4720000000000001E-2</v>
      </c>
      <c r="T148" s="79" t="s">
        <v>78</v>
      </c>
      <c r="U148" s="80" t="s">
        <v>23</v>
      </c>
      <c r="V148" s="10">
        <v>-3.4869999999999998E-2</v>
      </c>
      <c r="W148" s="7" t="s">
        <v>64</v>
      </c>
      <c r="X148" s="8" t="s">
        <v>19</v>
      </c>
      <c r="Y148" s="10">
        <v>-4.5130000000000003E-2</v>
      </c>
      <c r="Z148" s="7" t="s">
        <v>57</v>
      </c>
      <c r="AA148" s="8" t="s">
        <v>23</v>
      </c>
      <c r="AB148" s="10">
        <v>-1.7979999999999999E-2</v>
      </c>
      <c r="AC148" s="7" t="s">
        <v>49</v>
      </c>
      <c r="AD148" s="8" t="s">
        <v>20</v>
      </c>
      <c r="AE148" s="10">
        <v>-2.681E-2</v>
      </c>
      <c r="AF148" s="7" t="s">
        <v>60</v>
      </c>
      <c r="AG148" s="8" t="s">
        <v>19</v>
      </c>
      <c r="AH148" s="10">
        <v>-1.4E-2</v>
      </c>
      <c r="AI148" s="7" t="s">
        <v>85</v>
      </c>
      <c r="AJ148" s="8" t="s">
        <v>19</v>
      </c>
      <c r="AK148" s="10">
        <v>-1.078E-2</v>
      </c>
      <c r="AL148" s="7" t="s">
        <v>70</v>
      </c>
      <c r="AM148" s="8" t="s">
        <v>23</v>
      </c>
      <c r="AN148" s="10">
        <v>-8.8410000000000002E-2</v>
      </c>
      <c r="AO148" s="7" t="s">
        <v>62</v>
      </c>
      <c r="AP148" s="8" t="s">
        <v>25</v>
      </c>
      <c r="AQ148" s="10">
        <v>-0.19975999999999999</v>
      </c>
    </row>
    <row r="149" spans="1:43" ht="17" thickBot="1" x14ac:dyDescent="0.25">
      <c r="A149" s="58"/>
      <c r="B149" s="7" t="s">
        <v>84</v>
      </c>
      <c r="C149" s="8" t="s">
        <v>19</v>
      </c>
      <c r="D149" s="10">
        <v>-3.619E-2</v>
      </c>
      <c r="E149" s="7" t="s">
        <v>94</v>
      </c>
      <c r="F149" s="8" t="s">
        <v>19</v>
      </c>
      <c r="G149" s="10">
        <v>-7.0999999999999994E-2</v>
      </c>
      <c r="H149" s="7" t="s">
        <v>96</v>
      </c>
      <c r="I149" s="8" t="s">
        <v>19</v>
      </c>
      <c r="J149" s="10">
        <v>-8.2799999999999999E-2</v>
      </c>
      <c r="K149" s="7" t="s">
        <v>57</v>
      </c>
      <c r="L149" s="8" t="s">
        <v>20</v>
      </c>
      <c r="M149" s="10">
        <v>-0.10503999999999999</v>
      </c>
      <c r="N149" s="7" t="s">
        <v>102</v>
      </c>
      <c r="O149" s="8" t="s">
        <v>26</v>
      </c>
      <c r="P149" s="10">
        <v>-9.4649999999999998E-2</v>
      </c>
      <c r="Q149" s="7" t="s">
        <v>104</v>
      </c>
      <c r="R149" s="8" t="s">
        <v>29</v>
      </c>
      <c r="S149" s="10">
        <v>-3.5810000000000002E-2</v>
      </c>
      <c r="T149" s="7" t="s">
        <v>27</v>
      </c>
      <c r="U149" s="8" t="s">
        <v>29</v>
      </c>
      <c r="V149" s="10">
        <v>-3.603E-2</v>
      </c>
      <c r="W149" s="7" t="s">
        <v>49</v>
      </c>
      <c r="X149" s="8" t="s">
        <v>20</v>
      </c>
      <c r="Y149" s="10">
        <v>-4.5870000000000001E-2</v>
      </c>
      <c r="Z149" s="7" t="s">
        <v>90</v>
      </c>
      <c r="AA149" s="8" t="s">
        <v>23</v>
      </c>
      <c r="AB149" s="10">
        <v>-1.8259999999999998E-2</v>
      </c>
      <c r="AC149" s="7" t="s">
        <v>90</v>
      </c>
      <c r="AD149" s="8" t="s">
        <v>26</v>
      </c>
      <c r="AE149" s="10">
        <v>-2.928E-2</v>
      </c>
      <c r="AF149" s="7" t="s">
        <v>66</v>
      </c>
      <c r="AG149" s="8" t="s">
        <v>22</v>
      </c>
      <c r="AH149" s="10">
        <v>-1.4630000000000001E-2</v>
      </c>
      <c r="AI149" s="7" t="s">
        <v>45</v>
      </c>
      <c r="AJ149" s="8" t="s">
        <v>19</v>
      </c>
      <c r="AK149" s="10">
        <v>-1.149E-2</v>
      </c>
      <c r="AL149" s="7" t="s">
        <v>69</v>
      </c>
      <c r="AM149" s="8" t="s">
        <v>29</v>
      </c>
      <c r="AN149" s="10">
        <v>-9.2359999999999998E-2</v>
      </c>
      <c r="AO149" s="7" t="s">
        <v>47</v>
      </c>
      <c r="AP149" s="8" t="s">
        <v>28</v>
      </c>
      <c r="AQ149" s="11">
        <v>-0.20302999999999999</v>
      </c>
    </row>
    <row r="150" spans="1:43" ht="17" thickBot="1" x14ac:dyDescent="0.25">
      <c r="A150" s="58"/>
      <c r="B150" s="7" t="s">
        <v>31</v>
      </c>
      <c r="C150" s="8" t="s">
        <v>25</v>
      </c>
      <c r="D150" s="10">
        <v>-3.8949999999999999E-2</v>
      </c>
      <c r="E150" s="7" t="s">
        <v>98</v>
      </c>
      <c r="F150" s="8" t="s">
        <v>25</v>
      </c>
      <c r="G150" s="10">
        <v>-7.2059999999999999E-2</v>
      </c>
      <c r="H150" s="7" t="s">
        <v>62</v>
      </c>
      <c r="I150" s="8" t="s">
        <v>25</v>
      </c>
      <c r="J150" s="10">
        <v>-9.3289999999999998E-2</v>
      </c>
      <c r="K150" s="7" t="s">
        <v>66</v>
      </c>
      <c r="L150" s="8" t="s">
        <v>20</v>
      </c>
      <c r="M150" s="10">
        <v>-0.10636</v>
      </c>
      <c r="N150" s="77" t="s">
        <v>78</v>
      </c>
      <c r="O150" s="78" t="s">
        <v>23</v>
      </c>
      <c r="P150" s="10">
        <v>-9.8220000000000002E-2</v>
      </c>
      <c r="Q150" s="7" t="s">
        <v>27</v>
      </c>
      <c r="R150" s="8" t="s">
        <v>28</v>
      </c>
      <c r="S150" s="10">
        <v>-3.5920000000000001E-2</v>
      </c>
      <c r="T150" s="7" t="s">
        <v>64</v>
      </c>
      <c r="U150" s="8" t="s">
        <v>22</v>
      </c>
      <c r="V150" s="10">
        <v>-3.6110000000000003E-2</v>
      </c>
      <c r="W150" s="7" t="s">
        <v>103</v>
      </c>
      <c r="X150" s="8" t="s">
        <v>26</v>
      </c>
      <c r="Y150" s="10">
        <v>-4.6129999999999997E-2</v>
      </c>
      <c r="Z150" s="7" t="s">
        <v>82</v>
      </c>
      <c r="AA150" s="8" t="s">
        <v>25</v>
      </c>
      <c r="AB150" s="10">
        <v>-1.8350000000000002E-2</v>
      </c>
      <c r="AC150" s="7" t="s">
        <v>65</v>
      </c>
      <c r="AD150" s="8" t="s">
        <v>23</v>
      </c>
      <c r="AE150" s="10">
        <v>-2.93E-2</v>
      </c>
      <c r="AF150" s="7" t="s">
        <v>37</v>
      </c>
      <c r="AG150" s="8" t="s">
        <v>25</v>
      </c>
      <c r="AH150" s="10">
        <v>-1.503E-2</v>
      </c>
      <c r="AI150" s="7" t="s">
        <v>56</v>
      </c>
      <c r="AJ150" s="8" t="s">
        <v>19</v>
      </c>
      <c r="AK150" s="10">
        <v>-1.174E-2</v>
      </c>
      <c r="AL150" s="7" t="s">
        <v>56</v>
      </c>
      <c r="AM150" s="8" t="s">
        <v>19</v>
      </c>
      <c r="AN150" s="10">
        <v>-9.4020000000000006E-2</v>
      </c>
      <c r="AO150" s="7" t="s">
        <v>62</v>
      </c>
      <c r="AP150" s="8" t="s">
        <v>19</v>
      </c>
      <c r="AQ150" s="10">
        <v>-0.20337</v>
      </c>
    </row>
    <row r="151" spans="1:43" ht="17" thickBot="1" x14ac:dyDescent="0.25">
      <c r="A151" s="58"/>
      <c r="B151" s="7" t="s">
        <v>33</v>
      </c>
      <c r="C151" s="8" t="s">
        <v>20</v>
      </c>
      <c r="D151" s="10">
        <v>-3.9419999999999997E-2</v>
      </c>
      <c r="E151" s="7" t="s">
        <v>81</v>
      </c>
      <c r="F151" s="8" t="s">
        <v>29</v>
      </c>
      <c r="G151" s="10">
        <v>-7.4639999999999998E-2</v>
      </c>
      <c r="H151" s="7" t="s">
        <v>99</v>
      </c>
      <c r="I151" s="8" t="s">
        <v>26</v>
      </c>
      <c r="J151" s="10">
        <v>-9.9809999999999996E-2</v>
      </c>
      <c r="K151" s="7" t="s">
        <v>70</v>
      </c>
      <c r="L151" s="8" t="s">
        <v>28</v>
      </c>
      <c r="M151" s="10">
        <v>-0.1065</v>
      </c>
      <c r="N151" s="7" t="s">
        <v>66</v>
      </c>
      <c r="O151" s="8" t="s">
        <v>22</v>
      </c>
      <c r="P151" s="10">
        <v>-9.9199999999999997E-2</v>
      </c>
      <c r="Q151" s="7" t="s">
        <v>89</v>
      </c>
      <c r="R151" s="8" t="s">
        <v>22</v>
      </c>
      <c r="S151" s="10">
        <v>-3.6209999999999999E-2</v>
      </c>
      <c r="T151" s="7" t="s">
        <v>76</v>
      </c>
      <c r="U151" s="8" t="s">
        <v>26</v>
      </c>
      <c r="V151" s="10">
        <v>-3.6339999999999997E-2</v>
      </c>
      <c r="W151" s="7" t="s">
        <v>62</v>
      </c>
      <c r="X151" s="8" t="s">
        <v>19</v>
      </c>
      <c r="Y151" s="10">
        <v>-4.9779999999999998E-2</v>
      </c>
      <c r="Z151" s="7" t="s">
        <v>27</v>
      </c>
      <c r="AA151" s="8" t="s">
        <v>28</v>
      </c>
      <c r="AB151" s="10">
        <v>-1.8859999999999998E-2</v>
      </c>
      <c r="AC151" s="7" t="s">
        <v>53</v>
      </c>
      <c r="AD151" s="8" t="s">
        <v>23</v>
      </c>
      <c r="AE151" s="10">
        <v>-3.0589999999999999E-2</v>
      </c>
      <c r="AF151" s="7" t="s">
        <v>37</v>
      </c>
      <c r="AG151" s="8" t="s">
        <v>23</v>
      </c>
      <c r="AH151" s="10">
        <v>-1.6639999999999999E-2</v>
      </c>
      <c r="AI151" s="7" t="s">
        <v>70</v>
      </c>
      <c r="AJ151" s="8" t="s">
        <v>23</v>
      </c>
      <c r="AK151" s="10">
        <v>-1.213E-2</v>
      </c>
      <c r="AL151" s="7" t="s">
        <v>95</v>
      </c>
      <c r="AM151" s="8" t="s">
        <v>19</v>
      </c>
      <c r="AN151" s="10">
        <v>-9.708E-2</v>
      </c>
      <c r="AO151" s="7" t="s">
        <v>37</v>
      </c>
      <c r="AP151" s="8" t="s">
        <v>23</v>
      </c>
      <c r="AQ151" s="10">
        <v>-0.20363000000000001</v>
      </c>
    </row>
    <row r="152" spans="1:43" ht="17" thickBot="1" x14ac:dyDescent="0.25">
      <c r="A152" s="58"/>
      <c r="B152" s="7" t="s">
        <v>50</v>
      </c>
      <c r="C152" s="8" t="s">
        <v>29</v>
      </c>
      <c r="D152" s="10">
        <v>-4.3630000000000002E-2</v>
      </c>
      <c r="E152" s="7" t="s">
        <v>57</v>
      </c>
      <c r="F152" s="8" t="s">
        <v>20</v>
      </c>
      <c r="G152" s="10">
        <v>-7.4880000000000002E-2</v>
      </c>
      <c r="H152" s="7" t="s">
        <v>77</v>
      </c>
      <c r="I152" s="8" t="s">
        <v>22</v>
      </c>
      <c r="J152" s="10">
        <v>-0.10145</v>
      </c>
      <c r="K152" s="7" t="s">
        <v>53</v>
      </c>
      <c r="L152" s="8" t="s">
        <v>28</v>
      </c>
      <c r="M152" s="10">
        <v>-0.10773000000000001</v>
      </c>
      <c r="N152" s="7" t="s">
        <v>58</v>
      </c>
      <c r="O152" s="8" t="s">
        <v>22</v>
      </c>
      <c r="P152" s="10">
        <v>-9.9769999999999998E-2</v>
      </c>
      <c r="Q152" s="7" t="s">
        <v>82</v>
      </c>
      <c r="R152" s="8" t="s">
        <v>20</v>
      </c>
      <c r="S152" s="10">
        <v>-3.7339999999999998E-2</v>
      </c>
      <c r="T152" s="7" t="s">
        <v>54</v>
      </c>
      <c r="U152" s="8" t="s">
        <v>29</v>
      </c>
      <c r="V152" s="10">
        <v>-3.7039999999999997E-2</v>
      </c>
      <c r="W152" s="7" t="s">
        <v>31</v>
      </c>
      <c r="X152" s="8" t="s">
        <v>25</v>
      </c>
      <c r="Y152" s="10">
        <v>-5.0659999999999997E-2</v>
      </c>
      <c r="Z152" s="7" t="s">
        <v>94</v>
      </c>
      <c r="AA152" s="8" t="s">
        <v>19</v>
      </c>
      <c r="AB152" s="10">
        <v>-2.1270000000000001E-2</v>
      </c>
      <c r="AC152" s="7" t="s">
        <v>65</v>
      </c>
      <c r="AD152" s="8" t="s">
        <v>20</v>
      </c>
      <c r="AE152" s="10">
        <v>-3.0790000000000001E-2</v>
      </c>
      <c r="AF152" s="7" t="s">
        <v>75</v>
      </c>
      <c r="AG152" s="8" t="s">
        <v>25</v>
      </c>
      <c r="AH152" s="10">
        <v>-1.856E-2</v>
      </c>
      <c r="AI152" s="7" t="s">
        <v>89</v>
      </c>
      <c r="AJ152" s="8" t="s">
        <v>28</v>
      </c>
      <c r="AK152" s="10">
        <v>-1.362E-2</v>
      </c>
      <c r="AL152" s="7" t="s">
        <v>43</v>
      </c>
      <c r="AM152" s="8" t="s">
        <v>19</v>
      </c>
      <c r="AN152" s="10">
        <v>-0.10360999999999999</v>
      </c>
      <c r="AO152" s="7" t="s">
        <v>31</v>
      </c>
      <c r="AP152" s="8" t="s">
        <v>25</v>
      </c>
      <c r="AQ152" s="10">
        <v>-0.20769000000000001</v>
      </c>
    </row>
    <row r="153" spans="1:43" ht="17" thickBot="1" x14ac:dyDescent="0.25">
      <c r="A153" s="58"/>
      <c r="B153" s="7" t="s">
        <v>44</v>
      </c>
      <c r="C153" s="8" t="s">
        <v>20</v>
      </c>
      <c r="D153" s="10">
        <v>-5.0090000000000003E-2</v>
      </c>
      <c r="E153" s="7" t="s">
        <v>37</v>
      </c>
      <c r="F153" s="8" t="s">
        <v>23</v>
      </c>
      <c r="G153" s="10">
        <v>-7.8009999999999996E-2</v>
      </c>
      <c r="H153" s="7" t="s">
        <v>45</v>
      </c>
      <c r="I153" s="8" t="s">
        <v>19</v>
      </c>
      <c r="J153" s="10">
        <v>-0.10723000000000001</v>
      </c>
      <c r="K153" s="7" t="s">
        <v>67</v>
      </c>
      <c r="L153" s="8" t="s">
        <v>28</v>
      </c>
      <c r="M153" s="10">
        <v>-0.10861999999999999</v>
      </c>
      <c r="N153" s="7" t="s">
        <v>44</v>
      </c>
      <c r="O153" s="8" t="s">
        <v>23</v>
      </c>
      <c r="P153" s="9">
        <v>-0.10018000000000001</v>
      </c>
      <c r="Q153" s="7" t="s">
        <v>85</v>
      </c>
      <c r="R153" s="8" t="s">
        <v>19</v>
      </c>
      <c r="S153" s="10">
        <v>-3.7580000000000002E-2</v>
      </c>
      <c r="T153" s="7" t="s">
        <v>65</v>
      </c>
      <c r="U153" s="8" t="s">
        <v>29</v>
      </c>
      <c r="V153" s="10">
        <v>-3.7240000000000002E-2</v>
      </c>
      <c r="W153" s="7" t="s">
        <v>58</v>
      </c>
      <c r="X153" s="8" t="s">
        <v>22</v>
      </c>
      <c r="Y153" s="10">
        <v>-5.3990000000000003E-2</v>
      </c>
      <c r="Z153" s="77" t="s">
        <v>78</v>
      </c>
      <c r="AA153" s="78" t="s">
        <v>26</v>
      </c>
      <c r="AB153" s="10">
        <v>-2.1870000000000001E-2</v>
      </c>
      <c r="AC153" s="7" t="s">
        <v>80</v>
      </c>
      <c r="AD153" s="8" t="s">
        <v>19</v>
      </c>
      <c r="AE153" s="10">
        <v>-3.1419999999999997E-2</v>
      </c>
      <c r="AF153" s="7" t="s">
        <v>53</v>
      </c>
      <c r="AG153" s="8" t="s">
        <v>23</v>
      </c>
      <c r="AH153" s="10">
        <v>-1.866E-2</v>
      </c>
      <c r="AI153" s="7" t="s">
        <v>24</v>
      </c>
      <c r="AJ153" s="8" t="s">
        <v>25</v>
      </c>
      <c r="AK153" s="10">
        <v>-1.3650000000000001E-2</v>
      </c>
      <c r="AL153" s="7" t="s">
        <v>62</v>
      </c>
      <c r="AM153" s="8" t="s">
        <v>23</v>
      </c>
      <c r="AN153" s="10">
        <v>-0.1048</v>
      </c>
      <c r="AO153" s="7" t="s">
        <v>54</v>
      </c>
      <c r="AP153" s="8" t="s">
        <v>29</v>
      </c>
      <c r="AQ153" s="10">
        <v>-0.21332000000000001</v>
      </c>
    </row>
    <row r="154" spans="1:43" ht="17" thickBot="1" x14ac:dyDescent="0.25">
      <c r="A154" s="58"/>
      <c r="B154" s="7" t="s">
        <v>67</v>
      </c>
      <c r="C154" s="8" t="s">
        <v>23</v>
      </c>
      <c r="D154" s="10">
        <v>-5.0869999999999999E-2</v>
      </c>
      <c r="E154" s="7" t="s">
        <v>102</v>
      </c>
      <c r="F154" s="8" t="s">
        <v>26</v>
      </c>
      <c r="G154" s="10">
        <v>-8.0269999999999994E-2</v>
      </c>
      <c r="H154" s="7" t="s">
        <v>32</v>
      </c>
      <c r="I154" s="8" t="s">
        <v>26</v>
      </c>
      <c r="J154" s="10">
        <v>-0.10861999999999999</v>
      </c>
      <c r="K154" s="7" t="s">
        <v>40</v>
      </c>
      <c r="L154" s="8" t="s">
        <v>26</v>
      </c>
      <c r="M154" s="10">
        <v>-0.10915</v>
      </c>
      <c r="N154" s="7" t="s">
        <v>49</v>
      </c>
      <c r="O154" s="8" t="s">
        <v>28</v>
      </c>
      <c r="P154" s="11">
        <v>-0.10022</v>
      </c>
      <c r="Q154" s="7" t="s">
        <v>83</v>
      </c>
      <c r="R154" s="8" t="s">
        <v>25</v>
      </c>
      <c r="S154" s="10">
        <v>-3.977E-2</v>
      </c>
      <c r="T154" s="7" t="s">
        <v>65</v>
      </c>
      <c r="U154" s="8" t="s">
        <v>20</v>
      </c>
      <c r="V154" s="10">
        <v>-3.7350000000000001E-2</v>
      </c>
      <c r="W154" s="7" t="s">
        <v>90</v>
      </c>
      <c r="X154" s="8" t="s">
        <v>23</v>
      </c>
      <c r="Y154" s="10">
        <v>-5.432E-2</v>
      </c>
      <c r="Z154" s="7" t="s">
        <v>70</v>
      </c>
      <c r="AA154" s="8" t="s">
        <v>23</v>
      </c>
      <c r="AB154" s="10">
        <v>-2.2610000000000002E-2</v>
      </c>
      <c r="AC154" s="7" t="s">
        <v>44</v>
      </c>
      <c r="AD154" s="8" t="s">
        <v>23</v>
      </c>
      <c r="AE154" s="10">
        <v>-3.2980000000000002E-2</v>
      </c>
      <c r="AF154" s="79" t="s">
        <v>78</v>
      </c>
      <c r="AG154" s="80" t="s">
        <v>28</v>
      </c>
      <c r="AH154" s="10">
        <v>-1.8720000000000001E-2</v>
      </c>
      <c r="AI154" s="7" t="s">
        <v>31</v>
      </c>
      <c r="AJ154" s="8" t="s">
        <v>19</v>
      </c>
      <c r="AK154" s="10">
        <v>-1.3820000000000001E-2</v>
      </c>
      <c r="AL154" s="7" t="s">
        <v>47</v>
      </c>
      <c r="AM154" s="8" t="s">
        <v>28</v>
      </c>
      <c r="AN154" s="10">
        <v>-0.10499</v>
      </c>
      <c r="AO154" s="7" t="s">
        <v>56</v>
      </c>
      <c r="AP154" s="8" t="s">
        <v>25</v>
      </c>
      <c r="AQ154" s="10">
        <v>-0.21601000000000001</v>
      </c>
    </row>
    <row r="155" spans="1:43" ht="17" thickBot="1" x14ac:dyDescent="0.25">
      <c r="A155" s="59"/>
      <c r="B155" s="7" t="s">
        <v>31</v>
      </c>
      <c r="C155" s="8" t="s">
        <v>19</v>
      </c>
      <c r="D155" s="10">
        <v>-5.1580000000000001E-2</v>
      </c>
      <c r="E155" s="7" t="s">
        <v>38</v>
      </c>
      <c r="F155" s="8" t="s">
        <v>22</v>
      </c>
      <c r="G155" s="10">
        <v>-8.2409999999999997E-2</v>
      </c>
      <c r="H155" s="79" t="s">
        <v>78</v>
      </c>
      <c r="I155" s="80" t="s">
        <v>28</v>
      </c>
      <c r="J155" s="10">
        <v>-0.1087</v>
      </c>
      <c r="K155" s="7" t="s">
        <v>104</v>
      </c>
      <c r="L155" s="8" t="s">
        <v>20</v>
      </c>
      <c r="M155" s="10">
        <v>-0.11111</v>
      </c>
      <c r="N155" s="7" t="s">
        <v>18</v>
      </c>
      <c r="O155" s="8" t="s">
        <v>20</v>
      </c>
      <c r="P155" s="9">
        <v>-0.10306999999999999</v>
      </c>
      <c r="Q155" s="7" t="s">
        <v>32</v>
      </c>
      <c r="R155" s="8" t="s">
        <v>26</v>
      </c>
      <c r="S155" s="10">
        <v>-4.2160000000000003E-2</v>
      </c>
      <c r="T155" s="7" t="s">
        <v>35</v>
      </c>
      <c r="U155" s="8" t="s">
        <v>22</v>
      </c>
      <c r="V155" s="10">
        <v>-3.882E-2</v>
      </c>
      <c r="W155" s="7" t="s">
        <v>53</v>
      </c>
      <c r="X155" s="8" t="s">
        <v>28</v>
      </c>
      <c r="Y155" s="10">
        <v>-5.6239999999999998E-2</v>
      </c>
      <c r="Z155" s="7" t="s">
        <v>90</v>
      </c>
      <c r="AA155" s="8" t="s">
        <v>29</v>
      </c>
      <c r="AB155" s="10">
        <v>-2.673E-2</v>
      </c>
      <c r="AC155" s="7" t="s">
        <v>67</v>
      </c>
      <c r="AD155" s="8" t="s">
        <v>23</v>
      </c>
      <c r="AE155" s="10">
        <v>-3.415E-2</v>
      </c>
      <c r="AF155" s="7" t="s">
        <v>44</v>
      </c>
      <c r="AG155" s="8" t="s">
        <v>23</v>
      </c>
      <c r="AH155" s="10">
        <v>-1.9769999999999999E-2</v>
      </c>
      <c r="AI155" s="7" t="s">
        <v>65</v>
      </c>
      <c r="AJ155" s="8" t="s">
        <v>23</v>
      </c>
      <c r="AK155" s="10">
        <v>-1.406E-2</v>
      </c>
      <c r="AL155" s="7" t="s">
        <v>18</v>
      </c>
      <c r="AM155" s="8" t="s">
        <v>19</v>
      </c>
      <c r="AN155" s="10">
        <v>-0.10599</v>
      </c>
      <c r="AO155" s="7" t="s">
        <v>61</v>
      </c>
      <c r="AP155" s="8" t="s">
        <v>26</v>
      </c>
      <c r="AQ155" s="10">
        <v>-0.22314999999999999</v>
      </c>
    </row>
    <row r="156" spans="1:43" ht="17" thickBot="1" x14ac:dyDescent="0.25">
      <c r="A156" s="60" t="s">
        <v>88</v>
      </c>
      <c r="B156" s="7" t="s">
        <v>103</v>
      </c>
      <c r="C156" s="8" t="s">
        <v>19</v>
      </c>
      <c r="D156" s="10">
        <v>-5.3879999999999997E-2</v>
      </c>
      <c r="E156" s="7" t="s">
        <v>38</v>
      </c>
      <c r="F156" s="8" t="s">
        <v>26</v>
      </c>
      <c r="G156" s="10">
        <v>-8.3479999999999999E-2</v>
      </c>
      <c r="H156" s="7" t="s">
        <v>45</v>
      </c>
      <c r="I156" s="8" t="s">
        <v>23</v>
      </c>
      <c r="J156" s="10">
        <v>-0.11244</v>
      </c>
      <c r="K156" s="7" t="s">
        <v>47</v>
      </c>
      <c r="L156" s="8" t="s">
        <v>28</v>
      </c>
      <c r="M156" s="10">
        <v>-0.11179</v>
      </c>
      <c r="N156" s="79" t="s">
        <v>78</v>
      </c>
      <c r="O156" s="80" t="s">
        <v>23</v>
      </c>
      <c r="P156" s="10">
        <v>-0.10508000000000001</v>
      </c>
      <c r="Q156" s="7" t="s">
        <v>43</v>
      </c>
      <c r="R156" s="8" t="s">
        <v>22</v>
      </c>
      <c r="S156" s="10">
        <v>-4.2880000000000001E-2</v>
      </c>
      <c r="T156" s="7" t="s">
        <v>57</v>
      </c>
      <c r="U156" s="8" t="s">
        <v>23</v>
      </c>
      <c r="V156" s="10">
        <v>-3.918E-2</v>
      </c>
      <c r="W156" s="7" t="s">
        <v>47</v>
      </c>
      <c r="X156" s="8" t="s">
        <v>19</v>
      </c>
      <c r="Y156" s="10">
        <v>-5.6529999999999997E-2</v>
      </c>
      <c r="Z156" s="7" t="s">
        <v>54</v>
      </c>
      <c r="AA156" s="8" t="s">
        <v>105</v>
      </c>
      <c r="AB156" s="10">
        <v>-2.6749999999999999E-2</v>
      </c>
      <c r="AC156" s="7" t="s">
        <v>64</v>
      </c>
      <c r="AD156" s="8" t="s">
        <v>28</v>
      </c>
      <c r="AE156" s="10">
        <v>-3.5430000000000003E-2</v>
      </c>
      <c r="AF156" s="7" t="s">
        <v>99</v>
      </c>
      <c r="AG156" s="8" t="s">
        <v>26</v>
      </c>
      <c r="AH156" s="10">
        <v>-2.2380000000000001E-2</v>
      </c>
      <c r="AI156" s="7" t="s">
        <v>72</v>
      </c>
      <c r="AJ156" s="8" t="s">
        <v>28</v>
      </c>
      <c r="AK156" s="10">
        <v>-1.4800000000000001E-2</v>
      </c>
      <c r="AL156" s="7" t="s">
        <v>94</v>
      </c>
      <c r="AM156" s="8" t="s">
        <v>19</v>
      </c>
      <c r="AN156" s="10">
        <v>-0.10785</v>
      </c>
      <c r="AO156" s="7" t="s">
        <v>37</v>
      </c>
      <c r="AP156" s="8" t="s">
        <v>25</v>
      </c>
      <c r="AQ156" s="11">
        <v>-0.22406999999999999</v>
      </c>
    </row>
    <row r="157" spans="1:43" ht="17" thickBot="1" x14ac:dyDescent="0.25">
      <c r="A157" s="58"/>
      <c r="B157" s="7" t="s">
        <v>97</v>
      </c>
      <c r="C157" s="8" t="s">
        <v>28</v>
      </c>
      <c r="D157" s="10">
        <v>-5.484E-2</v>
      </c>
      <c r="E157" s="7" t="s">
        <v>69</v>
      </c>
      <c r="F157" s="8" t="s">
        <v>23</v>
      </c>
      <c r="G157" s="10">
        <v>-8.5250000000000006E-2</v>
      </c>
      <c r="H157" s="7" t="s">
        <v>75</v>
      </c>
      <c r="I157" s="8" t="s">
        <v>29</v>
      </c>
      <c r="J157" s="10">
        <v>-0.11890000000000001</v>
      </c>
      <c r="K157" s="7" t="s">
        <v>64</v>
      </c>
      <c r="L157" s="8" t="s">
        <v>22</v>
      </c>
      <c r="M157" s="10">
        <v>-0.11219999999999999</v>
      </c>
      <c r="N157" s="7" t="s">
        <v>67</v>
      </c>
      <c r="O157" s="8" t="s">
        <v>23</v>
      </c>
      <c r="P157" s="11">
        <v>-0.10516</v>
      </c>
      <c r="Q157" s="7" t="s">
        <v>38</v>
      </c>
      <c r="R157" s="8" t="s">
        <v>26</v>
      </c>
      <c r="S157" s="10">
        <v>-4.3040000000000002E-2</v>
      </c>
      <c r="T157" s="7" t="s">
        <v>44</v>
      </c>
      <c r="U157" s="8" t="s">
        <v>20</v>
      </c>
      <c r="V157" s="10">
        <v>-4.0719999999999999E-2</v>
      </c>
      <c r="W157" s="7" t="s">
        <v>96</v>
      </c>
      <c r="X157" s="8" t="s">
        <v>29</v>
      </c>
      <c r="Y157" s="10">
        <v>-5.756E-2</v>
      </c>
      <c r="Z157" s="7" t="s">
        <v>92</v>
      </c>
      <c r="AA157" s="8" t="s">
        <v>28</v>
      </c>
      <c r="AB157" s="10">
        <v>-2.6790000000000001E-2</v>
      </c>
      <c r="AC157" s="7" t="s">
        <v>81</v>
      </c>
      <c r="AD157" s="8" t="s">
        <v>29</v>
      </c>
      <c r="AE157" s="10">
        <v>-4.0969999999999999E-2</v>
      </c>
      <c r="AF157" s="7" t="s">
        <v>93</v>
      </c>
      <c r="AG157" s="8" t="s">
        <v>29</v>
      </c>
      <c r="AH157" s="10">
        <v>-2.29E-2</v>
      </c>
      <c r="AI157" s="7" t="s">
        <v>72</v>
      </c>
      <c r="AJ157" s="8" t="s">
        <v>25</v>
      </c>
      <c r="AK157" s="10">
        <v>-1.4919999999999999E-2</v>
      </c>
      <c r="AL157" s="7" t="s">
        <v>45</v>
      </c>
      <c r="AM157" s="8" t="s">
        <v>19</v>
      </c>
      <c r="AN157" s="10">
        <v>-0.1082</v>
      </c>
      <c r="AO157" s="7" t="s">
        <v>27</v>
      </c>
      <c r="AP157" s="8" t="s">
        <v>29</v>
      </c>
      <c r="AQ157" s="10">
        <v>-0.22408</v>
      </c>
    </row>
    <row r="158" spans="1:43" ht="17" thickBot="1" x14ac:dyDescent="0.25">
      <c r="A158" s="58"/>
      <c r="B158" s="7" t="s">
        <v>43</v>
      </c>
      <c r="C158" s="8" t="s">
        <v>19</v>
      </c>
      <c r="D158" s="10">
        <v>-5.663E-2</v>
      </c>
      <c r="E158" s="7" t="s">
        <v>67</v>
      </c>
      <c r="F158" s="8" t="s">
        <v>20</v>
      </c>
      <c r="G158" s="10">
        <v>-8.9020000000000002E-2</v>
      </c>
      <c r="H158" s="7" t="s">
        <v>64</v>
      </c>
      <c r="I158" s="8" t="s">
        <v>22</v>
      </c>
      <c r="J158" s="10">
        <v>-0.11971999999999999</v>
      </c>
      <c r="K158" s="7" t="s">
        <v>64</v>
      </c>
      <c r="L158" s="8" t="s">
        <v>28</v>
      </c>
      <c r="M158" s="10">
        <v>-0.11971</v>
      </c>
      <c r="N158" s="7" t="s">
        <v>76</v>
      </c>
      <c r="O158" s="8" t="s">
        <v>28</v>
      </c>
      <c r="P158" s="10">
        <v>-0.10546999999999999</v>
      </c>
      <c r="Q158" s="7" t="s">
        <v>89</v>
      </c>
      <c r="R158" s="8" t="s">
        <v>28</v>
      </c>
      <c r="S158" s="10">
        <v>-4.6629999999999998E-2</v>
      </c>
      <c r="T158" s="7" t="s">
        <v>99</v>
      </c>
      <c r="U158" s="8" t="s">
        <v>23</v>
      </c>
      <c r="V158" s="10">
        <v>-4.0930000000000001E-2</v>
      </c>
      <c r="W158" s="7" t="s">
        <v>37</v>
      </c>
      <c r="X158" s="8" t="s">
        <v>25</v>
      </c>
      <c r="Y158" s="10">
        <v>-5.8540000000000002E-2</v>
      </c>
      <c r="Z158" s="7" t="s">
        <v>104</v>
      </c>
      <c r="AA158" s="8" t="s">
        <v>29</v>
      </c>
      <c r="AB158" s="10">
        <v>-2.7519999999999999E-2</v>
      </c>
      <c r="AC158" s="7" t="s">
        <v>44</v>
      </c>
      <c r="AD158" s="8" t="s">
        <v>20</v>
      </c>
      <c r="AE158" s="10">
        <v>-4.2049999999999997E-2</v>
      </c>
      <c r="AF158" s="79" t="s">
        <v>78</v>
      </c>
      <c r="AG158" s="80" t="s">
        <v>23</v>
      </c>
      <c r="AH158" s="10">
        <v>-2.409E-2</v>
      </c>
      <c r="AI158" s="7" t="s">
        <v>95</v>
      </c>
      <c r="AJ158" s="8" t="s">
        <v>23</v>
      </c>
      <c r="AK158" s="10">
        <v>-1.566E-2</v>
      </c>
      <c r="AL158" s="7" t="s">
        <v>31</v>
      </c>
      <c r="AM158" s="8" t="s">
        <v>19</v>
      </c>
      <c r="AN158" s="10">
        <v>-0.1172</v>
      </c>
      <c r="AO158" s="7" t="s">
        <v>80</v>
      </c>
      <c r="AP158" s="8" t="s">
        <v>19</v>
      </c>
      <c r="AQ158" s="10">
        <v>-0.22447</v>
      </c>
    </row>
    <row r="159" spans="1:43" ht="17" thickBot="1" x14ac:dyDescent="0.25">
      <c r="A159" s="58"/>
      <c r="B159" s="7" t="s">
        <v>90</v>
      </c>
      <c r="C159" s="8" t="s">
        <v>23</v>
      </c>
      <c r="D159" s="10">
        <v>-5.7970000000000001E-2</v>
      </c>
      <c r="E159" s="79" t="s">
        <v>78</v>
      </c>
      <c r="F159" s="80" t="s">
        <v>26</v>
      </c>
      <c r="G159" s="10">
        <v>-8.9859999999999995E-2</v>
      </c>
      <c r="H159" s="7" t="s">
        <v>32</v>
      </c>
      <c r="I159" s="8" t="s">
        <v>20</v>
      </c>
      <c r="J159" s="10">
        <v>-0.12028999999999999</v>
      </c>
      <c r="K159" s="7" t="s">
        <v>24</v>
      </c>
      <c r="L159" s="8" t="s">
        <v>25</v>
      </c>
      <c r="M159" s="11">
        <v>-0.12153</v>
      </c>
      <c r="N159" s="7" t="s">
        <v>63</v>
      </c>
      <c r="O159" s="8" t="s">
        <v>26</v>
      </c>
      <c r="P159" s="10">
        <v>-0.10997</v>
      </c>
      <c r="Q159" s="7" t="s">
        <v>42</v>
      </c>
      <c r="R159" s="8" t="s">
        <v>28</v>
      </c>
      <c r="S159" s="10">
        <v>-5.169E-2</v>
      </c>
      <c r="T159" s="7" t="s">
        <v>67</v>
      </c>
      <c r="U159" s="8" t="s">
        <v>20</v>
      </c>
      <c r="V159" s="10">
        <v>-4.1799999999999997E-2</v>
      </c>
      <c r="W159" s="77" t="s">
        <v>79</v>
      </c>
      <c r="X159" s="78" t="s">
        <v>22</v>
      </c>
      <c r="Y159" s="10">
        <v>-5.8770000000000003E-2</v>
      </c>
      <c r="Z159" s="7" t="s">
        <v>75</v>
      </c>
      <c r="AA159" s="8" t="s">
        <v>25</v>
      </c>
      <c r="AB159" s="10">
        <v>-3.048E-2</v>
      </c>
      <c r="AC159" s="7" t="s">
        <v>81</v>
      </c>
      <c r="AD159" s="8" t="s">
        <v>20</v>
      </c>
      <c r="AE159" s="10">
        <v>-4.5240000000000002E-2</v>
      </c>
      <c r="AF159" s="7" t="s">
        <v>100</v>
      </c>
      <c r="AG159" s="8" t="s">
        <v>29</v>
      </c>
      <c r="AH159" s="10">
        <v>-2.4920000000000001E-2</v>
      </c>
      <c r="AI159" s="7" t="s">
        <v>62</v>
      </c>
      <c r="AJ159" s="8" t="s">
        <v>19</v>
      </c>
      <c r="AK159" s="10">
        <v>-1.5789999999999998E-2</v>
      </c>
      <c r="AL159" s="77" t="s">
        <v>78</v>
      </c>
      <c r="AM159" s="78" t="s">
        <v>26</v>
      </c>
      <c r="AN159" s="10">
        <v>-0.11847000000000001</v>
      </c>
      <c r="AO159" s="7" t="s">
        <v>103</v>
      </c>
      <c r="AP159" s="8" t="s">
        <v>19</v>
      </c>
      <c r="AQ159" s="10">
        <v>-0.22600999999999999</v>
      </c>
    </row>
    <row r="160" spans="1:43" ht="17" thickBot="1" x14ac:dyDescent="0.25">
      <c r="A160" s="58"/>
      <c r="B160" s="79" t="s">
        <v>79</v>
      </c>
      <c r="C160" s="80" t="s">
        <v>29</v>
      </c>
      <c r="D160" s="10">
        <v>-5.8720000000000001E-2</v>
      </c>
      <c r="E160" s="7" t="s">
        <v>82</v>
      </c>
      <c r="F160" s="8" t="s">
        <v>28</v>
      </c>
      <c r="G160" s="10">
        <v>-9.1600000000000001E-2</v>
      </c>
      <c r="H160" s="7" t="s">
        <v>102</v>
      </c>
      <c r="I160" s="8" t="s">
        <v>22</v>
      </c>
      <c r="J160" s="10">
        <v>-0.12864</v>
      </c>
      <c r="K160" s="7" t="s">
        <v>83</v>
      </c>
      <c r="L160" s="8" t="s">
        <v>25</v>
      </c>
      <c r="M160" s="10">
        <v>-0.12698000000000001</v>
      </c>
      <c r="N160" s="7" t="s">
        <v>102</v>
      </c>
      <c r="O160" s="8" t="s">
        <v>28</v>
      </c>
      <c r="P160" s="10">
        <v>-0.11063000000000001</v>
      </c>
      <c r="Q160" s="7" t="s">
        <v>95</v>
      </c>
      <c r="R160" s="8" t="s">
        <v>23</v>
      </c>
      <c r="S160" s="10">
        <v>-5.2049999999999999E-2</v>
      </c>
      <c r="T160" s="7" t="s">
        <v>40</v>
      </c>
      <c r="U160" s="8" t="s">
        <v>26</v>
      </c>
      <c r="V160" s="10">
        <v>-4.2659999999999997E-2</v>
      </c>
      <c r="W160" s="7" t="s">
        <v>67</v>
      </c>
      <c r="X160" s="8" t="s">
        <v>20</v>
      </c>
      <c r="Y160" s="10">
        <v>-5.9740000000000001E-2</v>
      </c>
      <c r="Z160" s="7" t="s">
        <v>33</v>
      </c>
      <c r="AA160" s="8" t="s">
        <v>25</v>
      </c>
      <c r="AB160" s="10">
        <v>-3.1699999999999999E-2</v>
      </c>
      <c r="AC160" s="7" t="s">
        <v>67</v>
      </c>
      <c r="AD160" s="8" t="s">
        <v>20</v>
      </c>
      <c r="AE160" s="10">
        <v>-4.5650000000000003E-2</v>
      </c>
      <c r="AF160" s="7" t="s">
        <v>32</v>
      </c>
      <c r="AG160" s="8" t="s">
        <v>20</v>
      </c>
      <c r="AH160" s="10">
        <v>-2.5899999999999999E-2</v>
      </c>
      <c r="AI160" s="7" t="s">
        <v>72</v>
      </c>
      <c r="AJ160" s="8" t="s">
        <v>22</v>
      </c>
      <c r="AK160" s="10">
        <v>-1.6230000000000001E-2</v>
      </c>
      <c r="AL160" s="7" t="s">
        <v>36</v>
      </c>
      <c r="AM160" s="8" t="s">
        <v>26</v>
      </c>
      <c r="AN160" s="10">
        <v>-0.12318</v>
      </c>
      <c r="AO160" s="77" t="s">
        <v>79</v>
      </c>
      <c r="AP160" s="78" t="s">
        <v>22</v>
      </c>
      <c r="AQ160" s="10">
        <v>-0.22746</v>
      </c>
    </row>
    <row r="161" spans="1:43" ht="17" thickBot="1" x14ac:dyDescent="0.25">
      <c r="A161" s="58"/>
      <c r="B161" s="7" t="s">
        <v>96</v>
      </c>
      <c r="C161" s="8" t="s">
        <v>25</v>
      </c>
      <c r="D161" s="10">
        <v>-6.0400000000000002E-2</v>
      </c>
      <c r="E161" s="7" t="s">
        <v>82</v>
      </c>
      <c r="F161" s="8" t="s">
        <v>20</v>
      </c>
      <c r="G161" s="10">
        <v>-9.2439999999999994E-2</v>
      </c>
      <c r="H161" s="7" t="s">
        <v>89</v>
      </c>
      <c r="I161" s="8" t="s">
        <v>28</v>
      </c>
      <c r="J161" s="10">
        <v>-0.13217000000000001</v>
      </c>
      <c r="K161" s="7" t="s">
        <v>74</v>
      </c>
      <c r="L161" s="8" t="s">
        <v>25</v>
      </c>
      <c r="M161" s="11">
        <v>-0.13072</v>
      </c>
      <c r="N161" s="7" t="s">
        <v>61</v>
      </c>
      <c r="O161" s="8" t="s">
        <v>23</v>
      </c>
      <c r="P161" s="10">
        <v>-0.11269</v>
      </c>
      <c r="Q161" s="7" t="s">
        <v>56</v>
      </c>
      <c r="R161" s="8" t="s">
        <v>22</v>
      </c>
      <c r="S161" s="10">
        <v>-5.2080000000000001E-2</v>
      </c>
      <c r="T161" s="7" t="s">
        <v>48</v>
      </c>
      <c r="U161" s="8" t="s">
        <v>29</v>
      </c>
      <c r="V161" s="10">
        <v>-4.2909999999999997E-2</v>
      </c>
      <c r="W161" s="7" t="s">
        <v>44</v>
      </c>
      <c r="X161" s="8" t="s">
        <v>20</v>
      </c>
      <c r="Y161" s="10">
        <v>-6.1469999999999997E-2</v>
      </c>
      <c r="Z161" s="7" t="s">
        <v>36</v>
      </c>
      <c r="AA161" s="8" t="s">
        <v>23</v>
      </c>
      <c r="AB161" s="10">
        <v>-3.2559999999999999E-2</v>
      </c>
      <c r="AC161" s="7" t="s">
        <v>77</v>
      </c>
      <c r="AD161" s="8" t="s">
        <v>29</v>
      </c>
      <c r="AE161" s="10">
        <v>-4.648E-2</v>
      </c>
      <c r="AF161" s="7" t="s">
        <v>63</v>
      </c>
      <c r="AG161" s="8" t="s">
        <v>22</v>
      </c>
      <c r="AH161" s="10">
        <v>-2.801E-2</v>
      </c>
      <c r="AI161" s="7" t="s">
        <v>96</v>
      </c>
      <c r="AJ161" s="8" t="s">
        <v>25</v>
      </c>
      <c r="AK161" s="10">
        <v>-1.6379999999999999E-2</v>
      </c>
      <c r="AL161" s="7" t="s">
        <v>57</v>
      </c>
      <c r="AM161" s="8" t="s">
        <v>26</v>
      </c>
      <c r="AN161" s="10">
        <v>-0.12318</v>
      </c>
      <c r="AO161" s="7" t="s">
        <v>74</v>
      </c>
      <c r="AP161" s="8" t="s">
        <v>23</v>
      </c>
      <c r="AQ161" s="10">
        <v>-0.22822000000000001</v>
      </c>
    </row>
    <row r="162" spans="1:43" ht="17" thickBot="1" x14ac:dyDescent="0.25">
      <c r="A162" s="58"/>
      <c r="B162" s="7" t="s">
        <v>24</v>
      </c>
      <c r="C162" s="8" t="s">
        <v>25</v>
      </c>
      <c r="D162" s="11">
        <v>-6.053E-2</v>
      </c>
      <c r="E162" s="7" t="s">
        <v>44</v>
      </c>
      <c r="F162" s="8" t="s">
        <v>23</v>
      </c>
      <c r="G162" s="10">
        <v>-9.5070000000000002E-2</v>
      </c>
      <c r="H162" s="7" t="s">
        <v>34</v>
      </c>
      <c r="I162" s="8" t="s">
        <v>19</v>
      </c>
      <c r="J162" s="10">
        <v>-0.13364000000000001</v>
      </c>
      <c r="K162" s="7" t="s">
        <v>53</v>
      </c>
      <c r="L162" s="8" t="s">
        <v>23</v>
      </c>
      <c r="M162" s="11">
        <v>-0.13413</v>
      </c>
      <c r="N162" s="7" t="s">
        <v>63</v>
      </c>
      <c r="O162" s="8" t="s">
        <v>20</v>
      </c>
      <c r="P162" s="10">
        <v>-0.11329</v>
      </c>
      <c r="Q162" s="7" t="s">
        <v>49</v>
      </c>
      <c r="R162" s="8" t="s">
        <v>28</v>
      </c>
      <c r="S162" s="10">
        <v>-5.3359999999999998E-2</v>
      </c>
      <c r="T162" s="7" t="s">
        <v>38</v>
      </c>
      <c r="U162" s="8" t="s">
        <v>26</v>
      </c>
      <c r="V162" s="10">
        <v>-4.5109999999999997E-2</v>
      </c>
      <c r="W162" s="7" t="s">
        <v>33</v>
      </c>
      <c r="X162" s="8" t="s">
        <v>20</v>
      </c>
      <c r="Y162" s="10">
        <v>-6.2210000000000001E-2</v>
      </c>
      <c r="Z162" s="7" t="s">
        <v>96</v>
      </c>
      <c r="AA162" s="8" t="s">
        <v>25</v>
      </c>
      <c r="AB162" s="10">
        <v>-3.4040000000000001E-2</v>
      </c>
      <c r="AC162" s="7" t="s">
        <v>35</v>
      </c>
      <c r="AD162" s="8" t="s">
        <v>25</v>
      </c>
      <c r="AE162" s="10">
        <v>-4.6539999999999998E-2</v>
      </c>
      <c r="AF162" s="7" t="s">
        <v>46</v>
      </c>
      <c r="AG162" s="8" t="s">
        <v>22</v>
      </c>
      <c r="AH162" s="10">
        <v>-2.8559999999999999E-2</v>
      </c>
      <c r="AI162" s="7" t="s">
        <v>91</v>
      </c>
      <c r="AJ162" s="8" t="s">
        <v>28</v>
      </c>
      <c r="AK162" s="10">
        <v>-1.6709999999999999E-2</v>
      </c>
      <c r="AL162" s="7" t="s">
        <v>61</v>
      </c>
      <c r="AM162" s="8" t="s">
        <v>26</v>
      </c>
      <c r="AN162" s="10">
        <v>-0.12318</v>
      </c>
      <c r="AO162" s="7" t="s">
        <v>52</v>
      </c>
      <c r="AP162" s="8" t="s">
        <v>29</v>
      </c>
      <c r="AQ162" s="10">
        <v>-0.23801</v>
      </c>
    </row>
    <row r="163" spans="1:43" ht="17" thickBot="1" x14ac:dyDescent="0.25">
      <c r="A163" s="58"/>
      <c r="B163" s="7" t="s">
        <v>44</v>
      </c>
      <c r="C163" s="8" t="s">
        <v>23</v>
      </c>
      <c r="D163" s="11">
        <v>-6.2609999999999999E-2</v>
      </c>
      <c r="E163" s="7" t="s">
        <v>89</v>
      </c>
      <c r="F163" s="8" t="s">
        <v>25</v>
      </c>
      <c r="G163" s="10">
        <v>-9.5810000000000006E-2</v>
      </c>
      <c r="H163" s="7" t="s">
        <v>71</v>
      </c>
      <c r="I163" s="8" t="s">
        <v>29</v>
      </c>
      <c r="J163" s="10">
        <v>-0.14219000000000001</v>
      </c>
      <c r="K163" s="7" t="s">
        <v>92</v>
      </c>
      <c r="L163" s="8" t="s">
        <v>28</v>
      </c>
      <c r="M163" s="10">
        <v>-0.13716999999999999</v>
      </c>
      <c r="N163" s="7" t="s">
        <v>92</v>
      </c>
      <c r="O163" s="8" t="s">
        <v>20</v>
      </c>
      <c r="P163" s="10">
        <v>-0.11469</v>
      </c>
      <c r="Q163" s="7" t="s">
        <v>71</v>
      </c>
      <c r="R163" s="8" t="s">
        <v>29</v>
      </c>
      <c r="S163" s="10">
        <v>-5.3609999999999998E-2</v>
      </c>
      <c r="T163" s="7" t="s">
        <v>34</v>
      </c>
      <c r="U163" s="8" t="s">
        <v>19</v>
      </c>
      <c r="V163" s="10">
        <v>-4.5940000000000002E-2</v>
      </c>
      <c r="W163" s="7" t="s">
        <v>74</v>
      </c>
      <c r="X163" s="8" t="s">
        <v>23</v>
      </c>
      <c r="Y163" s="10">
        <v>-6.2280000000000002E-2</v>
      </c>
      <c r="Z163" s="7" t="s">
        <v>49</v>
      </c>
      <c r="AA163" s="8" t="s">
        <v>28</v>
      </c>
      <c r="AB163" s="10">
        <v>-3.5880000000000002E-2</v>
      </c>
      <c r="AC163" s="7" t="s">
        <v>80</v>
      </c>
      <c r="AD163" s="8" t="s">
        <v>25</v>
      </c>
      <c r="AE163" s="10">
        <v>-4.6649999999999997E-2</v>
      </c>
      <c r="AF163" s="7" t="s">
        <v>38</v>
      </c>
      <c r="AG163" s="8" t="s">
        <v>22</v>
      </c>
      <c r="AH163" s="10">
        <v>-2.9340000000000001E-2</v>
      </c>
      <c r="AI163" s="77" t="s">
        <v>79</v>
      </c>
      <c r="AJ163" s="78" t="s">
        <v>29</v>
      </c>
      <c r="AK163" s="10">
        <v>-1.6750000000000001E-2</v>
      </c>
      <c r="AL163" s="7" t="s">
        <v>97</v>
      </c>
      <c r="AM163" s="8" t="s">
        <v>25</v>
      </c>
      <c r="AN163" s="10">
        <v>-0.12891</v>
      </c>
      <c r="AO163" s="7" t="s">
        <v>45</v>
      </c>
      <c r="AP163" s="8" t="s">
        <v>19</v>
      </c>
      <c r="AQ163" s="10">
        <v>-0.24181</v>
      </c>
    </row>
    <row r="164" spans="1:43" ht="17" thickBot="1" x14ac:dyDescent="0.25">
      <c r="A164" s="58"/>
      <c r="B164" s="7" t="s">
        <v>90</v>
      </c>
      <c r="C164" s="8" t="s">
        <v>26</v>
      </c>
      <c r="D164" s="10">
        <v>-6.3409999999999994E-2</v>
      </c>
      <c r="E164" s="7" t="s">
        <v>32</v>
      </c>
      <c r="F164" s="8" t="s">
        <v>26</v>
      </c>
      <c r="G164" s="10">
        <v>-9.8890000000000006E-2</v>
      </c>
      <c r="H164" s="7" t="s">
        <v>95</v>
      </c>
      <c r="I164" s="8" t="s">
        <v>26</v>
      </c>
      <c r="J164" s="10">
        <v>-0.14652999999999999</v>
      </c>
      <c r="K164" s="7" t="s">
        <v>60</v>
      </c>
      <c r="L164" s="8" t="s">
        <v>19</v>
      </c>
      <c r="M164" s="10">
        <v>-0.13943</v>
      </c>
      <c r="N164" s="7" t="s">
        <v>36</v>
      </c>
      <c r="O164" s="8" t="s">
        <v>23</v>
      </c>
      <c r="P164" s="9">
        <v>-0.11693000000000001</v>
      </c>
      <c r="Q164" s="7" t="s">
        <v>99</v>
      </c>
      <c r="R164" s="8" t="s">
        <v>28</v>
      </c>
      <c r="S164" s="10">
        <v>-5.4350000000000002E-2</v>
      </c>
      <c r="T164" s="7" t="s">
        <v>93</v>
      </c>
      <c r="U164" s="8" t="s">
        <v>29</v>
      </c>
      <c r="V164" s="10">
        <v>-4.6890000000000001E-2</v>
      </c>
      <c r="W164" s="7" t="s">
        <v>103</v>
      </c>
      <c r="X164" s="8" t="s">
        <v>28</v>
      </c>
      <c r="Y164" s="10">
        <v>-6.3890000000000002E-2</v>
      </c>
      <c r="Z164" s="7" t="s">
        <v>64</v>
      </c>
      <c r="AA164" s="8" t="s">
        <v>28</v>
      </c>
      <c r="AB164" s="10">
        <v>-3.6089999999999997E-2</v>
      </c>
      <c r="AC164" s="7" t="s">
        <v>53</v>
      </c>
      <c r="AD164" s="8" t="s">
        <v>28</v>
      </c>
      <c r="AE164" s="10">
        <v>-4.7820000000000001E-2</v>
      </c>
      <c r="AF164" s="7" t="s">
        <v>58</v>
      </c>
      <c r="AG164" s="8" t="s">
        <v>22</v>
      </c>
      <c r="AH164" s="10">
        <v>-2.9340000000000001E-2</v>
      </c>
      <c r="AI164" s="7" t="s">
        <v>35</v>
      </c>
      <c r="AJ164" s="8" t="s">
        <v>25</v>
      </c>
      <c r="AK164" s="10">
        <v>-1.6990000000000002E-2</v>
      </c>
      <c r="AL164" s="7" t="s">
        <v>70</v>
      </c>
      <c r="AM164" s="8" t="s">
        <v>19</v>
      </c>
      <c r="AN164" s="10">
        <v>-0.13163</v>
      </c>
      <c r="AO164" s="7" t="s">
        <v>83</v>
      </c>
      <c r="AP164" s="8" t="s">
        <v>29</v>
      </c>
      <c r="AQ164" s="10">
        <v>-0.24313000000000001</v>
      </c>
    </row>
    <row r="165" spans="1:43" ht="17" thickBot="1" x14ac:dyDescent="0.25">
      <c r="A165" s="58"/>
      <c r="B165" s="7" t="s">
        <v>74</v>
      </c>
      <c r="C165" s="8" t="s">
        <v>28</v>
      </c>
      <c r="D165" s="10">
        <v>-6.361E-2</v>
      </c>
      <c r="E165" s="7" t="s">
        <v>42</v>
      </c>
      <c r="F165" s="8" t="s">
        <v>26</v>
      </c>
      <c r="G165" s="10">
        <v>-9.9449999999999997E-2</v>
      </c>
      <c r="H165" s="7" t="s">
        <v>89</v>
      </c>
      <c r="I165" s="8" t="s">
        <v>25</v>
      </c>
      <c r="J165" s="10">
        <v>-0.14712</v>
      </c>
      <c r="K165" s="7" t="s">
        <v>103</v>
      </c>
      <c r="L165" s="8" t="s">
        <v>19</v>
      </c>
      <c r="M165" s="10">
        <v>-0.14022000000000001</v>
      </c>
      <c r="N165" s="7" t="s">
        <v>57</v>
      </c>
      <c r="O165" s="8" t="s">
        <v>23</v>
      </c>
      <c r="P165" s="11">
        <v>-0.11863</v>
      </c>
      <c r="Q165" s="7" t="s">
        <v>56</v>
      </c>
      <c r="R165" s="8" t="s">
        <v>25</v>
      </c>
      <c r="S165" s="10">
        <v>-5.5539999999999999E-2</v>
      </c>
      <c r="T165" s="7" t="s">
        <v>71</v>
      </c>
      <c r="U165" s="8" t="s">
        <v>29</v>
      </c>
      <c r="V165" s="10">
        <v>-4.795E-2</v>
      </c>
      <c r="W165" s="7" t="s">
        <v>70</v>
      </c>
      <c r="X165" s="8" t="s">
        <v>19</v>
      </c>
      <c r="Y165" s="10">
        <v>-6.4140000000000003E-2</v>
      </c>
      <c r="Z165" s="7" t="s">
        <v>91</v>
      </c>
      <c r="AA165" s="8" t="s">
        <v>22</v>
      </c>
      <c r="AB165" s="10">
        <v>-3.9669999999999997E-2</v>
      </c>
      <c r="AC165" s="7" t="s">
        <v>64</v>
      </c>
      <c r="AD165" s="8" t="s">
        <v>22</v>
      </c>
      <c r="AE165" s="10">
        <v>-5.1270000000000003E-2</v>
      </c>
      <c r="AF165" s="7" t="s">
        <v>98</v>
      </c>
      <c r="AG165" s="8" t="s">
        <v>19</v>
      </c>
      <c r="AH165" s="10">
        <v>-3.1109999999999999E-2</v>
      </c>
      <c r="AI165" s="7" t="s">
        <v>37</v>
      </c>
      <c r="AJ165" s="8" t="s">
        <v>23</v>
      </c>
      <c r="AK165" s="10">
        <v>-1.8180000000000002E-2</v>
      </c>
      <c r="AL165" s="7" t="s">
        <v>45</v>
      </c>
      <c r="AM165" s="8" t="s">
        <v>23</v>
      </c>
      <c r="AN165" s="10">
        <v>-0.13199</v>
      </c>
      <c r="AO165" s="7" t="s">
        <v>59</v>
      </c>
      <c r="AP165" s="8" t="s">
        <v>25</v>
      </c>
      <c r="AQ165" s="10">
        <v>-0.25241999999999998</v>
      </c>
    </row>
    <row r="166" spans="1:43" ht="17" thickBot="1" x14ac:dyDescent="0.25">
      <c r="A166" s="58"/>
      <c r="B166" s="7" t="s">
        <v>21</v>
      </c>
      <c r="C166" s="8" t="s">
        <v>23</v>
      </c>
      <c r="D166" s="9">
        <v>-6.6100000000000006E-2</v>
      </c>
      <c r="E166" s="7" t="s">
        <v>99</v>
      </c>
      <c r="F166" s="8" t="s">
        <v>26</v>
      </c>
      <c r="G166" s="10">
        <v>-9.9460000000000007E-2</v>
      </c>
      <c r="H166" s="7" t="s">
        <v>102</v>
      </c>
      <c r="I166" s="8" t="s">
        <v>28</v>
      </c>
      <c r="J166" s="10">
        <v>-0.14921999999999999</v>
      </c>
      <c r="K166" s="7" t="s">
        <v>27</v>
      </c>
      <c r="L166" s="8" t="s">
        <v>28</v>
      </c>
      <c r="M166" s="9">
        <v>-0.14130999999999999</v>
      </c>
      <c r="N166" s="7" t="s">
        <v>32</v>
      </c>
      <c r="O166" s="8" t="s">
        <v>20</v>
      </c>
      <c r="P166" s="9">
        <v>-0.11867</v>
      </c>
      <c r="Q166" s="7" t="s">
        <v>77</v>
      </c>
      <c r="R166" s="8" t="s">
        <v>29</v>
      </c>
      <c r="S166" s="10">
        <v>-5.6309999999999999E-2</v>
      </c>
      <c r="T166" s="7" t="s">
        <v>99</v>
      </c>
      <c r="U166" s="8" t="s">
        <v>28</v>
      </c>
      <c r="V166" s="10">
        <v>-4.9390000000000003E-2</v>
      </c>
      <c r="W166" s="7" t="s">
        <v>90</v>
      </c>
      <c r="X166" s="8" t="s">
        <v>29</v>
      </c>
      <c r="Y166" s="10">
        <v>-6.447E-2</v>
      </c>
      <c r="Z166" s="7" t="s">
        <v>47</v>
      </c>
      <c r="AA166" s="8" t="s">
        <v>19</v>
      </c>
      <c r="AB166" s="10">
        <v>-4.02E-2</v>
      </c>
      <c r="AC166" s="7" t="s">
        <v>100</v>
      </c>
      <c r="AD166" s="8" t="s">
        <v>29</v>
      </c>
      <c r="AE166" s="10">
        <v>-5.1380000000000002E-2</v>
      </c>
      <c r="AF166" s="7" t="s">
        <v>81</v>
      </c>
      <c r="AG166" s="8" t="s">
        <v>20</v>
      </c>
      <c r="AH166" s="10">
        <v>-3.1350000000000003E-2</v>
      </c>
      <c r="AI166" s="7" t="s">
        <v>62</v>
      </c>
      <c r="AJ166" s="8" t="s">
        <v>25</v>
      </c>
      <c r="AK166" s="10">
        <v>-1.898E-2</v>
      </c>
      <c r="AL166" s="7" t="s">
        <v>73</v>
      </c>
      <c r="AM166" s="8" t="s">
        <v>26</v>
      </c>
      <c r="AN166" s="10">
        <v>-0.13825999999999999</v>
      </c>
      <c r="AO166" s="7" t="s">
        <v>68</v>
      </c>
      <c r="AP166" s="8" t="s">
        <v>22</v>
      </c>
      <c r="AQ166" s="10">
        <v>-0.26174999999999998</v>
      </c>
    </row>
    <row r="167" spans="1:43" ht="17" thickBot="1" x14ac:dyDescent="0.25">
      <c r="A167" s="58"/>
      <c r="B167" s="7" t="s">
        <v>62</v>
      </c>
      <c r="C167" s="8" t="s">
        <v>25</v>
      </c>
      <c r="D167" s="11">
        <v>-6.6460000000000005E-2</v>
      </c>
      <c r="E167" s="7" t="s">
        <v>44</v>
      </c>
      <c r="F167" s="8" t="s">
        <v>20</v>
      </c>
      <c r="G167" s="10">
        <v>-0.10224999999999999</v>
      </c>
      <c r="H167" s="7" t="s">
        <v>71</v>
      </c>
      <c r="I167" s="8" t="s">
        <v>22</v>
      </c>
      <c r="J167" s="10">
        <v>-0.14935000000000001</v>
      </c>
      <c r="K167" s="7" t="s">
        <v>92</v>
      </c>
      <c r="L167" s="8" t="s">
        <v>20</v>
      </c>
      <c r="M167" s="10">
        <v>-0.14155000000000001</v>
      </c>
      <c r="N167" s="7" t="s">
        <v>77</v>
      </c>
      <c r="O167" s="8" t="s">
        <v>29</v>
      </c>
      <c r="P167" s="10">
        <v>-0.12019000000000001</v>
      </c>
      <c r="Q167" s="7" t="s">
        <v>48</v>
      </c>
      <c r="R167" s="8" t="s">
        <v>20</v>
      </c>
      <c r="S167" s="10">
        <v>-5.6689999999999997E-2</v>
      </c>
      <c r="T167" s="7" t="s">
        <v>54</v>
      </c>
      <c r="U167" s="8" t="s">
        <v>105</v>
      </c>
      <c r="V167" s="10">
        <v>-5.0810000000000001E-2</v>
      </c>
      <c r="W167" s="7" t="s">
        <v>44</v>
      </c>
      <c r="X167" s="8" t="s">
        <v>23</v>
      </c>
      <c r="Y167" s="10">
        <v>-6.5780000000000005E-2</v>
      </c>
      <c r="Z167" s="79" t="s">
        <v>79</v>
      </c>
      <c r="AA167" s="80" t="s">
        <v>25</v>
      </c>
      <c r="AB167" s="10">
        <v>-4.1149999999999999E-2</v>
      </c>
      <c r="AC167" s="7" t="s">
        <v>64</v>
      </c>
      <c r="AD167" s="8" t="s">
        <v>19</v>
      </c>
      <c r="AE167" s="10">
        <v>-5.1429999999999997E-2</v>
      </c>
      <c r="AF167" s="7" t="s">
        <v>51</v>
      </c>
      <c r="AG167" s="8" t="s">
        <v>28</v>
      </c>
      <c r="AH167" s="10">
        <v>-3.1370000000000002E-2</v>
      </c>
      <c r="AI167" s="77" t="s">
        <v>79</v>
      </c>
      <c r="AJ167" s="78" t="s">
        <v>25</v>
      </c>
      <c r="AK167" s="10">
        <v>-1.9189999999999999E-2</v>
      </c>
      <c r="AL167" s="7" t="s">
        <v>62</v>
      </c>
      <c r="AM167" s="8" t="s">
        <v>19</v>
      </c>
      <c r="AN167" s="10">
        <v>-0.13927999999999999</v>
      </c>
      <c r="AO167" s="7" t="s">
        <v>65</v>
      </c>
      <c r="AP167" s="8" t="s">
        <v>20</v>
      </c>
      <c r="AQ167" s="10">
        <v>-0.26240999999999998</v>
      </c>
    </row>
    <row r="168" spans="1:43" ht="17" thickBot="1" x14ac:dyDescent="0.25">
      <c r="A168" s="58"/>
      <c r="B168" s="7" t="s">
        <v>45</v>
      </c>
      <c r="C168" s="8" t="s">
        <v>23</v>
      </c>
      <c r="D168" s="11">
        <v>-7.0370000000000002E-2</v>
      </c>
      <c r="E168" s="7" t="s">
        <v>61</v>
      </c>
      <c r="F168" s="8" t="s">
        <v>26</v>
      </c>
      <c r="G168" s="10">
        <v>-0.10902000000000001</v>
      </c>
      <c r="H168" s="7" t="s">
        <v>50</v>
      </c>
      <c r="I168" s="8" t="s">
        <v>29</v>
      </c>
      <c r="J168" s="10">
        <v>-0.15139</v>
      </c>
      <c r="K168" s="7" t="s">
        <v>94</v>
      </c>
      <c r="L168" s="8" t="s">
        <v>22</v>
      </c>
      <c r="M168" s="10">
        <v>-0.14169999999999999</v>
      </c>
      <c r="N168" s="7" t="s">
        <v>24</v>
      </c>
      <c r="O168" s="8" t="s">
        <v>26</v>
      </c>
      <c r="P168" s="9">
        <v>-0.12216</v>
      </c>
      <c r="Q168" s="7" t="s">
        <v>95</v>
      </c>
      <c r="R168" s="8" t="s">
        <v>19</v>
      </c>
      <c r="S168" s="10">
        <v>-5.7439999999999998E-2</v>
      </c>
      <c r="T168" s="7" t="s">
        <v>56</v>
      </c>
      <c r="U168" s="8" t="s">
        <v>22</v>
      </c>
      <c r="V168" s="10">
        <v>-5.1220000000000002E-2</v>
      </c>
      <c r="W168" s="7" t="s">
        <v>36</v>
      </c>
      <c r="X168" s="8" t="s">
        <v>23</v>
      </c>
      <c r="Y168" s="10">
        <v>-6.6339999999999996E-2</v>
      </c>
      <c r="Z168" s="7" t="s">
        <v>58</v>
      </c>
      <c r="AA168" s="8" t="s">
        <v>20</v>
      </c>
      <c r="AB168" s="10">
        <v>-4.3020000000000003E-2</v>
      </c>
      <c r="AC168" s="7" t="s">
        <v>27</v>
      </c>
      <c r="AD168" s="8" t="s">
        <v>28</v>
      </c>
      <c r="AE168" s="10">
        <v>-5.3100000000000001E-2</v>
      </c>
      <c r="AF168" s="7" t="s">
        <v>44</v>
      </c>
      <c r="AG168" s="8" t="s">
        <v>20</v>
      </c>
      <c r="AH168" s="10">
        <v>-3.2469999999999999E-2</v>
      </c>
      <c r="AI168" s="7" t="s">
        <v>85</v>
      </c>
      <c r="AJ168" s="8" t="s">
        <v>29</v>
      </c>
      <c r="AK168" s="10">
        <v>-1.9570000000000001E-2</v>
      </c>
      <c r="AL168" s="7" t="s">
        <v>60</v>
      </c>
      <c r="AM168" s="8" t="s">
        <v>19</v>
      </c>
      <c r="AN168" s="11">
        <v>-0.14198</v>
      </c>
      <c r="AO168" s="7" t="s">
        <v>85</v>
      </c>
      <c r="AP168" s="8" t="s">
        <v>19</v>
      </c>
      <c r="AQ168" s="10">
        <v>-0.27113999999999999</v>
      </c>
    </row>
    <row r="169" spans="1:43" ht="17" thickBot="1" x14ac:dyDescent="0.25">
      <c r="A169" s="58"/>
      <c r="B169" s="7" t="s">
        <v>92</v>
      </c>
      <c r="C169" s="8" t="s">
        <v>20</v>
      </c>
      <c r="D169" s="10">
        <v>-7.1730000000000002E-2</v>
      </c>
      <c r="E169" s="7" t="s">
        <v>73</v>
      </c>
      <c r="F169" s="8" t="s">
        <v>29</v>
      </c>
      <c r="G169" s="10">
        <v>-0.10976</v>
      </c>
      <c r="H169" s="7" t="s">
        <v>77</v>
      </c>
      <c r="I169" s="8" t="s">
        <v>29</v>
      </c>
      <c r="J169" s="10">
        <v>-0.15248999999999999</v>
      </c>
      <c r="K169" s="7" t="s">
        <v>57</v>
      </c>
      <c r="L169" s="8" t="s">
        <v>23</v>
      </c>
      <c r="M169" s="10">
        <v>-0.14888000000000001</v>
      </c>
      <c r="N169" s="7" t="s">
        <v>60</v>
      </c>
      <c r="O169" s="8" t="s">
        <v>19</v>
      </c>
      <c r="P169" s="10">
        <v>-0.12247</v>
      </c>
      <c r="Q169" s="7" t="s">
        <v>68</v>
      </c>
      <c r="R169" s="8" t="s">
        <v>22</v>
      </c>
      <c r="S169" s="10">
        <v>-5.7480000000000003E-2</v>
      </c>
      <c r="T169" s="7" t="s">
        <v>42</v>
      </c>
      <c r="U169" s="8" t="s">
        <v>28</v>
      </c>
      <c r="V169" s="10">
        <v>-5.4309999999999997E-2</v>
      </c>
      <c r="W169" s="7" t="s">
        <v>65</v>
      </c>
      <c r="X169" s="8" t="s">
        <v>20</v>
      </c>
      <c r="Y169" s="10">
        <v>-6.6860000000000003E-2</v>
      </c>
      <c r="Z169" s="7" t="s">
        <v>43</v>
      </c>
      <c r="AA169" s="8" t="s">
        <v>19</v>
      </c>
      <c r="AB169" s="10">
        <v>-4.3770000000000003E-2</v>
      </c>
      <c r="AC169" s="7" t="s">
        <v>75</v>
      </c>
      <c r="AD169" s="8" t="s">
        <v>25</v>
      </c>
      <c r="AE169" s="10">
        <v>-5.3920000000000003E-2</v>
      </c>
      <c r="AF169" s="7" t="s">
        <v>60</v>
      </c>
      <c r="AG169" s="8" t="s">
        <v>22</v>
      </c>
      <c r="AH169" s="10">
        <v>-3.3869999999999997E-2</v>
      </c>
      <c r="AI169" s="7" t="s">
        <v>65</v>
      </c>
      <c r="AJ169" s="8" t="s">
        <v>20</v>
      </c>
      <c r="AK169" s="10">
        <v>-1.967E-2</v>
      </c>
      <c r="AL169" s="7" t="s">
        <v>48</v>
      </c>
      <c r="AM169" s="8" t="s">
        <v>20</v>
      </c>
      <c r="AN169" s="10">
        <v>-0.14374000000000001</v>
      </c>
      <c r="AO169" s="7" t="s">
        <v>97</v>
      </c>
      <c r="AP169" s="8" t="s">
        <v>25</v>
      </c>
      <c r="AQ169" s="10">
        <v>-0.27202999999999999</v>
      </c>
    </row>
    <row r="170" spans="1:43" ht="17" thickBot="1" x14ac:dyDescent="0.25">
      <c r="A170" s="58"/>
      <c r="B170" s="7" t="s">
        <v>92</v>
      </c>
      <c r="C170" s="8" t="s">
        <v>28</v>
      </c>
      <c r="D170" s="10">
        <v>-7.306E-2</v>
      </c>
      <c r="E170" s="7" t="s">
        <v>97</v>
      </c>
      <c r="F170" s="8" t="s">
        <v>28</v>
      </c>
      <c r="G170" s="10">
        <v>-0.11143</v>
      </c>
      <c r="H170" s="7" t="s">
        <v>52</v>
      </c>
      <c r="I170" s="8" t="s">
        <v>29</v>
      </c>
      <c r="J170" s="10">
        <v>-0.15634000000000001</v>
      </c>
      <c r="K170" s="7" t="s">
        <v>59</v>
      </c>
      <c r="L170" s="8" t="s">
        <v>25</v>
      </c>
      <c r="M170" s="11">
        <v>-0.15128</v>
      </c>
      <c r="N170" s="7" t="s">
        <v>57</v>
      </c>
      <c r="O170" s="8" t="s">
        <v>20</v>
      </c>
      <c r="P170" s="10">
        <v>-0.12477000000000001</v>
      </c>
      <c r="Q170" s="7" t="s">
        <v>51</v>
      </c>
      <c r="R170" s="8" t="s">
        <v>28</v>
      </c>
      <c r="S170" s="10">
        <v>-5.7970000000000001E-2</v>
      </c>
      <c r="T170" s="7" t="s">
        <v>81</v>
      </c>
      <c r="U170" s="8" t="s">
        <v>29</v>
      </c>
      <c r="V170" s="10">
        <v>-5.6579999999999998E-2</v>
      </c>
      <c r="W170" s="7" t="s">
        <v>91</v>
      </c>
      <c r="X170" s="8" t="s">
        <v>22</v>
      </c>
      <c r="Y170" s="10">
        <v>-6.923E-2</v>
      </c>
      <c r="Z170" s="7" t="s">
        <v>56</v>
      </c>
      <c r="AA170" s="8" t="s">
        <v>22</v>
      </c>
      <c r="AB170" s="10">
        <v>-4.5199999999999997E-2</v>
      </c>
      <c r="AC170" s="7" t="s">
        <v>37</v>
      </c>
      <c r="AD170" s="8" t="s">
        <v>23</v>
      </c>
      <c r="AE170" s="10">
        <v>-5.6849999999999998E-2</v>
      </c>
      <c r="AF170" s="7" t="s">
        <v>77</v>
      </c>
      <c r="AG170" s="8" t="s">
        <v>29</v>
      </c>
      <c r="AH170" s="10">
        <v>-3.6670000000000001E-2</v>
      </c>
      <c r="AI170" s="7" t="s">
        <v>68</v>
      </c>
      <c r="AJ170" s="8" t="s">
        <v>29</v>
      </c>
      <c r="AK170" s="10">
        <v>-1.9730000000000001E-2</v>
      </c>
      <c r="AL170" s="7" t="s">
        <v>38</v>
      </c>
      <c r="AM170" s="8" t="s">
        <v>22</v>
      </c>
      <c r="AN170" s="10">
        <v>-0.15174000000000001</v>
      </c>
      <c r="AO170" s="7" t="s">
        <v>83</v>
      </c>
      <c r="AP170" s="8" t="s">
        <v>20</v>
      </c>
      <c r="AQ170" s="10">
        <v>-0.27307999999999999</v>
      </c>
    </row>
    <row r="171" spans="1:43" ht="17" thickBot="1" x14ac:dyDescent="0.25">
      <c r="A171" s="58"/>
      <c r="B171" s="77" t="s">
        <v>79</v>
      </c>
      <c r="C171" s="78" t="s">
        <v>25</v>
      </c>
      <c r="D171" s="10">
        <v>-7.3580000000000007E-2</v>
      </c>
      <c r="E171" s="7" t="s">
        <v>74</v>
      </c>
      <c r="F171" s="8" t="s">
        <v>23</v>
      </c>
      <c r="G171" s="10">
        <v>-0.11153</v>
      </c>
      <c r="H171" s="7" t="s">
        <v>62</v>
      </c>
      <c r="I171" s="8" t="s">
        <v>23</v>
      </c>
      <c r="J171" s="10">
        <v>-0.15648999999999999</v>
      </c>
      <c r="K171" s="7" t="s">
        <v>64</v>
      </c>
      <c r="L171" s="8" t="s">
        <v>19</v>
      </c>
      <c r="M171" s="10">
        <v>-0.15443000000000001</v>
      </c>
      <c r="N171" s="7" t="s">
        <v>51</v>
      </c>
      <c r="O171" s="8" t="s">
        <v>28</v>
      </c>
      <c r="P171" s="9">
        <v>-0.12839</v>
      </c>
      <c r="Q171" s="7" t="s">
        <v>66</v>
      </c>
      <c r="R171" s="8" t="s">
        <v>20</v>
      </c>
      <c r="S171" s="10">
        <v>-6.0449999999999997E-2</v>
      </c>
      <c r="T171" s="77" t="s">
        <v>79</v>
      </c>
      <c r="U171" s="78" t="s">
        <v>22</v>
      </c>
      <c r="V171" s="10">
        <v>-5.7099999999999998E-2</v>
      </c>
      <c r="W171" s="7" t="s">
        <v>82</v>
      </c>
      <c r="X171" s="8" t="s">
        <v>20</v>
      </c>
      <c r="Y171" s="10">
        <v>-7.0260000000000003E-2</v>
      </c>
      <c r="Z171" s="7" t="s">
        <v>35</v>
      </c>
      <c r="AA171" s="8" t="s">
        <v>22</v>
      </c>
      <c r="AB171" s="10">
        <v>-4.5310000000000003E-2</v>
      </c>
      <c r="AC171" s="7" t="s">
        <v>97</v>
      </c>
      <c r="AD171" s="8" t="s">
        <v>23</v>
      </c>
      <c r="AE171" s="10">
        <v>-6.071E-2</v>
      </c>
      <c r="AF171" s="7" t="s">
        <v>39</v>
      </c>
      <c r="AG171" s="8" t="s">
        <v>28</v>
      </c>
      <c r="AH171" s="10">
        <v>-4.7570000000000001E-2</v>
      </c>
      <c r="AI171" s="7" t="s">
        <v>35</v>
      </c>
      <c r="AJ171" s="8" t="s">
        <v>22</v>
      </c>
      <c r="AK171" s="10">
        <v>-1.9779999999999999E-2</v>
      </c>
      <c r="AL171" s="79" t="s">
        <v>79</v>
      </c>
      <c r="AM171" s="80" t="s">
        <v>22</v>
      </c>
      <c r="AN171" s="10">
        <v>-0.15178</v>
      </c>
      <c r="AO171" s="7" t="s">
        <v>65</v>
      </c>
      <c r="AP171" s="8" t="s">
        <v>29</v>
      </c>
      <c r="AQ171" s="10">
        <v>-0.29060000000000002</v>
      </c>
    </row>
    <row r="172" spans="1:43" ht="17" thickBot="1" x14ac:dyDescent="0.25">
      <c r="A172" s="58"/>
      <c r="B172" s="7" t="s">
        <v>82</v>
      </c>
      <c r="C172" s="8" t="s">
        <v>25</v>
      </c>
      <c r="D172" s="10">
        <v>-7.4550000000000005E-2</v>
      </c>
      <c r="E172" s="7" t="s">
        <v>24</v>
      </c>
      <c r="F172" s="8" t="s">
        <v>26</v>
      </c>
      <c r="G172" s="10">
        <v>-0.11496000000000001</v>
      </c>
      <c r="H172" s="79" t="s">
        <v>79</v>
      </c>
      <c r="I172" s="80" t="s">
        <v>22</v>
      </c>
      <c r="J172" s="10">
        <v>-0.15779000000000001</v>
      </c>
      <c r="K172" s="7" t="s">
        <v>44</v>
      </c>
      <c r="L172" s="8" t="s">
        <v>23</v>
      </c>
      <c r="M172" s="11">
        <v>-0.15512000000000001</v>
      </c>
      <c r="N172" s="7" t="s">
        <v>82</v>
      </c>
      <c r="O172" s="8" t="s">
        <v>28</v>
      </c>
      <c r="P172" s="10">
        <v>-0.12905</v>
      </c>
      <c r="Q172" s="7" t="s">
        <v>72</v>
      </c>
      <c r="R172" s="8" t="s">
        <v>22</v>
      </c>
      <c r="S172" s="10">
        <v>-6.0929999999999998E-2</v>
      </c>
      <c r="T172" s="7" t="s">
        <v>43</v>
      </c>
      <c r="U172" s="8" t="s">
        <v>22</v>
      </c>
      <c r="V172" s="10">
        <v>-5.747E-2</v>
      </c>
      <c r="W172" s="7" t="s">
        <v>53</v>
      </c>
      <c r="X172" s="8" t="s">
        <v>23</v>
      </c>
      <c r="Y172" s="10">
        <v>-7.1169999999999997E-2</v>
      </c>
      <c r="Z172" s="77" t="s">
        <v>78</v>
      </c>
      <c r="AA172" s="78" t="s">
        <v>23</v>
      </c>
      <c r="AB172" s="10">
        <v>-4.8009999999999997E-2</v>
      </c>
      <c r="AC172" s="7" t="s">
        <v>94</v>
      </c>
      <c r="AD172" s="8" t="s">
        <v>28</v>
      </c>
      <c r="AE172" s="10">
        <v>-6.5240000000000006E-2</v>
      </c>
      <c r="AF172" s="7" t="s">
        <v>81</v>
      </c>
      <c r="AG172" s="8" t="s">
        <v>26</v>
      </c>
      <c r="AH172" s="10">
        <v>-4.8480000000000002E-2</v>
      </c>
      <c r="AI172" s="7" t="s">
        <v>97</v>
      </c>
      <c r="AJ172" s="8" t="s">
        <v>23</v>
      </c>
      <c r="AK172" s="10">
        <v>-1.9800000000000002E-2</v>
      </c>
      <c r="AL172" s="7" t="s">
        <v>50</v>
      </c>
      <c r="AM172" s="8" t="s">
        <v>19</v>
      </c>
      <c r="AN172" s="10">
        <v>-0.15257000000000001</v>
      </c>
      <c r="AO172" s="7" t="s">
        <v>62</v>
      </c>
      <c r="AP172" s="8" t="s">
        <v>23</v>
      </c>
      <c r="AQ172" s="10">
        <v>-0.29643999999999998</v>
      </c>
    </row>
    <row r="173" spans="1:43" ht="17" thickBot="1" x14ac:dyDescent="0.25">
      <c r="A173" s="58"/>
      <c r="B173" s="7" t="s">
        <v>56</v>
      </c>
      <c r="C173" s="8" t="s">
        <v>19</v>
      </c>
      <c r="D173" s="10">
        <v>-7.4690000000000006E-2</v>
      </c>
      <c r="E173" s="7" t="s">
        <v>67</v>
      </c>
      <c r="F173" s="8" t="s">
        <v>23</v>
      </c>
      <c r="G173" s="10">
        <v>-0.11616</v>
      </c>
      <c r="H173" s="7" t="s">
        <v>63</v>
      </c>
      <c r="I173" s="8" t="s">
        <v>22</v>
      </c>
      <c r="J173" s="10">
        <v>-0.15981999999999999</v>
      </c>
      <c r="K173" s="7" t="s">
        <v>95</v>
      </c>
      <c r="L173" s="8" t="s">
        <v>26</v>
      </c>
      <c r="M173" s="10">
        <v>-0.15529000000000001</v>
      </c>
      <c r="N173" s="7" t="s">
        <v>92</v>
      </c>
      <c r="O173" s="8" t="s">
        <v>23</v>
      </c>
      <c r="P173" s="10">
        <v>-0.13172</v>
      </c>
      <c r="Q173" s="7" t="s">
        <v>96</v>
      </c>
      <c r="R173" s="8" t="s">
        <v>22</v>
      </c>
      <c r="S173" s="10">
        <v>-6.2659999999999993E-2</v>
      </c>
      <c r="T173" s="77" t="s">
        <v>78</v>
      </c>
      <c r="U173" s="78" t="s">
        <v>23</v>
      </c>
      <c r="V173" s="10">
        <v>-6.1350000000000002E-2</v>
      </c>
      <c r="W173" s="7" t="s">
        <v>24</v>
      </c>
      <c r="X173" s="8" t="s">
        <v>25</v>
      </c>
      <c r="Y173" s="11">
        <v>-7.3719999999999994E-2</v>
      </c>
      <c r="Z173" s="7" t="s">
        <v>41</v>
      </c>
      <c r="AA173" s="8" t="s">
        <v>25</v>
      </c>
      <c r="AB173" s="10">
        <v>-4.8129999999999999E-2</v>
      </c>
      <c r="AC173" s="7" t="s">
        <v>51</v>
      </c>
      <c r="AD173" s="8" t="s">
        <v>28</v>
      </c>
      <c r="AE173" s="10">
        <v>-6.676E-2</v>
      </c>
      <c r="AF173" s="7" t="s">
        <v>67</v>
      </c>
      <c r="AG173" s="8" t="s">
        <v>28</v>
      </c>
      <c r="AH173" s="10">
        <v>-4.9910000000000003E-2</v>
      </c>
      <c r="AI173" s="7" t="s">
        <v>64</v>
      </c>
      <c r="AJ173" s="8" t="s">
        <v>19</v>
      </c>
      <c r="AK173" s="10">
        <v>-2.078E-2</v>
      </c>
      <c r="AL173" s="7" t="s">
        <v>100</v>
      </c>
      <c r="AM173" s="8" t="s">
        <v>29</v>
      </c>
      <c r="AN173" s="10">
        <v>-0.15518999999999999</v>
      </c>
      <c r="AO173" s="7" t="s">
        <v>84</v>
      </c>
      <c r="AP173" s="8" t="s">
        <v>26</v>
      </c>
      <c r="AQ173" s="10">
        <v>-0.30231000000000002</v>
      </c>
    </row>
    <row r="174" spans="1:43" ht="17" thickBot="1" x14ac:dyDescent="0.25">
      <c r="A174" s="58"/>
      <c r="B174" s="7" t="s">
        <v>41</v>
      </c>
      <c r="C174" s="8" t="s">
        <v>29</v>
      </c>
      <c r="D174" s="11">
        <v>-7.5980000000000006E-2</v>
      </c>
      <c r="E174" s="7" t="s">
        <v>98</v>
      </c>
      <c r="F174" s="8" t="s">
        <v>29</v>
      </c>
      <c r="G174" s="10">
        <v>-0.11897000000000001</v>
      </c>
      <c r="H174" s="7" t="s">
        <v>46</v>
      </c>
      <c r="I174" s="8" t="s">
        <v>20</v>
      </c>
      <c r="J174" s="10">
        <v>-0.1681</v>
      </c>
      <c r="K174" s="7" t="s">
        <v>74</v>
      </c>
      <c r="L174" s="8" t="s">
        <v>28</v>
      </c>
      <c r="M174" s="11">
        <v>-0.15579999999999999</v>
      </c>
      <c r="N174" s="7" t="s">
        <v>49</v>
      </c>
      <c r="O174" s="8" t="s">
        <v>20</v>
      </c>
      <c r="P174" s="9">
        <v>-0.13295999999999999</v>
      </c>
      <c r="Q174" s="7" t="s">
        <v>35</v>
      </c>
      <c r="R174" s="8" t="s">
        <v>22</v>
      </c>
      <c r="S174" s="11">
        <v>-6.3070000000000001E-2</v>
      </c>
      <c r="T174" s="7" t="s">
        <v>94</v>
      </c>
      <c r="U174" s="8" t="s">
        <v>28</v>
      </c>
      <c r="V174" s="10">
        <v>-6.2920000000000004E-2</v>
      </c>
      <c r="W174" s="7" t="s">
        <v>74</v>
      </c>
      <c r="X174" s="8" t="s">
        <v>25</v>
      </c>
      <c r="Y174" s="10">
        <v>-7.6520000000000005E-2</v>
      </c>
      <c r="Z174" s="7" t="s">
        <v>72</v>
      </c>
      <c r="AA174" s="8" t="s">
        <v>22</v>
      </c>
      <c r="AB174" s="10">
        <v>-4.8320000000000002E-2</v>
      </c>
      <c r="AC174" s="7" t="s">
        <v>67</v>
      </c>
      <c r="AD174" s="8" t="s">
        <v>28</v>
      </c>
      <c r="AE174" s="10">
        <v>-7.3779999999999998E-2</v>
      </c>
      <c r="AF174" s="7" t="s">
        <v>67</v>
      </c>
      <c r="AG174" s="8" t="s">
        <v>23</v>
      </c>
      <c r="AH174" s="10">
        <v>-5.076E-2</v>
      </c>
      <c r="AI174" s="7" t="s">
        <v>31</v>
      </c>
      <c r="AJ174" s="8" t="s">
        <v>25</v>
      </c>
      <c r="AK174" s="10">
        <v>-2.214E-2</v>
      </c>
      <c r="AL174" s="7" t="s">
        <v>85</v>
      </c>
      <c r="AM174" s="8" t="s">
        <v>19</v>
      </c>
      <c r="AN174" s="10">
        <v>-0.15755</v>
      </c>
      <c r="AO174" s="7" t="s">
        <v>70</v>
      </c>
      <c r="AP174" s="8" t="s">
        <v>19</v>
      </c>
      <c r="AQ174" s="11">
        <v>-0.32322000000000001</v>
      </c>
    </row>
    <row r="175" spans="1:43" ht="17" thickBot="1" x14ac:dyDescent="0.25">
      <c r="A175" s="58"/>
      <c r="B175" s="7" t="s">
        <v>74</v>
      </c>
      <c r="C175" s="8" t="s">
        <v>23</v>
      </c>
      <c r="D175" s="11">
        <v>-7.7880000000000005E-2</v>
      </c>
      <c r="E175" s="7" t="s">
        <v>62</v>
      </c>
      <c r="F175" s="8" t="s">
        <v>25</v>
      </c>
      <c r="G175" s="10">
        <v>-0.12051000000000001</v>
      </c>
      <c r="H175" s="7" t="s">
        <v>24</v>
      </c>
      <c r="I175" s="8" t="s">
        <v>26</v>
      </c>
      <c r="J175" s="10">
        <v>-0.16849</v>
      </c>
      <c r="K175" s="7" t="s">
        <v>49</v>
      </c>
      <c r="L175" s="8" t="s">
        <v>28</v>
      </c>
      <c r="M175" s="11">
        <v>-0.15866</v>
      </c>
      <c r="N175" s="7" t="s">
        <v>85</v>
      </c>
      <c r="O175" s="8" t="s">
        <v>29</v>
      </c>
      <c r="P175" s="10">
        <v>-0.13655</v>
      </c>
      <c r="Q175" s="7" t="s">
        <v>63</v>
      </c>
      <c r="R175" s="8" t="s">
        <v>26</v>
      </c>
      <c r="S175" s="10">
        <v>-6.769E-2</v>
      </c>
      <c r="T175" s="7" t="s">
        <v>36</v>
      </c>
      <c r="U175" s="8" t="s">
        <v>23</v>
      </c>
      <c r="V175" s="10">
        <v>-6.4579999999999999E-2</v>
      </c>
      <c r="W175" s="7" t="s">
        <v>92</v>
      </c>
      <c r="X175" s="8" t="s">
        <v>20</v>
      </c>
      <c r="Y175" s="10">
        <v>-7.9020000000000007E-2</v>
      </c>
      <c r="Z175" s="7" t="s">
        <v>24</v>
      </c>
      <c r="AA175" s="8" t="s">
        <v>25</v>
      </c>
      <c r="AB175" s="10">
        <v>-4.8939999999999997E-2</v>
      </c>
      <c r="AC175" s="7" t="s">
        <v>24</v>
      </c>
      <c r="AD175" s="8" t="s">
        <v>25</v>
      </c>
      <c r="AE175" s="9">
        <v>-7.4779999999999999E-2</v>
      </c>
      <c r="AF175" s="79" t="s">
        <v>79</v>
      </c>
      <c r="AG175" s="80" t="s">
        <v>22</v>
      </c>
      <c r="AH175" s="10">
        <v>-5.178E-2</v>
      </c>
      <c r="AI175" s="7" t="s">
        <v>96</v>
      </c>
      <c r="AJ175" s="8" t="s">
        <v>29</v>
      </c>
      <c r="AK175" s="10">
        <v>-2.2210000000000001E-2</v>
      </c>
      <c r="AL175" s="7" t="s">
        <v>77</v>
      </c>
      <c r="AM175" s="8" t="s">
        <v>29</v>
      </c>
      <c r="AN175" s="11">
        <v>-0.15895999999999999</v>
      </c>
      <c r="AO175" s="7" t="s">
        <v>18</v>
      </c>
      <c r="AP175" s="8" t="s">
        <v>19</v>
      </c>
      <c r="AQ175" s="9">
        <v>-0.32444000000000001</v>
      </c>
    </row>
    <row r="176" spans="1:43" ht="17" thickBot="1" x14ac:dyDescent="0.25">
      <c r="A176" s="58"/>
      <c r="B176" s="7" t="s">
        <v>69</v>
      </c>
      <c r="C176" s="8" t="s">
        <v>29</v>
      </c>
      <c r="D176" s="10">
        <v>-7.8520000000000006E-2</v>
      </c>
      <c r="E176" s="7" t="s">
        <v>33</v>
      </c>
      <c r="F176" s="8" t="s">
        <v>25</v>
      </c>
      <c r="G176" s="10">
        <v>-0.12146</v>
      </c>
      <c r="H176" s="7" t="s">
        <v>80</v>
      </c>
      <c r="I176" s="8" t="s">
        <v>28</v>
      </c>
      <c r="J176" s="10">
        <v>-0.17313999999999999</v>
      </c>
      <c r="K176" s="7" t="s">
        <v>59</v>
      </c>
      <c r="L176" s="8" t="s">
        <v>23</v>
      </c>
      <c r="M176" s="11">
        <v>-0.16031000000000001</v>
      </c>
      <c r="N176" s="7" t="s">
        <v>46</v>
      </c>
      <c r="O176" s="8" t="s">
        <v>20</v>
      </c>
      <c r="P176" s="11">
        <v>-0.13761000000000001</v>
      </c>
      <c r="Q176" s="7" t="s">
        <v>100</v>
      </c>
      <c r="R176" s="8" t="s">
        <v>29</v>
      </c>
      <c r="S176" s="10">
        <v>-6.7849999999999994E-2</v>
      </c>
      <c r="T176" s="7" t="s">
        <v>103</v>
      </c>
      <c r="U176" s="8" t="s">
        <v>26</v>
      </c>
      <c r="V176" s="10">
        <v>-6.5390000000000004E-2</v>
      </c>
      <c r="W176" s="7" t="s">
        <v>35</v>
      </c>
      <c r="X176" s="8" t="s">
        <v>22</v>
      </c>
      <c r="Y176" s="10">
        <v>-7.9740000000000005E-2</v>
      </c>
      <c r="Z176" s="7" t="s">
        <v>61</v>
      </c>
      <c r="AA176" s="8" t="s">
        <v>26</v>
      </c>
      <c r="AB176" s="10">
        <v>-4.9910000000000003E-2</v>
      </c>
      <c r="AC176" s="7" t="s">
        <v>49</v>
      </c>
      <c r="AD176" s="8" t="s">
        <v>28</v>
      </c>
      <c r="AE176" s="11">
        <v>-7.9020000000000007E-2</v>
      </c>
      <c r="AF176" s="7" t="s">
        <v>71</v>
      </c>
      <c r="AG176" s="8" t="s">
        <v>20</v>
      </c>
      <c r="AH176" s="10">
        <v>-5.2019999999999997E-2</v>
      </c>
      <c r="AI176" s="77" t="s">
        <v>79</v>
      </c>
      <c r="AJ176" s="78" t="s">
        <v>22</v>
      </c>
      <c r="AK176" s="10">
        <v>-2.2929999999999999E-2</v>
      </c>
      <c r="AL176" s="7" t="s">
        <v>75</v>
      </c>
      <c r="AM176" s="8" t="s">
        <v>23</v>
      </c>
      <c r="AN176" s="10">
        <v>-0.15914</v>
      </c>
      <c r="AO176" s="7" t="s">
        <v>70</v>
      </c>
      <c r="AP176" s="8" t="s">
        <v>28</v>
      </c>
      <c r="AQ176" s="9">
        <v>-0.32790999999999998</v>
      </c>
    </row>
    <row r="177" spans="1:43" ht="17" thickBot="1" x14ac:dyDescent="0.25">
      <c r="A177" s="58"/>
      <c r="B177" s="7" t="s">
        <v>83</v>
      </c>
      <c r="C177" s="8" t="s">
        <v>20</v>
      </c>
      <c r="D177" s="11">
        <v>-8.0640000000000003E-2</v>
      </c>
      <c r="E177" s="7" t="s">
        <v>76</v>
      </c>
      <c r="F177" s="8" t="s">
        <v>28</v>
      </c>
      <c r="G177" s="10">
        <v>-0.12474</v>
      </c>
      <c r="H177" s="7" t="s">
        <v>63</v>
      </c>
      <c r="I177" s="8" t="s">
        <v>26</v>
      </c>
      <c r="J177" s="10">
        <v>-0.17734</v>
      </c>
      <c r="K177" s="7" t="s">
        <v>89</v>
      </c>
      <c r="L177" s="8" t="s">
        <v>28</v>
      </c>
      <c r="M177" s="10">
        <v>-0.16134000000000001</v>
      </c>
      <c r="N177" s="7" t="s">
        <v>91</v>
      </c>
      <c r="O177" s="8" t="s">
        <v>25</v>
      </c>
      <c r="P177" s="10">
        <v>-0.14215</v>
      </c>
      <c r="Q177" s="77" t="s">
        <v>79</v>
      </c>
      <c r="R177" s="78" t="s">
        <v>22</v>
      </c>
      <c r="S177" s="10">
        <v>-6.8890000000000007E-2</v>
      </c>
      <c r="T177" s="79" t="s">
        <v>78</v>
      </c>
      <c r="U177" s="80" t="s">
        <v>26</v>
      </c>
      <c r="V177" s="10">
        <v>-6.8029999999999993E-2</v>
      </c>
      <c r="W177" s="7" t="s">
        <v>59</v>
      </c>
      <c r="X177" s="8" t="s">
        <v>20</v>
      </c>
      <c r="Y177" s="10">
        <v>-8.1949999999999995E-2</v>
      </c>
      <c r="Z177" s="7" t="s">
        <v>56</v>
      </c>
      <c r="AA177" s="8" t="s">
        <v>19</v>
      </c>
      <c r="AB177" s="10">
        <v>-5.2200000000000003E-2</v>
      </c>
      <c r="AC177" s="7" t="s">
        <v>89</v>
      </c>
      <c r="AD177" s="8" t="s">
        <v>19</v>
      </c>
      <c r="AE177" s="11">
        <v>-7.9149999999999998E-2</v>
      </c>
      <c r="AF177" s="7" t="s">
        <v>33</v>
      </c>
      <c r="AG177" s="8" t="s">
        <v>25</v>
      </c>
      <c r="AH177" s="10">
        <v>-5.867E-2</v>
      </c>
      <c r="AI177" s="7" t="s">
        <v>50</v>
      </c>
      <c r="AJ177" s="8" t="s">
        <v>19</v>
      </c>
      <c r="AK177" s="10">
        <v>-2.3740000000000001E-2</v>
      </c>
      <c r="AL177" s="7" t="s">
        <v>34</v>
      </c>
      <c r="AM177" s="8" t="s">
        <v>26</v>
      </c>
      <c r="AN177" s="11">
        <v>-0.16211</v>
      </c>
      <c r="AO177" s="7" t="s">
        <v>75</v>
      </c>
      <c r="AP177" s="8" t="s">
        <v>25</v>
      </c>
      <c r="AQ177" s="9">
        <v>-0.33230999999999999</v>
      </c>
    </row>
    <row r="178" spans="1:43" ht="17" thickBot="1" x14ac:dyDescent="0.25">
      <c r="A178" s="58"/>
      <c r="B178" s="7" t="s">
        <v>33</v>
      </c>
      <c r="C178" s="8" t="s">
        <v>25</v>
      </c>
      <c r="D178" s="11">
        <v>-8.7179999999999994E-2</v>
      </c>
      <c r="E178" s="7" t="s">
        <v>59</v>
      </c>
      <c r="F178" s="8" t="s">
        <v>20</v>
      </c>
      <c r="G178" s="10">
        <v>-0.12504999999999999</v>
      </c>
      <c r="H178" s="7" t="s">
        <v>52</v>
      </c>
      <c r="I178" s="8" t="s">
        <v>23</v>
      </c>
      <c r="J178" s="10">
        <v>-0.18664</v>
      </c>
      <c r="K178" s="7" t="s">
        <v>65</v>
      </c>
      <c r="L178" s="8" t="s">
        <v>20</v>
      </c>
      <c r="M178" s="10">
        <v>-0.16156999999999999</v>
      </c>
      <c r="N178" s="7" t="s">
        <v>84</v>
      </c>
      <c r="O178" s="8" t="s">
        <v>28</v>
      </c>
      <c r="P178" s="10">
        <v>-0.14405999999999999</v>
      </c>
      <c r="Q178" s="7" t="s">
        <v>46</v>
      </c>
      <c r="R178" s="8" t="s">
        <v>20</v>
      </c>
      <c r="S178" s="11">
        <v>-7.2989999999999999E-2</v>
      </c>
      <c r="T178" s="7" t="s">
        <v>77</v>
      </c>
      <c r="U178" s="8" t="s">
        <v>26</v>
      </c>
      <c r="V178" s="10">
        <v>-6.8479999999999999E-2</v>
      </c>
      <c r="W178" s="7" t="s">
        <v>39</v>
      </c>
      <c r="X178" s="8" t="s">
        <v>28</v>
      </c>
      <c r="Y178" s="10">
        <v>-8.4610000000000005E-2</v>
      </c>
      <c r="Z178" s="7" t="s">
        <v>80</v>
      </c>
      <c r="AA178" s="8" t="s">
        <v>19</v>
      </c>
      <c r="AB178" s="10">
        <v>-5.2720000000000003E-2</v>
      </c>
      <c r="AC178" s="7" t="s">
        <v>80</v>
      </c>
      <c r="AD178" s="8" t="s">
        <v>28</v>
      </c>
      <c r="AE178" s="11">
        <v>-8.0670000000000006E-2</v>
      </c>
      <c r="AF178" s="7" t="s">
        <v>71</v>
      </c>
      <c r="AG178" s="8" t="s">
        <v>22</v>
      </c>
      <c r="AH178" s="10">
        <v>-5.951E-2</v>
      </c>
      <c r="AI178" s="7" t="s">
        <v>93</v>
      </c>
      <c r="AJ178" s="8" t="s">
        <v>25</v>
      </c>
      <c r="AK178" s="10">
        <v>-2.3980000000000001E-2</v>
      </c>
      <c r="AL178" s="7" t="s">
        <v>70</v>
      </c>
      <c r="AM178" s="8" t="s">
        <v>28</v>
      </c>
      <c r="AN178" s="10">
        <v>-0.16657</v>
      </c>
      <c r="AO178" s="7" t="s">
        <v>41</v>
      </c>
      <c r="AP178" s="8" t="s">
        <v>29</v>
      </c>
      <c r="AQ178" s="9">
        <v>-0.33496999999999999</v>
      </c>
    </row>
    <row r="179" spans="1:43" ht="17" thickBot="1" x14ac:dyDescent="0.25">
      <c r="A179" s="58"/>
      <c r="B179" s="7" t="s">
        <v>59</v>
      </c>
      <c r="C179" s="8" t="s">
        <v>20</v>
      </c>
      <c r="D179" s="9">
        <v>-8.7459999999999996E-2</v>
      </c>
      <c r="E179" s="7" t="s">
        <v>81</v>
      </c>
      <c r="F179" s="8" t="s">
        <v>26</v>
      </c>
      <c r="G179" s="10">
        <v>-0.12597</v>
      </c>
      <c r="H179" s="79" t="s">
        <v>78</v>
      </c>
      <c r="I179" s="80" t="s">
        <v>26</v>
      </c>
      <c r="J179" s="11">
        <v>-0.19439999999999999</v>
      </c>
      <c r="K179" s="7" t="s">
        <v>80</v>
      </c>
      <c r="L179" s="8" t="s">
        <v>28</v>
      </c>
      <c r="M179" s="9">
        <v>-0.16882</v>
      </c>
      <c r="N179" s="7" t="s">
        <v>100</v>
      </c>
      <c r="O179" s="8" t="s">
        <v>26</v>
      </c>
      <c r="P179" s="10">
        <v>-0.14671999999999999</v>
      </c>
      <c r="Q179" s="7" t="s">
        <v>82</v>
      </c>
      <c r="R179" s="8" t="s">
        <v>28</v>
      </c>
      <c r="S179" s="10">
        <v>-7.6240000000000002E-2</v>
      </c>
      <c r="T179" s="7" t="s">
        <v>32</v>
      </c>
      <c r="U179" s="8" t="s">
        <v>26</v>
      </c>
      <c r="V179" s="9">
        <v>-6.9440000000000002E-2</v>
      </c>
      <c r="W179" s="77" t="s">
        <v>78</v>
      </c>
      <c r="X179" s="78" t="s">
        <v>23</v>
      </c>
      <c r="Y179" s="10">
        <v>-8.6180000000000007E-2</v>
      </c>
      <c r="Z179" s="7" t="s">
        <v>98</v>
      </c>
      <c r="AA179" s="8" t="s">
        <v>25</v>
      </c>
      <c r="AB179" s="10">
        <v>-5.3350000000000002E-2</v>
      </c>
      <c r="AC179" s="7" t="s">
        <v>66</v>
      </c>
      <c r="AD179" s="8" t="s">
        <v>28</v>
      </c>
      <c r="AE179" s="10">
        <v>-8.5559999999999997E-2</v>
      </c>
      <c r="AF179" s="7" t="s">
        <v>76</v>
      </c>
      <c r="AG179" s="8" t="s">
        <v>28</v>
      </c>
      <c r="AH179" s="10">
        <v>-6.1850000000000002E-2</v>
      </c>
      <c r="AI179" s="7" t="s">
        <v>95</v>
      </c>
      <c r="AJ179" s="8" t="s">
        <v>19</v>
      </c>
      <c r="AK179" s="10">
        <v>-2.4070000000000001E-2</v>
      </c>
      <c r="AL179" s="7" t="s">
        <v>95</v>
      </c>
      <c r="AM179" s="8" t="s">
        <v>29</v>
      </c>
      <c r="AN179" s="10">
        <v>-0.17541999999999999</v>
      </c>
      <c r="AO179" s="7" t="s">
        <v>73</v>
      </c>
      <c r="AP179" s="8" t="s">
        <v>29</v>
      </c>
      <c r="AQ179" s="10">
        <v>-0.33745000000000003</v>
      </c>
    </row>
    <row r="180" spans="1:43" ht="17" thickBot="1" x14ac:dyDescent="0.25">
      <c r="A180" s="58"/>
      <c r="B180" s="7" t="s">
        <v>74</v>
      </c>
      <c r="C180" s="8" t="s">
        <v>25</v>
      </c>
      <c r="D180" s="9">
        <v>-9.3130000000000004E-2</v>
      </c>
      <c r="E180" s="7" t="s">
        <v>80</v>
      </c>
      <c r="F180" s="8" t="s">
        <v>25</v>
      </c>
      <c r="G180" s="10">
        <v>-0.12694</v>
      </c>
      <c r="H180" s="7" t="s">
        <v>40</v>
      </c>
      <c r="I180" s="8" t="s">
        <v>29</v>
      </c>
      <c r="J180" s="10">
        <v>-0.19508</v>
      </c>
      <c r="K180" s="7" t="s">
        <v>74</v>
      </c>
      <c r="L180" s="8" t="s">
        <v>23</v>
      </c>
      <c r="M180" s="9">
        <v>-0.17283999999999999</v>
      </c>
      <c r="N180" s="7" t="s">
        <v>102</v>
      </c>
      <c r="O180" s="8" t="s">
        <v>20</v>
      </c>
      <c r="P180" s="10">
        <v>-0.14706</v>
      </c>
      <c r="Q180" s="7" t="s">
        <v>54</v>
      </c>
      <c r="R180" s="8" t="s">
        <v>105</v>
      </c>
      <c r="S180" s="9">
        <v>-7.6780000000000001E-2</v>
      </c>
      <c r="T180" s="7" t="s">
        <v>77</v>
      </c>
      <c r="U180" s="8" t="s">
        <v>29</v>
      </c>
      <c r="V180" s="10">
        <v>-6.9519999999999998E-2</v>
      </c>
      <c r="W180" s="77" t="s">
        <v>78</v>
      </c>
      <c r="X180" s="78" t="s">
        <v>28</v>
      </c>
      <c r="Y180" s="10">
        <v>-8.6419999999999997E-2</v>
      </c>
      <c r="Z180" s="7" t="s">
        <v>68</v>
      </c>
      <c r="AA180" s="8" t="s">
        <v>22</v>
      </c>
      <c r="AB180" s="10">
        <v>-5.4609999999999999E-2</v>
      </c>
      <c r="AC180" s="7" t="s">
        <v>58</v>
      </c>
      <c r="AD180" s="8" t="s">
        <v>22</v>
      </c>
      <c r="AE180" s="10">
        <v>-9.1240000000000002E-2</v>
      </c>
      <c r="AF180" s="7" t="s">
        <v>102</v>
      </c>
      <c r="AG180" s="8" t="s">
        <v>20</v>
      </c>
      <c r="AH180" s="10">
        <v>-6.225E-2</v>
      </c>
      <c r="AI180" s="7" t="s">
        <v>91</v>
      </c>
      <c r="AJ180" s="8" t="s">
        <v>22</v>
      </c>
      <c r="AK180" s="10">
        <v>-2.4410000000000001E-2</v>
      </c>
      <c r="AL180" s="7" t="s">
        <v>85</v>
      </c>
      <c r="AM180" s="8" t="s">
        <v>29</v>
      </c>
      <c r="AN180" s="10">
        <v>-0.17623</v>
      </c>
      <c r="AO180" s="7" t="s">
        <v>93</v>
      </c>
      <c r="AP180" s="8" t="s">
        <v>23</v>
      </c>
      <c r="AQ180" s="10">
        <v>-0.34448000000000001</v>
      </c>
    </row>
    <row r="181" spans="1:43" ht="17" thickBot="1" x14ac:dyDescent="0.25">
      <c r="A181" s="58"/>
      <c r="B181" s="79" t="s">
        <v>79</v>
      </c>
      <c r="C181" s="80" t="s">
        <v>25</v>
      </c>
      <c r="D181" s="11">
        <v>-9.3179999999999999E-2</v>
      </c>
      <c r="E181" s="7" t="s">
        <v>84</v>
      </c>
      <c r="F181" s="8" t="s">
        <v>26</v>
      </c>
      <c r="G181" s="10">
        <v>-0.12823000000000001</v>
      </c>
      <c r="H181" s="7" t="s">
        <v>97</v>
      </c>
      <c r="I181" s="8" t="s">
        <v>28</v>
      </c>
      <c r="J181" s="10">
        <v>-0.19655</v>
      </c>
      <c r="K181" s="7" t="s">
        <v>97</v>
      </c>
      <c r="L181" s="8" t="s">
        <v>28</v>
      </c>
      <c r="M181" s="10">
        <v>-0.17308999999999999</v>
      </c>
      <c r="N181" s="7" t="s">
        <v>72</v>
      </c>
      <c r="O181" s="8" t="s">
        <v>28</v>
      </c>
      <c r="P181" s="10">
        <v>-0.15129999999999999</v>
      </c>
      <c r="Q181" s="7" t="s">
        <v>85</v>
      </c>
      <c r="R181" s="8" t="s">
        <v>29</v>
      </c>
      <c r="S181" s="10">
        <v>-7.8880000000000006E-2</v>
      </c>
      <c r="T181" s="7" t="s">
        <v>90</v>
      </c>
      <c r="U181" s="8" t="s">
        <v>26</v>
      </c>
      <c r="V181" s="10">
        <v>-7.1569999999999995E-2</v>
      </c>
      <c r="W181" s="7" t="s">
        <v>49</v>
      </c>
      <c r="X181" s="8" t="s">
        <v>28</v>
      </c>
      <c r="Y181" s="10">
        <v>-8.7800000000000003E-2</v>
      </c>
      <c r="Z181" s="7" t="s">
        <v>104</v>
      </c>
      <c r="AA181" s="8" t="s">
        <v>22</v>
      </c>
      <c r="AB181" s="10">
        <v>-5.5410000000000001E-2</v>
      </c>
      <c r="AC181" s="7" t="s">
        <v>72</v>
      </c>
      <c r="AD181" s="8" t="s">
        <v>22</v>
      </c>
      <c r="AE181" s="11">
        <v>-9.4049999999999995E-2</v>
      </c>
      <c r="AF181" s="7" t="s">
        <v>18</v>
      </c>
      <c r="AG181" s="8" t="s">
        <v>20</v>
      </c>
      <c r="AH181" s="10">
        <v>-6.2869999999999995E-2</v>
      </c>
      <c r="AI181" s="7" t="s">
        <v>65</v>
      </c>
      <c r="AJ181" s="8" t="s">
        <v>29</v>
      </c>
      <c r="AK181" s="10">
        <v>-2.4989999999999998E-2</v>
      </c>
      <c r="AL181" s="7" t="s">
        <v>94</v>
      </c>
      <c r="AM181" s="8" t="s">
        <v>28</v>
      </c>
      <c r="AN181" s="9">
        <v>-0.17826</v>
      </c>
      <c r="AO181" s="7" t="s">
        <v>45</v>
      </c>
      <c r="AP181" s="8" t="s">
        <v>23</v>
      </c>
      <c r="AQ181" s="9">
        <v>-0.35008</v>
      </c>
    </row>
    <row r="182" spans="1:43" ht="17" thickBot="1" x14ac:dyDescent="0.25">
      <c r="A182" s="58"/>
      <c r="B182" s="7" t="s">
        <v>68</v>
      </c>
      <c r="C182" s="8" t="s">
        <v>19</v>
      </c>
      <c r="D182" s="10">
        <v>-9.4289999999999999E-2</v>
      </c>
      <c r="E182" s="7" t="s">
        <v>76</v>
      </c>
      <c r="F182" s="8" t="s">
        <v>26</v>
      </c>
      <c r="G182" s="10">
        <v>-0.13048999999999999</v>
      </c>
      <c r="H182" s="7" t="s">
        <v>76</v>
      </c>
      <c r="I182" s="8" t="s">
        <v>28</v>
      </c>
      <c r="J182" s="10">
        <v>-0.19700999999999999</v>
      </c>
      <c r="K182" s="7" t="s">
        <v>67</v>
      </c>
      <c r="L182" s="8" t="s">
        <v>23</v>
      </c>
      <c r="M182" s="9">
        <v>-0.17362</v>
      </c>
      <c r="N182" s="7" t="s">
        <v>89</v>
      </c>
      <c r="O182" s="8" t="s">
        <v>25</v>
      </c>
      <c r="P182" s="10">
        <v>-0.15359</v>
      </c>
      <c r="Q182" s="7" t="s">
        <v>104</v>
      </c>
      <c r="R182" s="8" t="s">
        <v>20</v>
      </c>
      <c r="S182" s="11">
        <v>-7.9469999999999999E-2</v>
      </c>
      <c r="T182" s="7" t="s">
        <v>24</v>
      </c>
      <c r="U182" s="8" t="s">
        <v>26</v>
      </c>
      <c r="V182" s="9">
        <v>-7.3550000000000004E-2</v>
      </c>
      <c r="W182" s="7" t="s">
        <v>93</v>
      </c>
      <c r="X182" s="8" t="s">
        <v>20</v>
      </c>
      <c r="Y182" s="10">
        <v>-8.9560000000000001E-2</v>
      </c>
      <c r="Z182" s="7" t="s">
        <v>39</v>
      </c>
      <c r="AA182" s="8" t="s">
        <v>25</v>
      </c>
      <c r="AB182" s="10">
        <v>-5.8290000000000002E-2</v>
      </c>
      <c r="AC182" s="7" t="s">
        <v>83</v>
      </c>
      <c r="AD182" s="8" t="s">
        <v>25</v>
      </c>
      <c r="AE182" s="10">
        <v>-9.98E-2</v>
      </c>
      <c r="AF182" s="7" t="s">
        <v>67</v>
      </c>
      <c r="AG182" s="8" t="s">
        <v>20</v>
      </c>
      <c r="AH182" s="10">
        <v>-6.2909999999999994E-2</v>
      </c>
      <c r="AI182" s="7" t="s">
        <v>56</v>
      </c>
      <c r="AJ182" s="8" t="s">
        <v>25</v>
      </c>
      <c r="AK182" s="10">
        <v>-2.545E-2</v>
      </c>
      <c r="AL182" s="7" t="s">
        <v>40</v>
      </c>
      <c r="AM182" s="8" t="s">
        <v>26</v>
      </c>
      <c r="AN182" s="10">
        <v>-0.17924000000000001</v>
      </c>
      <c r="AO182" s="7" t="s">
        <v>97</v>
      </c>
      <c r="AP182" s="8" t="s">
        <v>19</v>
      </c>
      <c r="AQ182" s="10">
        <v>-0.35099000000000002</v>
      </c>
    </row>
    <row r="183" spans="1:43" ht="17" thickBot="1" x14ac:dyDescent="0.25">
      <c r="A183" s="58"/>
      <c r="B183" s="7" t="s">
        <v>50</v>
      </c>
      <c r="C183" s="8" t="s">
        <v>19</v>
      </c>
      <c r="D183" s="11">
        <v>-9.5490000000000005E-2</v>
      </c>
      <c r="E183" s="7" t="s">
        <v>81</v>
      </c>
      <c r="F183" s="8" t="s">
        <v>20</v>
      </c>
      <c r="G183" s="10">
        <v>-0.14179</v>
      </c>
      <c r="H183" s="7" t="s">
        <v>64</v>
      </c>
      <c r="I183" s="8" t="s">
        <v>28</v>
      </c>
      <c r="J183" s="10">
        <v>-0.20157</v>
      </c>
      <c r="K183" s="7" t="s">
        <v>51</v>
      </c>
      <c r="L183" s="8" t="s">
        <v>28</v>
      </c>
      <c r="M183" s="11">
        <v>-0.18315000000000001</v>
      </c>
      <c r="N183" s="7" t="s">
        <v>66</v>
      </c>
      <c r="O183" s="8" t="s">
        <v>28</v>
      </c>
      <c r="P183" s="11">
        <v>-0.15365999999999999</v>
      </c>
      <c r="Q183" s="7" t="s">
        <v>66</v>
      </c>
      <c r="R183" s="8" t="s">
        <v>28</v>
      </c>
      <c r="S183" s="11">
        <v>-8.097E-2</v>
      </c>
      <c r="T183" s="7" t="s">
        <v>81</v>
      </c>
      <c r="U183" s="8" t="s">
        <v>26</v>
      </c>
      <c r="V183" s="10">
        <v>-7.3690000000000005E-2</v>
      </c>
      <c r="W183" s="7" t="s">
        <v>56</v>
      </c>
      <c r="X183" s="8" t="s">
        <v>25</v>
      </c>
      <c r="Y183" s="10">
        <v>-9.0630000000000002E-2</v>
      </c>
      <c r="Z183" s="7" t="s">
        <v>104</v>
      </c>
      <c r="AA183" s="8" t="s">
        <v>20</v>
      </c>
      <c r="AB183" s="10">
        <v>-5.9470000000000002E-2</v>
      </c>
      <c r="AC183" s="7" t="s">
        <v>59</v>
      </c>
      <c r="AD183" s="8" t="s">
        <v>23</v>
      </c>
      <c r="AE183" s="9">
        <v>-0.10104</v>
      </c>
      <c r="AF183" s="7" t="s">
        <v>96</v>
      </c>
      <c r="AG183" s="8" t="s">
        <v>19</v>
      </c>
      <c r="AH183" s="10">
        <v>-6.3829999999999998E-2</v>
      </c>
      <c r="AI183" s="7" t="s">
        <v>83</v>
      </c>
      <c r="AJ183" s="8" t="s">
        <v>25</v>
      </c>
      <c r="AK183" s="10">
        <v>-2.5610000000000001E-2</v>
      </c>
      <c r="AL183" s="7" t="s">
        <v>97</v>
      </c>
      <c r="AM183" s="8" t="s">
        <v>19</v>
      </c>
      <c r="AN183" s="10">
        <v>-0.18336</v>
      </c>
      <c r="AO183" s="7" t="s">
        <v>61</v>
      </c>
      <c r="AP183" s="8" t="s">
        <v>19</v>
      </c>
      <c r="AQ183" s="10">
        <v>-0.37636999999999998</v>
      </c>
    </row>
    <row r="184" spans="1:43" ht="17" thickBot="1" x14ac:dyDescent="0.25">
      <c r="A184" s="58"/>
      <c r="B184" s="7" t="s">
        <v>69</v>
      </c>
      <c r="C184" s="8" t="s">
        <v>19</v>
      </c>
      <c r="D184" s="10">
        <v>-9.7210000000000005E-2</v>
      </c>
      <c r="E184" s="7" t="s">
        <v>65</v>
      </c>
      <c r="F184" s="8" t="s">
        <v>20</v>
      </c>
      <c r="G184" s="10">
        <v>-0.14358000000000001</v>
      </c>
      <c r="H184" s="7" t="s">
        <v>100</v>
      </c>
      <c r="I184" s="8" t="s">
        <v>29</v>
      </c>
      <c r="J184" s="10">
        <v>-0.216</v>
      </c>
      <c r="K184" s="7" t="s">
        <v>35</v>
      </c>
      <c r="L184" s="8" t="s">
        <v>25</v>
      </c>
      <c r="M184" s="11">
        <v>-0.20660999999999999</v>
      </c>
      <c r="N184" s="7" t="s">
        <v>91</v>
      </c>
      <c r="O184" s="8" t="s">
        <v>22</v>
      </c>
      <c r="P184" s="10">
        <v>-0.15487000000000001</v>
      </c>
      <c r="Q184" s="7" t="s">
        <v>35</v>
      </c>
      <c r="R184" s="8" t="s">
        <v>25</v>
      </c>
      <c r="S184" s="11">
        <v>-8.3710000000000007E-2</v>
      </c>
      <c r="T184" s="7" t="s">
        <v>73</v>
      </c>
      <c r="U184" s="8" t="s">
        <v>23</v>
      </c>
      <c r="V184" s="10">
        <v>-7.4940000000000007E-2</v>
      </c>
      <c r="W184" s="7" t="s">
        <v>91</v>
      </c>
      <c r="X184" s="8" t="s">
        <v>25</v>
      </c>
      <c r="Y184" s="10">
        <v>-9.2100000000000001E-2</v>
      </c>
      <c r="Z184" s="77" t="s">
        <v>79</v>
      </c>
      <c r="AA184" s="78" t="s">
        <v>25</v>
      </c>
      <c r="AB184" s="10">
        <v>-6.1359999999999998E-2</v>
      </c>
      <c r="AC184" s="7" t="s">
        <v>37</v>
      </c>
      <c r="AD184" s="8" t="s">
        <v>25</v>
      </c>
      <c r="AE184" s="9">
        <v>-0.1018</v>
      </c>
      <c r="AF184" s="7" t="s">
        <v>74</v>
      </c>
      <c r="AG184" s="8" t="s">
        <v>23</v>
      </c>
      <c r="AH184" s="10">
        <v>-6.8699999999999997E-2</v>
      </c>
      <c r="AI184" s="79" t="s">
        <v>79</v>
      </c>
      <c r="AJ184" s="80" t="s">
        <v>22</v>
      </c>
      <c r="AK184" s="10">
        <v>-2.5780000000000001E-2</v>
      </c>
      <c r="AL184" s="7" t="s">
        <v>65</v>
      </c>
      <c r="AM184" s="8" t="s">
        <v>23</v>
      </c>
      <c r="AN184" s="10">
        <v>-0.19683999999999999</v>
      </c>
      <c r="AO184" s="79" t="s">
        <v>79</v>
      </c>
      <c r="AP184" s="80" t="s">
        <v>29</v>
      </c>
      <c r="AQ184" s="11">
        <v>-0.37847999999999998</v>
      </c>
    </row>
    <row r="185" spans="1:43" ht="17" thickBot="1" x14ac:dyDescent="0.25">
      <c r="A185" s="58"/>
      <c r="B185" s="7" t="s">
        <v>65</v>
      </c>
      <c r="C185" s="8" t="s">
        <v>23</v>
      </c>
      <c r="D185" s="11">
        <v>-9.9260000000000001E-2</v>
      </c>
      <c r="E185" s="7" t="s">
        <v>97</v>
      </c>
      <c r="F185" s="8" t="s">
        <v>25</v>
      </c>
      <c r="G185" s="10">
        <v>-0.14473</v>
      </c>
      <c r="H185" s="7" t="s">
        <v>89</v>
      </c>
      <c r="I185" s="8" t="s">
        <v>22</v>
      </c>
      <c r="J185" s="10">
        <v>-0.22219</v>
      </c>
      <c r="K185" s="7" t="s">
        <v>66</v>
      </c>
      <c r="L185" s="8" t="s">
        <v>28</v>
      </c>
      <c r="M185" s="10">
        <v>-0.22120999999999999</v>
      </c>
      <c r="N185" s="7" t="s">
        <v>72</v>
      </c>
      <c r="O185" s="8" t="s">
        <v>25</v>
      </c>
      <c r="P185" s="10">
        <v>-0.15690999999999999</v>
      </c>
      <c r="Q185" s="7" t="s">
        <v>91</v>
      </c>
      <c r="R185" s="8" t="s">
        <v>22</v>
      </c>
      <c r="S185" s="11">
        <v>-8.5089999999999999E-2</v>
      </c>
      <c r="T185" s="7" t="s">
        <v>100</v>
      </c>
      <c r="U185" s="8" t="s">
        <v>26</v>
      </c>
      <c r="V185" s="10">
        <v>-7.4959999999999999E-2</v>
      </c>
      <c r="W185" s="7" t="s">
        <v>35</v>
      </c>
      <c r="X185" s="8" t="s">
        <v>25</v>
      </c>
      <c r="Y185" s="10">
        <v>-9.3270000000000006E-2</v>
      </c>
      <c r="Z185" s="7" t="s">
        <v>83</v>
      </c>
      <c r="AA185" s="8" t="s">
        <v>25</v>
      </c>
      <c r="AB185" s="10">
        <v>-6.2859999999999999E-2</v>
      </c>
      <c r="AC185" s="7" t="s">
        <v>89</v>
      </c>
      <c r="AD185" s="8" t="s">
        <v>25</v>
      </c>
      <c r="AE185" s="10">
        <v>-0.10315000000000001</v>
      </c>
      <c r="AF185" s="7" t="s">
        <v>68</v>
      </c>
      <c r="AG185" s="8" t="s">
        <v>19</v>
      </c>
      <c r="AH185" s="10">
        <v>-7.0419999999999996E-2</v>
      </c>
      <c r="AI185" s="7" t="s">
        <v>104</v>
      </c>
      <c r="AJ185" s="8" t="s">
        <v>25</v>
      </c>
      <c r="AK185" s="10">
        <v>-2.7640000000000001E-2</v>
      </c>
      <c r="AL185" s="7" t="s">
        <v>94</v>
      </c>
      <c r="AM185" s="8" t="s">
        <v>26</v>
      </c>
      <c r="AN185" s="9">
        <v>-0.20379</v>
      </c>
      <c r="AO185" s="7" t="s">
        <v>96</v>
      </c>
      <c r="AP185" s="8" t="s">
        <v>22</v>
      </c>
      <c r="AQ185" s="10">
        <v>-0.38201000000000002</v>
      </c>
    </row>
    <row r="186" spans="1:43" ht="17" thickBot="1" x14ac:dyDescent="0.25">
      <c r="A186" s="58"/>
      <c r="B186" s="7" t="s">
        <v>41</v>
      </c>
      <c r="C186" s="8" t="s">
        <v>25</v>
      </c>
      <c r="D186" s="9">
        <v>-0.10072</v>
      </c>
      <c r="E186" s="7" t="s">
        <v>36</v>
      </c>
      <c r="F186" s="8" t="s">
        <v>26</v>
      </c>
      <c r="G186" s="10">
        <v>-0.14793999999999999</v>
      </c>
      <c r="H186" s="7" t="s">
        <v>50</v>
      </c>
      <c r="I186" s="8" t="s">
        <v>19</v>
      </c>
      <c r="J186" s="9">
        <v>-0.22489000000000001</v>
      </c>
      <c r="K186" s="7" t="s">
        <v>92</v>
      </c>
      <c r="L186" s="8" t="s">
        <v>25</v>
      </c>
      <c r="M186" s="9">
        <v>-0.2243</v>
      </c>
      <c r="N186" s="7" t="s">
        <v>76</v>
      </c>
      <c r="O186" s="8" t="s">
        <v>26</v>
      </c>
      <c r="P186" s="11">
        <v>-0.15876000000000001</v>
      </c>
      <c r="Q186" s="7" t="s">
        <v>58</v>
      </c>
      <c r="R186" s="8" t="s">
        <v>22</v>
      </c>
      <c r="S186" s="9">
        <v>-8.6300000000000002E-2</v>
      </c>
      <c r="T186" s="7" t="s">
        <v>96</v>
      </c>
      <c r="U186" s="8" t="s">
        <v>22</v>
      </c>
      <c r="V186" s="10">
        <v>-7.5609999999999997E-2</v>
      </c>
      <c r="W186" s="7" t="s">
        <v>92</v>
      </c>
      <c r="X186" s="8" t="s">
        <v>23</v>
      </c>
      <c r="Y186" s="10">
        <v>-9.3399999999999997E-2</v>
      </c>
      <c r="Z186" s="77" t="s">
        <v>79</v>
      </c>
      <c r="AA186" s="78" t="s">
        <v>22</v>
      </c>
      <c r="AB186" s="10">
        <v>-6.2979999999999994E-2</v>
      </c>
      <c r="AC186" s="7" t="s">
        <v>74</v>
      </c>
      <c r="AD186" s="8" t="s">
        <v>23</v>
      </c>
      <c r="AE186" s="9">
        <v>-0.10417999999999999</v>
      </c>
      <c r="AF186" s="7" t="s">
        <v>74</v>
      </c>
      <c r="AG186" s="8" t="s">
        <v>28</v>
      </c>
      <c r="AH186" s="10">
        <v>-7.5240000000000001E-2</v>
      </c>
      <c r="AI186" s="7" t="s">
        <v>56</v>
      </c>
      <c r="AJ186" s="8" t="s">
        <v>22</v>
      </c>
      <c r="AK186" s="10">
        <v>-2.8330000000000001E-2</v>
      </c>
      <c r="AL186" s="7" t="s">
        <v>52</v>
      </c>
      <c r="AM186" s="8" t="s">
        <v>23</v>
      </c>
      <c r="AN186" s="11">
        <v>-0.20865</v>
      </c>
      <c r="AO186" s="7" t="s">
        <v>31</v>
      </c>
      <c r="AP186" s="8" t="s">
        <v>19</v>
      </c>
      <c r="AQ186" s="9">
        <v>-0.38764999999999999</v>
      </c>
    </row>
    <row r="187" spans="1:43" ht="17" thickBot="1" x14ac:dyDescent="0.25">
      <c r="A187" s="58"/>
      <c r="B187" s="7" t="s">
        <v>62</v>
      </c>
      <c r="C187" s="8" t="s">
        <v>23</v>
      </c>
      <c r="D187" s="9">
        <v>-0.10169</v>
      </c>
      <c r="E187" s="7" t="s">
        <v>40</v>
      </c>
      <c r="F187" s="8" t="s">
        <v>26</v>
      </c>
      <c r="G187" s="10">
        <v>-0.16006000000000001</v>
      </c>
      <c r="H187" s="7" t="s">
        <v>66</v>
      </c>
      <c r="I187" s="8" t="s">
        <v>20</v>
      </c>
      <c r="J187" s="10">
        <v>-0.22531000000000001</v>
      </c>
      <c r="K187" s="7" t="s">
        <v>80</v>
      </c>
      <c r="L187" s="8" t="s">
        <v>25</v>
      </c>
      <c r="M187" s="9">
        <v>-0.23213</v>
      </c>
      <c r="N187" s="7" t="s">
        <v>81</v>
      </c>
      <c r="O187" s="8" t="s">
        <v>20</v>
      </c>
      <c r="P187" s="10">
        <v>-0.15944</v>
      </c>
      <c r="Q187" s="7" t="s">
        <v>104</v>
      </c>
      <c r="R187" s="8" t="s">
        <v>22</v>
      </c>
      <c r="S187" s="9">
        <v>-8.7609999999999993E-2</v>
      </c>
      <c r="T187" s="7" t="s">
        <v>68</v>
      </c>
      <c r="U187" s="8" t="s">
        <v>22</v>
      </c>
      <c r="V187" s="11">
        <v>-7.7179999999999999E-2</v>
      </c>
      <c r="W187" s="7" t="s">
        <v>96</v>
      </c>
      <c r="X187" s="8" t="s">
        <v>22</v>
      </c>
      <c r="Y187" s="10">
        <v>-9.3679999999999999E-2</v>
      </c>
      <c r="Z187" s="7" t="s">
        <v>96</v>
      </c>
      <c r="AA187" s="8" t="s">
        <v>22</v>
      </c>
      <c r="AB187" s="10">
        <v>-6.5500000000000003E-2</v>
      </c>
      <c r="AC187" s="7" t="s">
        <v>60</v>
      </c>
      <c r="AD187" s="8" t="s">
        <v>22</v>
      </c>
      <c r="AE187" s="10">
        <v>-0.115</v>
      </c>
      <c r="AF187" s="7" t="s">
        <v>63</v>
      </c>
      <c r="AG187" s="8" t="s">
        <v>20</v>
      </c>
      <c r="AH187" s="10">
        <v>-7.7009999999999995E-2</v>
      </c>
      <c r="AI187" s="7" t="s">
        <v>83</v>
      </c>
      <c r="AJ187" s="8" t="s">
        <v>20</v>
      </c>
      <c r="AK187" s="10">
        <v>-2.8389999999999999E-2</v>
      </c>
      <c r="AL187" s="7" t="s">
        <v>60</v>
      </c>
      <c r="AM187" s="8" t="s">
        <v>26</v>
      </c>
      <c r="AN187" s="9">
        <v>-0.20882000000000001</v>
      </c>
      <c r="AO187" s="7" t="s">
        <v>50</v>
      </c>
      <c r="AP187" s="8" t="s">
        <v>29</v>
      </c>
      <c r="AQ187" s="11">
        <v>-0.39104</v>
      </c>
    </row>
    <row r="188" spans="1:43" ht="17" thickBot="1" x14ac:dyDescent="0.25">
      <c r="A188" s="58"/>
      <c r="B188" s="7" t="s">
        <v>52</v>
      </c>
      <c r="C188" s="8" t="s">
        <v>29</v>
      </c>
      <c r="D188" s="9">
        <v>-0.10213</v>
      </c>
      <c r="E188" s="7" t="s">
        <v>34</v>
      </c>
      <c r="F188" s="8" t="s">
        <v>26</v>
      </c>
      <c r="G188" s="10">
        <v>-0.16170999999999999</v>
      </c>
      <c r="H188" s="79" t="s">
        <v>78</v>
      </c>
      <c r="I188" s="80" t="s">
        <v>23</v>
      </c>
      <c r="J188" s="11">
        <v>-0.23132</v>
      </c>
      <c r="K188" s="7" t="s">
        <v>89</v>
      </c>
      <c r="L188" s="8" t="s">
        <v>19</v>
      </c>
      <c r="M188" s="11">
        <v>-0.24212</v>
      </c>
      <c r="N188" s="7" t="s">
        <v>40</v>
      </c>
      <c r="O188" s="8" t="s">
        <v>29</v>
      </c>
      <c r="P188" s="11">
        <v>-0.16064999999999999</v>
      </c>
      <c r="Q188" s="7" t="s">
        <v>103</v>
      </c>
      <c r="R188" s="8" t="s">
        <v>26</v>
      </c>
      <c r="S188" s="10">
        <v>-9.3160000000000007E-2</v>
      </c>
      <c r="T188" s="7" t="s">
        <v>100</v>
      </c>
      <c r="U188" s="8" t="s">
        <v>29</v>
      </c>
      <c r="V188" s="10">
        <v>-7.782E-2</v>
      </c>
      <c r="W188" s="7" t="s">
        <v>99</v>
      </c>
      <c r="X188" s="8" t="s">
        <v>28</v>
      </c>
      <c r="Y188" s="10">
        <v>-9.393E-2</v>
      </c>
      <c r="Z188" s="7" t="s">
        <v>51</v>
      </c>
      <c r="AA188" s="8" t="s">
        <v>28</v>
      </c>
      <c r="AB188" s="10">
        <v>-6.8169999999999994E-2</v>
      </c>
      <c r="AC188" s="7" t="s">
        <v>97</v>
      </c>
      <c r="AD188" s="8" t="s">
        <v>28</v>
      </c>
      <c r="AE188" s="10">
        <v>-0.11504</v>
      </c>
      <c r="AF188" s="7" t="s">
        <v>49</v>
      </c>
      <c r="AG188" s="8" t="s">
        <v>28</v>
      </c>
      <c r="AH188" s="10">
        <v>-7.9149999999999998E-2</v>
      </c>
      <c r="AI188" s="7" t="s">
        <v>50</v>
      </c>
      <c r="AJ188" s="8" t="s">
        <v>29</v>
      </c>
      <c r="AK188" s="10">
        <v>-2.878E-2</v>
      </c>
      <c r="AL188" s="7" t="s">
        <v>100</v>
      </c>
      <c r="AM188" s="8" t="s">
        <v>26</v>
      </c>
      <c r="AN188" s="10">
        <v>-0.21029</v>
      </c>
      <c r="AO188" s="79" t="s">
        <v>79</v>
      </c>
      <c r="AP188" s="80" t="s">
        <v>25</v>
      </c>
      <c r="AQ188" s="9">
        <v>-0.40239000000000003</v>
      </c>
    </row>
    <row r="189" spans="1:43" ht="17" thickBot="1" x14ac:dyDescent="0.25">
      <c r="A189" s="58"/>
      <c r="B189" s="7" t="s">
        <v>90</v>
      </c>
      <c r="C189" s="8" t="s">
        <v>20</v>
      </c>
      <c r="D189" s="10">
        <v>-0.10643</v>
      </c>
      <c r="E189" s="7" t="s">
        <v>59</v>
      </c>
      <c r="F189" s="8" t="s">
        <v>23</v>
      </c>
      <c r="G189" s="10">
        <v>-0.16208</v>
      </c>
      <c r="H189" s="7" t="s">
        <v>61</v>
      </c>
      <c r="I189" s="8" t="s">
        <v>19</v>
      </c>
      <c r="J189" s="10">
        <v>-0.23408000000000001</v>
      </c>
      <c r="K189" s="7" t="s">
        <v>33</v>
      </c>
      <c r="L189" s="8" t="s">
        <v>20</v>
      </c>
      <c r="M189" s="9">
        <v>-0.25152999999999998</v>
      </c>
      <c r="N189" s="7" t="s">
        <v>103</v>
      </c>
      <c r="O189" s="8" t="s">
        <v>23</v>
      </c>
      <c r="P189" s="10">
        <v>-0.16372999999999999</v>
      </c>
      <c r="Q189" s="7" t="s">
        <v>77</v>
      </c>
      <c r="R189" s="8" t="s">
        <v>22</v>
      </c>
      <c r="S189" s="10">
        <v>-9.7809999999999994E-2</v>
      </c>
      <c r="T189" s="7" t="s">
        <v>94</v>
      </c>
      <c r="U189" s="8" t="s">
        <v>22</v>
      </c>
      <c r="V189" s="10">
        <v>-7.9079999999999998E-2</v>
      </c>
      <c r="W189" s="7" t="s">
        <v>104</v>
      </c>
      <c r="X189" s="8" t="s">
        <v>25</v>
      </c>
      <c r="Y189" s="10">
        <v>-9.5829999999999999E-2</v>
      </c>
      <c r="Z189" s="77" t="s">
        <v>79</v>
      </c>
      <c r="AA189" s="78" t="s">
        <v>29</v>
      </c>
      <c r="AB189" s="10">
        <v>-6.8260000000000001E-2</v>
      </c>
      <c r="AC189" s="7" t="s">
        <v>74</v>
      </c>
      <c r="AD189" s="8" t="s">
        <v>25</v>
      </c>
      <c r="AE189" s="9">
        <v>-0.12307999999999999</v>
      </c>
      <c r="AF189" s="7" t="s">
        <v>59</v>
      </c>
      <c r="AG189" s="8" t="s">
        <v>20</v>
      </c>
      <c r="AH189" s="10">
        <v>-8.6220000000000005E-2</v>
      </c>
      <c r="AI189" s="79" t="s">
        <v>79</v>
      </c>
      <c r="AJ189" s="80" t="s">
        <v>29</v>
      </c>
      <c r="AK189" s="10">
        <v>-3.024E-2</v>
      </c>
      <c r="AL189" s="7" t="s">
        <v>96</v>
      </c>
      <c r="AM189" s="8" t="s">
        <v>19</v>
      </c>
      <c r="AN189" s="10">
        <v>-0.21049999999999999</v>
      </c>
      <c r="AO189" s="7" t="s">
        <v>95</v>
      </c>
      <c r="AP189" s="8" t="s">
        <v>23</v>
      </c>
      <c r="AQ189" s="10">
        <v>-0.40506999999999999</v>
      </c>
    </row>
    <row r="190" spans="1:43" ht="17" thickBot="1" x14ac:dyDescent="0.25">
      <c r="A190" s="58"/>
      <c r="B190" s="7" t="s">
        <v>37</v>
      </c>
      <c r="C190" s="8" t="s">
        <v>25</v>
      </c>
      <c r="D190" s="9">
        <v>-0.1066</v>
      </c>
      <c r="E190" s="7" t="s">
        <v>76</v>
      </c>
      <c r="F190" s="8" t="s">
        <v>22</v>
      </c>
      <c r="G190" s="10">
        <v>-0.16335</v>
      </c>
      <c r="H190" s="7" t="s">
        <v>100</v>
      </c>
      <c r="I190" s="8" t="s">
        <v>22</v>
      </c>
      <c r="J190" s="10">
        <v>-0.23466000000000001</v>
      </c>
      <c r="K190" s="7" t="s">
        <v>92</v>
      </c>
      <c r="L190" s="8" t="s">
        <v>23</v>
      </c>
      <c r="M190" s="9">
        <v>-0.25989000000000001</v>
      </c>
      <c r="N190" s="7" t="s">
        <v>82</v>
      </c>
      <c r="O190" s="8" t="s">
        <v>20</v>
      </c>
      <c r="P190" s="11">
        <v>-0.16481000000000001</v>
      </c>
      <c r="Q190" s="7" t="s">
        <v>71</v>
      </c>
      <c r="R190" s="8" t="s">
        <v>20</v>
      </c>
      <c r="S190" s="9">
        <v>-0.10086000000000001</v>
      </c>
      <c r="T190" s="7" t="s">
        <v>60</v>
      </c>
      <c r="U190" s="8" t="s">
        <v>22</v>
      </c>
      <c r="V190" s="10">
        <v>-8.2449999999999996E-2</v>
      </c>
      <c r="W190" s="7" t="s">
        <v>57</v>
      </c>
      <c r="X190" s="8" t="s">
        <v>23</v>
      </c>
      <c r="Y190" s="10">
        <v>-9.7390000000000004E-2</v>
      </c>
      <c r="Z190" s="7" t="s">
        <v>90</v>
      </c>
      <c r="AA190" s="8" t="s">
        <v>20</v>
      </c>
      <c r="AB190" s="10">
        <v>-6.8489999999999995E-2</v>
      </c>
      <c r="AC190" s="7" t="s">
        <v>94</v>
      </c>
      <c r="AD190" s="8" t="s">
        <v>22</v>
      </c>
      <c r="AE190" s="10">
        <v>-0.12494</v>
      </c>
      <c r="AF190" s="7" t="s">
        <v>49</v>
      </c>
      <c r="AG190" s="8" t="s">
        <v>20</v>
      </c>
      <c r="AH190" s="10">
        <v>-8.6269999999999999E-2</v>
      </c>
      <c r="AI190" s="7" t="s">
        <v>41</v>
      </c>
      <c r="AJ190" s="8" t="s">
        <v>29</v>
      </c>
      <c r="AK190" s="11">
        <v>-3.0890000000000001E-2</v>
      </c>
      <c r="AL190" s="7" t="s">
        <v>77</v>
      </c>
      <c r="AM190" s="8" t="s">
        <v>26</v>
      </c>
      <c r="AN190" s="11">
        <v>-0.21340000000000001</v>
      </c>
      <c r="AO190" s="7" t="s">
        <v>43</v>
      </c>
      <c r="AP190" s="8" t="s">
        <v>19</v>
      </c>
      <c r="AQ190" s="9">
        <v>-0.41366999999999998</v>
      </c>
    </row>
    <row r="191" spans="1:43" ht="17" thickBot="1" x14ac:dyDescent="0.25">
      <c r="A191" s="58"/>
      <c r="B191" s="7" t="s">
        <v>98</v>
      </c>
      <c r="C191" s="8" t="s">
        <v>29</v>
      </c>
      <c r="D191" s="11">
        <v>-0.10933</v>
      </c>
      <c r="E191" s="7" t="s">
        <v>57</v>
      </c>
      <c r="F191" s="8" t="s">
        <v>26</v>
      </c>
      <c r="G191" s="10">
        <v>-0.16350000000000001</v>
      </c>
      <c r="H191" s="7" t="s">
        <v>73</v>
      </c>
      <c r="I191" s="8" t="s">
        <v>29</v>
      </c>
      <c r="J191" s="10">
        <v>-0.24618000000000001</v>
      </c>
      <c r="K191" s="7" t="s">
        <v>73</v>
      </c>
      <c r="L191" s="8" t="s">
        <v>26</v>
      </c>
      <c r="M191" s="10">
        <v>-0.26428000000000001</v>
      </c>
      <c r="N191" s="7" t="s">
        <v>85</v>
      </c>
      <c r="O191" s="8" t="s">
        <v>26</v>
      </c>
      <c r="P191" s="10">
        <v>-0.16933999999999999</v>
      </c>
      <c r="Q191" s="7" t="s">
        <v>90</v>
      </c>
      <c r="R191" s="8" t="s">
        <v>26</v>
      </c>
      <c r="S191" s="10">
        <v>-0.10124</v>
      </c>
      <c r="T191" s="7" t="s">
        <v>90</v>
      </c>
      <c r="U191" s="8" t="s">
        <v>20</v>
      </c>
      <c r="V191" s="10">
        <v>-8.3699999999999997E-2</v>
      </c>
      <c r="W191" s="7" t="s">
        <v>89</v>
      </c>
      <c r="X191" s="8" t="s">
        <v>19</v>
      </c>
      <c r="Y191" s="9">
        <v>-9.7540000000000002E-2</v>
      </c>
      <c r="Z191" s="7" t="s">
        <v>61</v>
      </c>
      <c r="AA191" s="8" t="s">
        <v>23</v>
      </c>
      <c r="AB191" s="10">
        <v>-6.9010000000000002E-2</v>
      </c>
      <c r="AC191" s="7" t="s">
        <v>90</v>
      </c>
      <c r="AD191" s="8" t="s">
        <v>23</v>
      </c>
      <c r="AE191" s="10">
        <v>-0.12625</v>
      </c>
      <c r="AF191" s="7" t="s">
        <v>92</v>
      </c>
      <c r="AG191" s="8" t="s">
        <v>25</v>
      </c>
      <c r="AH191" s="10">
        <v>-8.9340000000000003E-2</v>
      </c>
      <c r="AI191" s="7" t="s">
        <v>83</v>
      </c>
      <c r="AJ191" s="8" t="s">
        <v>29</v>
      </c>
      <c r="AK191" s="11">
        <v>-3.2280000000000003E-2</v>
      </c>
      <c r="AL191" s="7" t="s">
        <v>68</v>
      </c>
      <c r="AM191" s="8" t="s">
        <v>19</v>
      </c>
      <c r="AN191" s="11">
        <v>-0.21573000000000001</v>
      </c>
      <c r="AO191" s="7" t="s">
        <v>41</v>
      </c>
      <c r="AP191" s="8" t="s">
        <v>25</v>
      </c>
      <c r="AQ191" s="9">
        <v>-0.41388999999999998</v>
      </c>
    </row>
    <row r="192" spans="1:43" ht="17" thickBot="1" x14ac:dyDescent="0.25">
      <c r="A192" s="58"/>
      <c r="B192" s="7" t="s">
        <v>83</v>
      </c>
      <c r="C192" s="8" t="s">
        <v>29</v>
      </c>
      <c r="D192" s="9">
        <v>-0.11243</v>
      </c>
      <c r="E192" s="7" t="s">
        <v>98</v>
      </c>
      <c r="F192" s="8" t="s">
        <v>23</v>
      </c>
      <c r="G192" s="10">
        <v>-0.16553999999999999</v>
      </c>
      <c r="H192" s="7" t="s">
        <v>98</v>
      </c>
      <c r="I192" s="8" t="s">
        <v>25</v>
      </c>
      <c r="J192" s="9">
        <v>-0.25041000000000002</v>
      </c>
      <c r="K192" s="7" t="s">
        <v>33</v>
      </c>
      <c r="L192" s="8" t="s">
        <v>25</v>
      </c>
      <c r="M192" s="9">
        <v>-0.27023000000000003</v>
      </c>
      <c r="N192" s="7" t="s">
        <v>81</v>
      </c>
      <c r="O192" s="8" t="s">
        <v>29</v>
      </c>
      <c r="P192" s="10">
        <v>-0.16969000000000001</v>
      </c>
      <c r="Q192" s="77" t="s">
        <v>78</v>
      </c>
      <c r="R192" s="78" t="s">
        <v>28</v>
      </c>
      <c r="S192" s="10">
        <v>-0.10271</v>
      </c>
      <c r="T192" s="7" t="s">
        <v>42</v>
      </c>
      <c r="U192" s="8" t="s">
        <v>26</v>
      </c>
      <c r="V192" s="9">
        <v>-8.4169999999999995E-2</v>
      </c>
      <c r="W192" s="7" t="s">
        <v>67</v>
      </c>
      <c r="X192" s="8" t="s">
        <v>23</v>
      </c>
      <c r="Y192" s="10">
        <v>-0.10048</v>
      </c>
      <c r="Z192" s="7" t="s">
        <v>39</v>
      </c>
      <c r="AA192" s="8" t="s">
        <v>28</v>
      </c>
      <c r="AB192" s="10">
        <v>-6.9809999999999997E-2</v>
      </c>
      <c r="AC192" s="7" t="s">
        <v>58</v>
      </c>
      <c r="AD192" s="8" t="s">
        <v>25</v>
      </c>
      <c r="AE192" s="9">
        <v>-0.13228999999999999</v>
      </c>
      <c r="AF192" s="7" t="s">
        <v>59</v>
      </c>
      <c r="AG192" s="8" t="s">
        <v>25</v>
      </c>
      <c r="AH192" s="11">
        <v>-9.146E-2</v>
      </c>
      <c r="AI192" s="7" t="s">
        <v>89</v>
      </c>
      <c r="AJ192" s="8" t="s">
        <v>19</v>
      </c>
      <c r="AK192" s="11">
        <v>-3.3180000000000001E-2</v>
      </c>
      <c r="AL192" s="7" t="s">
        <v>40</v>
      </c>
      <c r="AM192" s="8" t="s">
        <v>29</v>
      </c>
      <c r="AN192" s="9">
        <v>-0.21601000000000001</v>
      </c>
      <c r="AO192" s="7" t="s">
        <v>83</v>
      </c>
      <c r="AP192" s="8" t="s">
        <v>25</v>
      </c>
      <c r="AQ192" s="11">
        <v>-0.43818000000000001</v>
      </c>
    </row>
    <row r="193" spans="1:43" ht="17" thickBot="1" x14ac:dyDescent="0.25">
      <c r="A193" s="58"/>
      <c r="B193" s="7" t="s">
        <v>104</v>
      </c>
      <c r="C193" s="8" t="s">
        <v>25</v>
      </c>
      <c r="D193" s="10">
        <v>-0.11311</v>
      </c>
      <c r="E193" s="7" t="s">
        <v>37</v>
      </c>
      <c r="F193" s="8" t="s">
        <v>25</v>
      </c>
      <c r="G193" s="11">
        <v>-0.16664000000000001</v>
      </c>
      <c r="H193" s="7" t="s">
        <v>42</v>
      </c>
      <c r="I193" s="8" t="s">
        <v>26</v>
      </c>
      <c r="J193" s="9">
        <v>-0.26107000000000002</v>
      </c>
      <c r="K193" s="7" t="s">
        <v>90</v>
      </c>
      <c r="L193" s="8" t="s">
        <v>29</v>
      </c>
      <c r="M193" s="10">
        <v>-0.27298</v>
      </c>
      <c r="N193" s="7" t="s">
        <v>38</v>
      </c>
      <c r="O193" s="8" t="s">
        <v>26</v>
      </c>
      <c r="P193" s="9">
        <v>-0.17038</v>
      </c>
      <c r="Q193" s="7" t="s">
        <v>71</v>
      </c>
      <c r="R193" s="8" t="s">
        <v>22</v>
      </c>
      <c r="S193" s="9">
        <v>-0.10466</v>
      </c>
      <c r="T193" s="7" t="s">
        <v>34</v>
      </c>
      <c r="U193" s="8" t="s">
        <v>26</v>
      </c>
      <c r="V193" s="10">
        <v>-8.5510000000000003E-2</v>
      </c>
      <c r="W193" s="7" t="s">
        <v>80</v>
      </c>
      <c r="X193" s="8" t="s">
        <v>19</v>
      </c>
      <c r="Y193" s="11">
        <v>-0.10306</v>
      </c>
      <c r="Z193" s="7" t="s">
        <v>31</v>
      </c>
      <c r="AA193" s="8" t="s">
        <v>25</v>
      </c>
      <c r="AB193" s="11">
        <v>-7.0809999999999998E-2</v>
      </c>
      <c r="AC193" s="7" t="s">
        <v>39</v>
      </c>
      <c r="AD193" s="8" t="s">
        <v>25</v>
      </c>
      <c r="AE193" s="9">
        <v>-0.13541</v>
      </c>
      <c r="AF193" s="7" t="s">
        <v>46</v>
      </c>
      <c r="AG193" s="8" t="s">
        <v>20</v>
      </c>
      <c r="AH193" s="10">
        <v>-9.5769999999999994E-2</v>
      </c>
      <c r="AI193" s="7" t="s">
        <v>41</v>
      </c>
      <c r="AJ193" s="8" t="s">
        <v>25</v>
      </c>
      <c r="AK193" s="10">
        <v>-3.32E-2</v>
      </c>
      <c r="AL193" s="7" t="s">
        <v>69</v>
      </c>
      <c r="AM193" s="8" t="s">
        <v>23</v>
      </c>
      <c r="AN193" s="10">
        <v>-0.21915000000000001</v>
      </c>
      <c r="AO193" s="77" t="s">
        <v>79</v>
      </c>
      <c r="AP193" s="78" t="s">
        <v>29</v>
      </c>
      <c r="AQ193" s="11">
        <v>-0.43876999999999999</v>
      </c>
    </row>
    <row r="194" spans="1:43" ht="17" thickBot="1" x14ac:dyDescent="0.25">
      <c r="A194" s="58"/>
      <c r="B194" s="7" t="s">
        <v>37</v>
      </c>
      <c r="C194" s="8" t="s">
        <v>23</v>
      </c>
      <c r="D194" s="9">
        <v>-0.11319</v>
      </c>
      <c r="E194" s="7" t="s">
        <v>74</v>
      </c>
      <c r="F194" s="8" t="s">
        <v>28</v>
      </c>
      <c r="G194" s="11">
        <v>-0.17555000000000001</v>
      </c>
      <c r="H194" s="7" t="s">
        <v>98</v>
      </c>
      <c r="I194" s="8" t="s">
        <v>19</v>
      </c>
      <c r="J194" s="9">
        <v>-0.28634999999999999</v>
      </c>
      <c r="K194" s="7" t="s">
        <v>39</v>
      </c>
      <c r="L194" s="8" t="s">
        <v>25</v>
      </c>
      <c r="M194" s="9">
        <v>-0.28071000000000002</v>
      </c>
      <c r="N194" s="7" t="s">
        <v>58</v>
      </c>
      <c r="O194" s="8" t="s">
        <v>20</v>
      </c>
      <c r="P194" s="10">
        <v>-0.17205000000000001</v>
      </c>
      <c r="Q194" s="7" t="s">
        <v>84</v>
      </c>
      <c r="R194" s="8" t="s">
        <v>28</v>
      </c>
      <c r="S194" s="10">
        <v>-0.10675</v>
      </c>
      <c r="T194" s="7" t="s">
        <v>61</v>
      </c>
      <c r="U194" s="8" t="s">
        <v>19</v>
      </c>
      <c r="V194" s="10">
        <v>-9.3359999999999999E-2</v>
      </c>
      <c r="W194" s="7" t="s">
        <v>83</v>
      </c>
      <c r="X194" s="8" t="s">
        <v>25</v>
      </c>
      <c r="Y194" s="10">
        <v>-0.10327</v>
      </c>
      <c r="Z194" s="7" t="s">
        <v>58</v>
      </c>
      <c r="AA194" s="8" t="s">
        <v>22</v>
      </c>
      <c r="AB194" s="10">
        <v>-7.3069999999999996E-2</v>
      </c>
      <c r="AC194" s="7" t="s">
        <v>91</v>
      </c>
      <c r="AD194" s="8" t="s">
        <v>22</v>
      </c>
      <c r="AE194" s="11">
        <v>-0.13752</v>
      </c>
      <c r="AF194" s="7" t="s">
        <v>93</v>
      </c>
      <c r="AG194" s="8" t="s">
        <v>25</v>
      </c>
      <c r="AH194" s="10">
        <v>-9.6970000000000001E-2</v>
      </c>
      <c r="AI194" s="7" t="s">
        <v>52</v>
      </c>
      <c r="AJ194" s="8" t="s">
        <v>29</v>
      </c>
      <c r="AK194" s="9">
        <v>-3.3919999999999999E-2</v>
      </c>
      <c r="AL194" s="7" t="s">
        <v>84</v>
      </c>
      <c r="AM194" s="8" t="s">
        <v>26</v>
      </c>
      <c r="AN194" s="11">
        <v>-0.22105</v>
      </c>
      <c r="AO194" s="7" t="s">
        <v>97</v>
      </c>
      <c r="AP194" s="8" t="s">
        <v>23</v>
      </c>
      <c r="AQ194" s="10">
        <v>-0.44057000000000002</v>
      </c>
    </row>
    <row r="195" spans="1:43" ht="17" thickBot="1" x14ac:dyDescent="0.25">
      <c r="A195" s="58"/>
      <c r="B195" s="7" t="s">
        <v>96</v>
      </c>
      <c r="C195" s="8" t="s">
        <v>19</v>
      </c>
      <c r="D195" s="10">
        <v>-0.11483</v>
      </c>
      <c r="E195" s="7" t="s">
        <v>92</v>
      </c>
      <c r="F195" s="8" t="s">
        <v>20</v>
      </c>
      <c r="G195" s="11">
        <v>-0.19225999999999999</v>
      </c>
      <c r="H195" s="7" t="s">
        <v>102</v>
      </c>
      <c r="I195" s="8" t="s">
        <v>26</v>
      </c>
      <c r="J195" s="11">
        <v>-0.28899000000000002</v>
      </c>
      <c r="K195" s="7" t="s">
        <v>39</v>
      </c>
      <c r="L195" s="8" t="s">
        <v>28</v>
      </c>
      <c r="M195" s="9">
        <v>-0.28228999999999999</v>
      </c>
      <c r="N195" s="7" t="s">
        <v>73</v>
      </c>
      <c r="O195" s="8" t="s">
        <v>23</v>
      </c>
      <c r="P195" s="10">
        <v>-0.17682</v>
      </c>
      <c r="Q195" s="7" t="s">
        <v>61</v>
      </c>
      <c r="R195" s="8" t="s">
        <v>23</v>
      </c>
      <c r="S195" s="10">
        <v>-0.1149</v>
      </c>
      <c r="T195" s="7" t="s">
        <v>40</v>
      </c>
      <c r="U195" s="8" t="s">
        <v>29</v>
      </c>
      <c r="V195" s="11">
        <v>-9.8519999999999996E-2</v>
      </c>
      <c r="W195" s="7" t="s">
        <v>97</v>
      </c>
      <c r="X195" s="8" t="s">
        <v>19</v>
      </c>
      <c r="Y195" s="10">
        <v>-0.10621</v>
      </c>
      <c r="Z195" s="7" t="s">
        <v>68</v>
      </c>
      <c r="AA195" s="8" t="s">
        <v>29</v>
      </c>
      <c r="AB195" s="10">
        <v>-7.3830000000000007E-2</v>
      </c>
      <c r="AC195" s="7" t="s">
        <v>59</v>
      </c>
      <c r="AD195" s="8" t="s">
        <v>20</v>
      </c>
      <c r="AE195" s="9">
        <v>-0.14377999999999999</v>
      </c>
      <c r="AF195" s="7" t="s">
        <v>82</v>
      </c>
      <c r="AG195" s="8" t="s">
        <v>25</v>
      </c>
      <c r="AH195" s="10">
        <v>-9.8290000000000002E-2</v>
      </c>
      <c r="AI195" s="7" t="s">
        <v>95</v>
      </c>
      <c r="AJ195" s="8" t="s">
        <v>29</v>
      </c>
      <c r="AK195" s="10">
        <v>-3.4410000000000003E-2</v>
      </c>
      <c r="AL195" s="7" t="s">
        <v>61</v>
      </c>
      <c r="AM195" s="8" t="s">
        <v>23</v>
      </c>
      <c r="AN195" s="10">
        <v>-0.22716</v>
      </c>
      <c r="AO195" s="7" t="s">
        <v>103</v>
      </c>
      <c r="AP195" s="8" t="s">
        <v>26</v>
      </c>
      <c r="AQ195" s="10">
        <v>-0.45086999999999999</v>
      </c>
    </row>
    <row r="196" spans="1:43" ht="17" thickBot="1" x14ac:dyDescent="0.25">
      <c r="A196" s="58"/>
      <c r="B196" s="7" t="s">
        <v>83</v>
      </c>
      <c r="C196" s="8" t="s">
        <v>25</v>
      </c>
      <c r="D196" s="9">
        <v>-0.11663999999999999</v>
      </c>
      <c r="E196" s="7" t="s">
        <v>73</v>
      </c>
      <c r="F196" s="8" t="s">
        <v>23</v>
      </c>
      <c r="G196" s="10">
        <v>-0.19391</v>
      </c>
      <c r="H196" s="7" t="s">
        <v>98</v>
      </c>
      <c r="I196" s="8" t="s">
        <v>29</v>
      </c>
      <c r="J196" s="11">
        <v>-0.29182000000000002</v>
      </c>
      <c r="K196" s="7" t="s">
        <v>72</v>
      </c>
      <c r="L196" s="8" t="s">
        <v>22</v>
      </c>
      <c r="M196" s="9">
        <v>-0.2863</v>
      </c>
      <c r="N196" s="7" t="s">
        <v>60</v>
      </c>
      <c r="O196" s="8" t="s">
        <v>22</v>
      </c>
      <c r="P196" s="10">
        <v>-0.18307000000000001</v>
      </c>
      <c r="Q196" s="7" t="s">
        <v>72</v>
      </c>
      <c r="R196" s="8" t="s">
        <v>28</v>
      </c>
      <c r="S196" s="9">
        <v>-0.11527999999999999</v>
      </c>
      <c r="T196" s="7" t="s">
        <v>36</v>
      </c>
      <c r="U196" s="8" t="s">
        <v>26</v>
      </c>
      <c r="V196" s="9">
        <v>-0.10335999999999999</v>
      </c>
      <c r="W196" s="7" t="s">
        <v>56</v>
      </c>
      <c r="X196" s="8" t="s">
        <v>22</v>
      </c>
      <c r="Y196" s="11">
        <v>-0.10678</v>
      </c>
      <c r="Z196" s="7" t="s">
        <v>90</v>
      </c>
      <c r="AA196" s="8" t="s">
        <v>26</v>
      </c>
      <c r="AB196" s="10">
        <v>-7.6920000000000002E-2</v>
      </c>
      <c r="AC196" s="7" t="s">
        <v>90</v>
      </c>
      <c r="AD196" s="8" t="s">
        <v>20</v>
      </c>
      <c r="AE196" s="10">
        <v>-0.14568</v>
      </c>
      <c r="AF196" s="7" t="s">
        <v>91</v>
      </c>
      <c r="AG196" s="8" t="s">
        <v>22</v>
      </c>
      <c r="AH196" s="10">
        <v>-9.8900000000000002E-2</v>
      </c>
      <c r="AI196" s="7" t="s">
        <v>45</v>
      </c>
      <c r="AJ196" s="8" t="s">
        <v>23</v>
      </c>
      <c r="AK196" s="9">
        <v>-3.6130000000000002E-2</v>
      </c>
      <c r="AL196" s="7" t="s">
        <v>81</v>
      </c>
      <c r="AM196" s="8" t="s">
        <v>29</v>
      </c>
      <c r="AN196" s="11">
        <v>-0.23093</v>
      </c>
      <c r="AO196" s="7" t="s">
        <v>85</v>
      </c>
      <c r="AP196" s="8" t="s">
        <v>29</v>
      </c>
      <c r="AQ196" s="10">
        <v>-0.47064</v>
      </c>
    </row>
    <row r="197" spans="1:43" ht="17" thickBot="1" x14ac:dyDescent="0.25">
      <c r="A197" s="58"/>
      <c r="B197" s="7" t="s">
        <v>93</v>
      </c>
      <c r="C197" s="8" t="s">
        <v>25</v>
      </c>
      <c r="D197" s="9">
        <v>-0.11946</v>
      </c>
      <c r="E197" s="7" t="s">
        <v>39</v>
      </c>
      <c r="F197" s="8" t="s">
        <v>25</v>
      </c>
      <c r="G197" s="9">
        <v>-0.19500000000000001</v>
      </c>
      <c r="H197" s="7" t="s">
        <v>38</v>
      </c>
      <c r="I197" s="8" t="s">
        <v>26</v>
      </c>
      <c r="J197" s="11">
        <v>-0.31517000000000001</v>
      </c>
      <c r="K197" s="7" t="s">
        <v>85</v>
      </c>
      <c r="L197" s="8" t="s">
        <v>26</v>
      </c>
      <c r="M197" s="10">
        <v>-0.31753999999999999</v>
      </c>
      <c r="N197" s="7" t="s">
        <v>77</v>
      </c>
      <c r="O197" s="8" t="s">
        <v>22</v>
      </c>
      <c r="P197" s="10">
        <v>-0.18565999999999999</v>
      </c>
      <c r="Q197" s="7" t="s">
        <v>100</v>
      </c>
      <c r="R197" s="8" t="s">
        <v>101</v>
      </c>
      <c r="S197" s="10">
        <v>-0.11797000000000001</v>
      </c>
      <c r="T197" s="77" t="s">
        <v>78</v>
      </c>
      <c r="U197" s="78" t="s">
        <v>28</v>
      </c>
      <c r="V197" s="10">
        <v>-0.10535</v>
      </c>
      <c r="W197" s="7" t="s">
        <v>99</v>
      </c>
      <c r="X197" s="8" t="s">
        <v>23</v>
      </c>
      <c r="Y197" s="10">
        <v>-0.10816000000000001</v>
      </c>
      <c r="Z197" s="7" t="s">
        <v>96</v>
      </c>
      <c r="AA197" s="8" t="s">
        <v>29</v>
      </c>
      <c r="AB197" s="10">
        <v>-8.1839999999999996E-2</v>
      </c>
      <c r="AC197" s="7" t="s">
        <v>33</v>
      </c>
      <c r="AD197" s="8" t="s">
        <v>20</v>
      </c>
      <c r="AE197" s="9">
        <v>-0.14641999999999999</v>
      </c>
      <c r="AF197" s="7" t="s">
        <v>100</v>
      </c>
      <c r="AG197" s="8" t="s">
        <v>26</v>
      </c>
      <c r="AH197" s="10">
        <v>-0.1003</v>
      </c>
      <c r="AI197" s="7" t="s">
        <v>68</v>
      </c>
      <c r="AJ197" s="8" t="s">
        <v>22</v>
      </c>
      <c r="AK197" s="10">
        <v>-3.619E-2</v>
      </c>
      <c r="AL197" s="7" t="s">
        <v>103</v>
      </c>
      <c r="AM197" s="8" t="s">
        <v>26</v>
      </c>
      <c r="AN197" s="10">
        <v>-0.23830999999999999</v>
      </c>
      <c r="AO197" s="77" t="s">
        <v>79</v>
      </c>
      <c r="AP197" s="78" t="s">
        <v>25</v>
      </c>
      <c r="AQ197" s="11">
        <v>-0.47506999999999999</v>
      </c>
    </row>
    <row r="198" spans="1:43" ht="17" thickBot="1" x14ac:dyDescent="0.25">
      <c r="A198" s="58"/>
      <c r="B198" s="7" t="s">
        <v>65</v>
      </c>
      <c r="C198" s="8" t="s">
        <v>20</v>
      </c>
      <c r="D198" s="9">
        <v>-0.12014</v>
      </c>
      <c r="E198" s="7" t="s">
        <v>59</v>
      </c>
      <c r="F198" s="8" t="s">
        <v>25</v>
      </c>
      <c r="G198" s="10">
        <v>-0.22045000000000001</v>
      </c>
      <c r="H198" s="7" t="s">
        <v>63</v>
      </c>
      <c r="I198" s="8" t="s">
        <v>20</v>
      </c>
      <c r="J198" s="11">
        <v>-0.32157999999999998</v>
      </c>
      <c r="K198" s="7" t="s">
        <v>82</v>
      </c>
      <c r="L198" s="8" t="s">
        <v>25</v>
      </c>
      <c r="M198" s="9">
        <v>-0.33162000000000003</v>
      </c>
      <c r="N198" s="7" t="s">
        <v>66</v>
      </c>
      <c r="O198" s="8" t="s">
        <v>20</v>
      </c>
      <c r="P198" s="9">
        <v>-0.18673000000000001</v>
      </c>
      <c r="Q198" s="7" t="s">
        <v>100</v>
      </c>
      <c r="R198" s="8" t="s">
        <v>22</v>
      </c>
      <c r="S198" s="11">
        <v>-0.11831</v>
      </c>
      <c r="T198" s="7" t="s">
        <v>57</v>
      </c>
      <c r="U198" s="8" t="s">
        <v>20</v>
      </c>
      <c r="V198" s="10">
        <v>-0.10836999999999999</v>
      </c>
      <c r="W198" s="7" t="s">
        <v>93</v>
      </c>
      <c r="X198" s="8" t="s">
        <v>25</v>
      </c>
      <c r="Y198" s="10">
        <v>-0.10922999999999999</v>
      </c>
      <c r="Z198" s="7" t="s">
        <v>66</v>
      </c>
      <c r="AA198" s="8" t="s">
        <v>28</v>
      </c>
      <c r="AB198" s="10">
        <v>-8.7419999999999998E-2</v>
      </c>
      <c r="AC198" s="7" t="s">
        <v>58</v>
      </c>
      <c r="AD198" s="8" t="s">
        <v>20</v>
      </c>
      <c r="AE198" s="9">
        <v>-0.15037</v>
      </c>
      <c r="AF198" s="7" t="s">
        <v>33</v>
      </c>
      <c r="AG198" s="8" t="s">
        <v>20</v>
      </c>
      <c r="AH198" s="11">
        <v>-0.10067</v>
      </c>
      <c r="AI198" s="79" t="s">
        <v>79</v>
      </c>
      <c r="AJ198" s="80" t="s">
        <v>25</v>
      </c>
      <c r="AK198" s="10">
        <v>-3.6799999999999999E-2</v>
      </c>
      <c r="AL198" s="7" t="s">
        <v>100</v>
      </c>
      <c r="AM198" s="8" t="s">
        <v>101</v>
      </c>
      <c r="AN198" s="10">
        <v>-0.23848</v>
      </c>
      <c r="AO198" s="7" t="s">
        <v>70</v>
      </c>
      <c r="AP198" s="8" t="s">
        <v>23</v>
      </c>
      <c r="AQ198" s="9">
        <v>-0.47693000000000002</v>
      </c>
    </row>
    <row r="199" spans="1:43" ht="17" thickBot="1" x14ac:dyDescent="0.25">
      <c r="A199" s="58"/>
      <c r="B199" s="7" t="s">
        <v>93</v>
      </c>
      <c r="C199" s="8" t="s">
        <v>23</v>
      </c>
      <c r="D199" s="9">
        <v>-0.12404</v>
      </c>
      <c r="E199" s="7" t="s">
        <v>60</v>
      </c>
      <c r="F199" s="8" t="s">
        <v>26</v>
      </c>
      <c r="G199" s="10">
        <v>-0.22492999999999999</v>
      </c>
      <c r="H199" s="7" t="s">
        <v>75</v>
      </c>
      <c r="I199" s="8" t="s">
        <v>23</v>
      </c>
      <c r="J199" s="9">
        <v>-0.32245000000000001</v>
      </c>
      <c r="K199" s="7" t="s">
        <v>104</v>
      </c>
      <c r="L199" s="8" t="s">
        <v>25</v>
      </c>
      <c r="M199" s="10">
        <v>-0.33391999999999999</v>
      </c>
      <c r="N199" s="7" t="s">
        <v>91</v>
      </c>
      <c r="O199" s="8" t="s">
        <v>28</v>
      </c>
      <c r="P199" s="10">
        <v>-0.19369</v>
      </c>
      <c r="Q199" s="7" t="s">
        <v>95</v>
      </c>
      <c r="R199" s="8" t="s">
        <v>29</v>
      </c>
      <c r="S199" s="10">
        <v>-0.11899999999999999</v>
      </c>
      <c r="T199" s="7" t="s">
        <v>99</v>
      </c>
      <c r="U199" s="8" t="s">
        <v>20</v>
      </c>
      <c r="V199" s="10">
        <v>-0.11454</v>
      </c>
      <c r="W199" s="7" t="s">
        <v>89</v>
      </c>
      <c r="X199" s="8" t="s">
        <v>28</v>
      </c>
      <c r="Y199" s="9">
        <v>-0.10946</v>
      </c>
      <c r="Z199" s="7" t="s">
        <v>80</v>
      </c>
      <c r="AA199" s="8" t="s">
        <v>25</v>
      </c>
      <c r="AB199" s="11">
        <v>-9.6420000000000006E-2</v>
      </c>
      <c r="AC199" s="7" t="s">
        <v>92</v>
      </c>
      <c r="AD199" s="8" t="s">
        <v>23</v>
      </c>
      <c r="AE199" s="9">
        <v>-0.151</v>
      </c>
      <c r="AF199" s="7" t="s">
        <v>77</v>
      </c>
      <c r="AG199" s="8" t="s">
        <v>26</v>
      </c>
      <c r="AH199" s="10">
        <v>-0.10405</v>
      </c>
      <c r="AI199" s="7" t="s">
        <v>93</v>
      </c>
      <c r="AJ199" s="8" t="s">
        <v>23</v>
      </c>
      <c r="AK199" s="9">
        <v>-3.7499999999999999E-2</v>
      </c>
      <c r="AL199" s="7" t="s">
        <v>65</v>
      </c>
      <c r="AM199" s="8" t="s">
        <v>20</v>
      </c>
      <c r="AN199" s="10">
        <v>-0.24229999999999999</v>
      </c>
      <c r="AO199" s="7" t="s">
        <v>93</v>
      </c>
      <c r="AP199" s="8" t="s">
        <v>29</v>
      </c>
      <c r="AQ199" s="10">
        <v>-0.47894999999999999</v>
      </c>
    </row>
    <row r="200" spans="1:43" ht="17" thickBot="1" x14ac:dyDescent="0.25">
      <c r="A200" s="58"/>
      <c r="B200" s="7" t="s">
        <v>59</v>
      </c>
      <c r="C200" s="8" t="s">
        <v>23</v>
      </c>
      <c r="D200" s="9">
        <v>-0.12659999999999999</v>
      </c>
      <c r="E200" s="7" t="s">
        <v>92</v>
      </c>
      <c r="F200" s="8" t="s">
        <v>28</v>
      </c>
      <c r="G200" s="9">
        <v>-0.24460999999999999</v>
      </c>
      <c r="H200" s="7" t="s">
        <v>94</v>
      </c>
      <c r="I200" s="8" t="s">
        <v>28</v>
      </c>
      <c r="J200" s="10">
        <v>-0.34037000000000001</v>
      </c>
      <c r="K200" s="7" t="s">
        <v>58</v>
      </c>
      <c r="L200" s="8" t="s">
        <v>22</v>
      </c>
      <c r="M200" s="11">
        <v>-0.33595999999999998</v>
      </c>
      <c r="N200" s="7" t="s">
        <v>103</v>
      </c>
      <c r="O200" s="8" t="s">
        <v>28</v>
      </c>
      <c r="P200" s="10">
        <v>-0.19813</v>
      </c>
      <c r="Q200" s="7" t="s">
        <v>40</v>
      </c>
      <c r="R200" s="8" t="s">
        <v>26</v>
      </c>
      <c r="S200" s="10">
        <v>-0.12078</v>
      </c>
      <c r="T200" s="7" t="s">
        <v>103</v>
      </c>
      <c r="U200" s="8" t="s">
        <v>23</v>
      </c>
      <c r="V200" s="10">
        <v>-0.12259</v>
      </c>
      <c r="W200" s="7" t="s">
        <v>59</v>
      </c>
      <c r="X200" s="8" t="s">
        <v>25</v>
      </c>
      <c r="Y200" s="11">
        <v>-0.11214</v>
      </c>
      <c r="Z200" s="7" t="s">
        <v>89</v>
      </c>
      <c r="AA200" s="8" t="s">
        <v>28</v>
      </c>
      <c r="AB200" s="11">
        <v>-0.11575000000000001</v>
      </c>
      <c r="AC200" s="7" t="s">
        <v>72</v>
      </c>
      <c r="AD200" s="8" t="s">
        <v>25</v>
      </c>
      <c r="AE200" s="9">
        <v>-0.15620999999999999</v>
      </c>
      <c r="AF200" s="7" t="s">
        <v>59</v>
      </c>
      <c r="AG200" s="8" t="s">
        <v>23</v>
      </c>
      <c r="AH200" s="10">
        <v>-0.10568</v>
      </c>
      <c r="AI200" s="7" t="s">
        <v>89</v>
      </c>
      <c r="AJ200" s="8" t="s">
        <v>25</v>
      </c>
      <c r="AK200" s="10">
        <v>-3.9059999999999997E-2</v>
      </c>
      <c r="AL200" s="7" t="s">
        <v>81</v>
      </c>
      <c r="AM200" s="8" t="s">
        <v>26</v>
      </c>
      <c r="AN200" s="11">
        <v>-0.24460999999999999</v>
      </c>
      <c r="AO200" s="7" t="s">
        <v>68</v>
      </c>
      <c r="AP200" s="8" t="s">
        <v>29</v>
      </c>
      <c r="AQ200" s="11">
        <v>-0.52934999999999999</v>
      </c>
    </row>
    <row r="201" spans="1:43" ht="17" thickBot="1" x14ac:dyDescent="0.25">
      <c r="A201" s="58"/>
      <c r="B201" s="7" t="s">
        <v>92</v>
      </c>
      <c r="C201" s="8" t="s">
        <v>23</v>
      </c>
      <c r="D201" s="11">
        <v>-0.12759000000000001</v>
      </c>
      <c r="E201" s="7" t="s">
        <v>85</v>
      </c>
      <c r="F201" s="8" t="s">
        <v>26</v>
      </c>
      <c r="G201" s="10">
        <v>-0.25097000000000003</v>
      </c>
      <c r="H201" s="7" t="s">
        <v>34</v>
      </c>
      <c r="I201" s="8" t="s">
        <v>26</v>
      </c>
      <c r="J201" s="10">
        <v>-0.34265000000000001</v>
      </c>
      <c r="K201" s="7" t="s">
        <v>90</v>
      </c>
      <c r="L201" s="8" t="s">
        <v>26</v>
      </c>
      <c r="M201" s="10">
        <v>-0.33694000000000002</v>
      </c>
      <c r="N201" s="7" t="s">
        <v>77</v>
      </c>
      <c r="O201" s="8" t="s">
        <v>26</v>
      </c>
      <c r="P201" s="10">
        <v>-0.20135</v>
      </c>
      <c r="Q201" s="7" t="s">
        <v>91</v>
      </c>
      <c r="R201" s="8" t="s">
        <v>25</v>
      </c>
      <c r="S201" s="9">
        <v>-0.13516</v>
      </c>
      <c r="T201" s="7" t="s">
        <v>61</v>
      </c>
      <c r="U201" s="8" t="s">
        <v>23</v>
      </c>
      <c r="V201" s="11">
        <v>-0.12809999999999999</v>
      </c>
      <c r="W201" s="7" t="s">
        <v>92</v>
      </c>
      <c r="X201" s="8" t="s">
        <v>25</v>
      </c>
      <c r="Y201" s="10">
        <v>-0.11327</v>
      </c>
      <c r="Z201" s="7" t="s">
        <v>91</v>
      </c>
      <c r="AA201" s="8" t="s">
        <v>25</v>
      </c>
      <c r="AB201" s="10">
        <v>-0.12343</v>
      </c>
      <c r="AC201" s="7" t="s">
        <v>74</v>
      </c>
      <c r="AD201" s="8" t="s">
        <v>28</v>
      </c>
      <c r="AE201" s="9">
        <v>-0.15895999999999999</v>
      </c>
      <c r="AF201" s="7" t="s">
        <v>91</v>
      </c>
      <c r="AG201" s="8" t="s">
        <v>28</v>
      </c>
      <c r="AH201" s="10">
        <v>-0.10935</v>
      </c>
      <c r="AI201" s="7" t="s">
        <v>69</v>
      </c>
      <c r="AJ201" s="8" t="s">
        <v>29</v>
      </c>
      <c r="AK201" s="11">
        <v>-4.1860000000000001E-2</v>
      </c>
      <c r="AL201" s="7" t="s">
        <v>98</v>
      </c>
      <c r="AM201" s="8" t="s">
        <v>23</v>
      </c>
      <c r="AN201" s="10">
        <v>-0.25955</v>
      </c>
      <c r="AO201" s="7" t="s">
        <v>50</v>
      </c>
      <c r="AP201" s="8" t="s">
        <v>19</v>
      </c>
      <c r="AQ201" s="9">
        <v>-0.53493999999999997</v>
      </c>
    </row>
    <row r="202" spans="1:43" ht="17" thickBot="1" x14ac:dyDescent="0.25">
      <c r="A202" s="58"/>
      <c r="B202" s="7" t="s">
        <v>93</v>
      </c>
      <c r="C202" s="8" t="s">
        <v>20</v>
      </c>
      <c r="D202" s="9">
        <v>-0.12837000000000001</v>
      </c>
      <c r="E202" s="7" t="s">
        <v>82</v>
      </c>
      <c r="F202" s="8" t="s">
        <v>25</v>
      </c>
      <c r="G202" s="9">
        <v>-0.26629000000000003</v>
      </c>
      <c r="H202" s="7" t="s">
        <v>102</v>
      </c>
      <c r="I202" s="8" t="s">
        <v>20</v>
      </c>
      <c r="J202" s="11">
        <v>-0.44871</v>
      </c>
      <c r="K202" s="7" t="s">
        <v>82</v>
      </c>
      <c r="L202" s="8" t="s">
        <v>20</v>
      </c>
      <c r="M202" s="9">
        <v>-0.35402</v>
      </c>
      <c r="N202" s="7" t="s">
        <v>34</v>
      </c>
      <c r="O202" s="8" t="s">
        <v>26</v>
      </c>
      <c r="P202" s="9">
        <v>-0.20349999999999999</v>
      </c>
      <c r="Q202" s="7" t="s">
        <v>81</v>
      </c>
      <c r="R202" s="8" t="s">
        <v>20</v>
      </c>
      <c r="S202" s="10">
        <v>-0.13877999999999999</v>
      </c>
      <c r="T202" s="77" t="s">
        <v>78</v>
      </c>
      <c r="U202" s="78" t="s">
        <v>26</v>
      </c>
      <c r="V202" s="9">
        <v>-0.13200000000000001</v>
      </c>
      <c r="W202" s="7" t="s">
        <v>72</v>
      </c>
      <c r="X202" s="8" t="s">
        <v>22</v>
      </c>
      <c r="Y202" s="11">
        <v>-0.1152</v>
      </c>
      <c r="Z202" s="7" t="s">
        <v>64</v>
      </c>
      <c r="AA202" s="8" t="s">
        <v>19</v>
      </c>
      <c r="AB202" s="9">
        <v>-0.13134000000000001</v>
      </c>
      <c r="AC202" s="7" t="s">
        <v>91</v>
      </c>
      <c r="AD202" s="8" t="s">
        <v>25</v>
      </c>
      <c r="AE202" s="9">
        <v>-0.16736000000000001</v>
      </c>
      <c r="AF202" s="7" t="s">
        <v>100</v>
      </c>
      <c r="AG202" s="8" t="s">
        <v>101</v>
      </c>
      <c r="AH202" s="10">
        <v>-0.11243</v>
      </c>
      <c r="AI202" s="7" t="s">
        <v>96</v>
      </c>
      <c r="AJ202" s="8" t="s">
        <v>22</v>
      </c>
      <c r="AK202" s="10">
        <v>-4.2079999999999999E-2</v>
      </c>
      <c r="AL202" s="7" t="s">
        <v>73</v>
      </c>
      <c r="AM202" s="8" t="s">
        <v>29</v>
      </c>
      <c r="AN202" s="10">
        <v>-0.28447</v>
      </c>
      <c r="AO202" s="7" t="s">
        <v>61</v>
      </c>
      <c r="AP202" s="8" t="s">
        <v>23</v>
      </c>
      <c r="AQ202" s="9">
        <v>-0.53781000000000001</v>
      </c>
    </row>
    <row r="203" spans="1:43" ht="17" thickBot="1" x14ac:dyDescent="0.25">
      <c r="A203" s="58"/>
      <c r="B203" s="7" t="s">
        <v>65</v>
      </c>
      <c r="C203" s="8" t="s">
        <v>29</v>
      </c>
      <c r="D203" s="11">
        <v>-0.12870000000000001</v>
      </c>
      <c r="E203" s="7" t="s">
        <v>94</v>
      </c>
      <c r="F203" s="8" t="s">
        <v>26</v>
      </c>
      <c r="G203" s="10">
        <v>-0.28115000000000001</v>
      </c>
      <c r="H203" s="7" t="s">
        <v>84</v>
      </c>
      <c r="I203" s="8" t="s">
        <v>26</v>
      </c>
      <c r="J203" s="10">
        <v>-0.46106000000000003</v>
      </c>
      <c r="K203" s="7" t="s">
        <v>82</v>
      </c>
      <c r="L203" s="8" t="s">
        <v>28</v>
      </c>
      <c r="M203" s="9">
        <v>-0.40117000000000003</v>
      </c>
      <c r="N203" s="7" t="s">
        <v>73</v>
      </c>
      <c r="O203" s="8" t="s">
        <v>29</v>
      </c>
      <c r="P203" s="10">
        <v>-0.2092</v>
      </c>
      <c r="Q203" s="7" t="s">
        <v>58</v>
      </c>
      <c r="R203" s="8" t="s">
        <v>20</v>
      </c>
      <c r="S203" s="9">
        <v>-0.13944000000000001</v>
      </c>
      <c r="T203" s="7" t="s">
        <v>84</v>
      </c>
      <c r="U203" s="8" t="s">
        <v>26</v>
      </c>
      <c r="V203" s="9">
        <v>-0.1326</v>
      </c>
      <c r="W203" s="7" t="s">
        <v>33</v>
      </c>
      <c r="X203" s="8" t="s">
        <v>25</v>
      </c>
      <c r="Y203" s="9">
        <v>-0.1154</v>
      </c>
      <c r="Z203" s="7" t="s">
        <v>103</v>
      </c>
      <c r="AA203" s="8" t="s">
        <v>23</v>
      </c>
      <c r="AB203" s="10">
        <v>-0.13833000000000001</v>
      </c>
      <c r="AC203" s="7" t="s">
        <v>39</v>
      </c>
      <c r="AD203" s="8" t="s">
        <v>28</v>
      </c>
      <c r="AE203" s="9">
        <v>-0.17777000000000001</v>
      </c>
      <c r="AF203" s="7" t="s">
        <v>66</v>
      </c>
      <c r="AG203" s="8" t="s">
        <v>20</v>
      </c>
      <c r="AH203" s="10">
        <v>-0.11545999999999999</v>
      </c>
      <c r="AI203" s="7" t="s">
        <v>98</v>
      </c>
      <c r="AJ203" s="8" t="s">
        <v>29</v>
      </c>
      <c r="AK203" s="10">
        <v>-4.3990000000000001E-2</v>
      </c>
      <c r="AL203" s="7" t="s">
        <v>90</v>
      </c>
      <c r="AM203" s="8" t="s">
        <v>26</v>
      </c>
      <c r="AN203" s="10">
        <v>-0.30181000000000002</v>
      </c>
      <c r="AO203" s="7" t="s">
        <v>93</v>
      </c>
      <c r="AP203" s="8" t="s">
        <v>20</v>
      </c>
      <c r="AQ203" s="9">
        <v>-0.56105000000000005</v>
      </c>
    </row>
    <row r="204" spans="1:43" ht="17" thickBot="1" x14ac:dyDescent="0.25">
      <c r="A204" s="58"/>
      <c r="B204" s="7" t="s">
        <v>75</v>
      </c>
      <c r="C204" s="8" t="s">
        <v>25</v>
      </c>
      <c r="D204" s="9">
        <v>-0.13691</v>
      </c>
      <c r="E204" s="7" t="s">
        <v>74</v>
      </c>
      <c r="F204" s="8" t="s">
        <v>25</v>
      </c>
      <c r="G204" s="9">
        <v>-0.30249999999999999</v>
      </c>
      <c r="H204" s="7" t="s">
        <v>69</v>
      </c>
      <c r="I204" s="8" t="s">
        <v>29</v>
      </c>
      <c r="J204" s="9">
        <v>-0.46706999999999999</v>
      </c>
      <c r="K204" s="7" t="s">
        <v>90</v>
      </c>
      <c r="L204" s="8" t="s">
        <v>23</v>
      </c>
      <c r="M204" s="10">
        <v>-0.42381999999999997</v>
      </c>
      <c r="N204" s="7" t="s">
        <v>85</v>
      </c>
      <c r="O204" s="8" t="s">
        <v>19</v>
      </c>
      <c r="P204" s="10">
        <v>-0.21224000000000001</v>
      </c>
      <c r="Q204" s="7" t="s">
        <v>58</v>
      </c>
      <c r="R204" s="8" t="s">
        <v>25</v>
      </c>
      <c r="S204" s="9">
        <v>-0.14327999999999999</v>
      </c>
      <c r="T204" s="7" t="s">
        <v>73</v>
      </c>
      <c r="U204" s="8" t="s">
        <v>29</v>
      </c>
      <c r="V204" s="10">
        <v>-0.13331000000000001</v>
      </c>
      <c r="W204" s="7" t="s">
        <v>58</v>
      </c>
      <c r="X204" s="8" t="s">
        <v>25</v>
      </c>
      <c r="Y204" s="10">
        <v>-0.12028</v>
      </c>
      <c r="Z204" s="7" t="s">
        <v>35</v>
      </c>
      <c r="AA204" s="8" t="s">
        <v>25</v>
      </c>
      <c r="AB204" s="9">
        <v>-0.14052999999999999</v>
      </c>
      <c r="AC204" s="7" t="s">
        <v>33</v>
      </c>
      <c r="AD204" s="8" t="s">
        <v>25</v>
      </c>
      <c r="AE204" s="9">
        <v>-0.18981000000000001</v>
      </c>
      <c r="AF204" s="7" t="s">
        <v>66</v>
      </c>
      <c r="AG204" s="8" t="s">
        <v>28</v>
      </c>
      <c r="AH204" s="10">
        <v>-0.11569</v>
      </c>
      <c r="AI204" s="7" t="s">
        <v>62</v>
      </c>
      <c r="AJ204" s="8" t="s">
        <v>23</v>
      </c>
      <c r="AK204" s="9">
        <v>-4.7750000000000001E-2</v>
      </c>
      <c r="AL204" s="7" t="s">
        <v>103</v>
      </c>
      <c r="AM204" s="8" t="s">
        <v>23</v>
      </c>
      <c r="AN204" s="10">
        <v>-0.30187000000000003</v>
      </c>
      <c r="AO204" s="7" t="s">
        <v>84</v>
      </c>
      <c r="AP204" s="8" t="s">
        <v>28</v>
      </c>
      <c r="AQ204" s="9">
        <v>-0.56330999999999998</v>
      </c>
    </row>
    <row r="205" spans="1:43" ht="17" thickBot="1" x14ac:dyDescent="0.25">
      <c r="A205" s="58"/>
      <c r="B205" s="79" t="s">
        <v>79</v>
      </c>
      <c r="C205" s="80" t="s">
        <v>22</v>
      </c>
      <c r="D205" s="9">
        <v>-0.14058999999999999</v>
      </c>
      <c r="E205" s="7" t="s">
        <v>92</v>
      </c>
      <c r="F205" s="8" t="s">
        <v>23</v>
      </c>
      <c r="G205" s="9">
        <v>-0.31114999999999998</v>
      </c>
      <c r="H205" s="7" t="s">
        <v>69</v>
      </c>
      <c r="I205" s="8" t="s">
        <v>19</v>
      </c>
      <c r="J205" s="9">
        <v>-0.46805000000000002</v>
      </c>
      <c r="K205" s="7" t="s">
        <v>58</v>
      </c>
      <c r="L205" s="8" t="s">
        <v>25</v>
      </c>
      <c r="M205" s="9">
        <v>-0.44863999999999998</v>
      </c>
      <c r="N205" s="7" t="s">
        <v>40</v>
      </c>
      <c r="O205" s="8" t="s">
        <v>26</v>
      </c>
      <c r="P205" s="9">
        <v>-0.21471000000000001</v>
      </c>
      <c r="Q205" s="7" t="s">
        <v>103</v>
      </c>
      <c r="R205" s="8" t="s">
        <v>23</v>
      </c>
      <c r="S205" s="10">
        <v>-0.14632000000000001</v>
      </c>
      <c r="T205" s="7" t="s">
        <v>57</v>
      </c>
      <c r="U205" s="8" t="s">
        <v>26</v>
      </c>
      <c r="V205" s="9">
        <v>-0.13768</v>
      </c>
      <c r="W205" s="7" t="s">
        <v>82</v>
      </c>
      <c r="X205" s="8" t="s">
        <v>25</v>
      </c>
      <c r="Y205" s="11">
        <v>-0.1206</v>
      </c>
      <c r="Z205" s="7" t="s">
        <v>82</v>
      </c>
      <c r="AA205" s="8" t="s">
        <v>28</v>
      </c>
      <c r="AB205" s="9">
        <v>-0.14327000000000001</v>
      </c>
      <c r="AC205" s="7" t="s">
        <v>93</v>
      </c>
      <c r="AD205" s="8" t="s">
        <v>25</v>
      </c>
      <c r="AE205" s="10">
        <v>-0.19700000000000001</v>
      </c>
      <c r="AF205" s="7" t="s">
        <v>91</v>
      </c>
      <c r="AG205" s="8" t="s">
        <v>25</v>
      </c>
      <c r="AH205" s="10">
        <v>-0.11672</v>
      </c>
      <c r="AI205" s="7" t="s">
        <v>75</v>
      </c>
      <c r="AJ205" s="8" t="s">
        <v>29</v>
      </c>
      <c r="AK205" s="9">
        <v>-4.9750000000000003E-2</v>
      </c>
      <c r="AL205" s="7" t="s">
        <v>73</v>
      </c>
      <c r="AM205" s="8" t="s">
        <v>23</v>
      </c>
      <c r="AN205" s="11">
        <v>-0.32746999999999998</v>
      </c>
      <c r="AO205" s="79" t="s">
        <v>79</v>
      </c>
      <c r="AP205" s="80" t="s">
        <v>22</v>
      </c>
      <c r="AQ205" s="9">
        <v>-0.57659000000000005</v>
      </c>
    </row>
    <row r="206" spans="1:43" ht="17" thickBot="1" x14ac:dyDescent="0.25">
      <c r="A206" s="58"/>
      <c r="B206" s="7" t="s">
        <v>52</v>
      </c>
      <c r="C206" s="8" t="s">
        <v>23</v>
      </c>
      <c r="D206" s="9">
        <v>-0.14282</v>
      </c>
      <c r="E206" s="7" t="s">
        <v>60</v>
      </c>
      <c r="F206" s="8" t="s">
        <v>22</v>
      </c>
      <c r="G206" s="10">
        <v>-0.36585000000000001</v>
      </c>
      <c r="H206" s="7" t="s">
        <v>76</v>
      </c>
      <c r="I206" s="8" t="s">
        <v>26</v>
      </c>
      <c r="J206" s="9">
        <v>-0.47497</v>
      </c>
      <c r="K206" s="7" t="s">
        <v>91</v>
      </c>
      <c r="L206" s="8" t="s">
        <v>22</v>
      </c>
      <c r="M206" s="9">
        <v>-0.44875999999999999</v>
      </c>
      <c r="N206" s="7" t="s">
        <v>84</v>
      </c>
      <c r="O206" s="8" t="s">
        <v>26</v>
      </c>
      <c r="P206" s="11">
        <v>-0.21631</v>
      </c>
      <c r="Q206" s="7" t="s">
        <v>104</v>
      </c>
      <c r="R206" s="8" t="s">
        <v>25</v>
      </c>
      <c r="S206" s="9">
        <v>-0.14806</v>
      </c>
      <c r="T206" s="7" t="s">
        <v>95</v>
      </c>
      <c r="U206" s="8" t="s">
        <v>23</v>
      </c>
      <c r="V206" s="10">
        <v>-0.1391</v>
      </c>
      <c r="W206" s="7" t="s">
        <v>39</v>
      </c>
      <c r="X206" s="8" t="s">
        <v>25</v>
      </c>
      <c r="Y206" s="9">
        <v>-0.12324</v>
      </c>
      <c r="Z206" s="7" t="s">
        <v>104</v>
      </c>
      <c r="AA206" s="8" t="s">
        <v>25</v>
      </c>
      <c r="AB206" s="9">
        <v>-0.14335000000000001</v>
      </c>
      <c r="AC206" s="7" t="s">
        <v>91</v>
      </c>
      <c r="AD206" s="8" t="s">
        <v>20</v>
      </c>
      <c r="AE206" s="9">
        <v>-0.20216999999999999</v>
      </c>
      <c r="AF206" s="7" t="s">
        <v>102</v>
      </c>
      <c r="AG206" s="8" t="s">
        <v>28</v>
      </c>
      <c r="AH206" s="10">
        <v>-0.12234</v>
      </c>
      <c r="AI206" s="7" t="s">
        <v>52</v>
      </c>
      <c r="AJ206" s="8" t="s">
        <v>23</v>
      </c>
      <c r="AK206" s="9">
        <v>-5.1139999999999998E-2</v>
      </c>
      <c r="AL206" s="7" t="s">
        <v>94</v>
      </c>
      <c r="AM206" s="8" t="s">
        <v>22</v>
      </c>
      <c r="AN206" s="9">
        <v>-0.32746999999999998</v>
      </c>
      <c r="AO206" s="7" t="s">
        <v>56</v>
      </c>
      <c r="AP206" s="8" t="s">
        <v>19</v>
      </c>
      <c r="AQ206" s="9">
        <v>-0.58115000000000006</v>
      </c>
    </row>
    <row r="207" spans="1:43" ht="17" thickBot="1" x14ac:dyDescent="0.25">
      <c r="A207" s="58"/>
      <c r="B207" s="7" t="s">
        <v>75</v>
      </c>
      <c r="C207" s="8" t="s">
        <v>29</v>
      </c>
      <c r="D207" s="9">
        <v>-0.14482999999999999</v>
      </c>
      <c r="E207" s="7" t="s">
        <v>94</v>
      </c>
      <c r="F207" s="8" t="s">
        <v>28</v>
      </c>
      <c r="G207" s="10">
        <v>-0.37631999999999999</v>
      </c>
      <c r="H207" s="7" t="s">
        <v>95</v>
      </c>
      <c r="I207" s="8" t="s">
        <v>23</v>
      </c>
      <c r="J207" s="10">
        <v>-0.52041999999999999</v>
      </c>
      <c r="K207" s="7" t="s">
        <v>60</v>
      </c>
      <c r="L207" s="8" t="s">
        <v>22</v>
      </c>
      <c r="M207" s="11">
        <v>-0.45458999999999999</v>
      </c>
      <c r="N207" s="7" t="s">
        <v>91</v>
      </c>
      <c r="O207" s="8" t="s">
        <v>20</v>
      </c>
      <c r="P207" s="10">
        <v>-0.21867</v>
      </c>
      <c r="Q207" s="7" t="s">
        <v>72</v>
      </c>
      <c r="R207" s="8" t="s">
        <v>25</v>
      </c>
      <c r="S207" s="9">
        <v>-0.15003</v>
      </c>
      <c r="T207" s="7" t="s">
        <v>99</v>
      </c>
      <c r="U207" s="8" t="s">
        <v>26</v>
      </c>
      <c r="V207" s="9">
        <v>-0.15421000000000001</v>
      </c>
      <c r="W207" s="7" t="s">
        <v>80</v>
      </c>
      <c r="X207" s="8" t="s">
        <v>25</v>
      </c>
      <c r="Y207" s="9">
        <v>-0.12576999999999999</v>
      </c>
      <c r="Z207" s="7" t="s">
        <v>56</v>
      </c>
      <c r="AA207" s="8" t="s">
        <v>25</v>
      </c>
      <c r="AB207" s="9">
        <v>-0.14344000000000001</v>
      </c>
      <c r="AC207" s="7" t="s">
        <v>92</v>
      </c>
      <c r="AD207" s="8" t="s">
        <v>28</v>
      </c>
      <c r="AE207" s="9">
        <v>-0.20626</v>
      </c>
      <c r="AF207" s="7" t="s">
        <v>58</v>
      </c>
      <c r="AG207" s="8" t="s">
        <v>20</v>
      </c>
      <c r="AH207" s="10">
        <v>-0.12235</v>
      </c>
      <c r="AI207" s="7" t="s">
        <v>75</v>
      </c>
      <c r="AJ207" s="8" t="s">
        <v>25</v>
      </c>
      <c r="AK207" s="9">
        <v>-5.1880000000000003E-2</v>
      </c>
      <c r="AL207" s="7" t="s">
        <v>81</v>
      </c>
      <c r="AM207" s="8" t="s">
        <v>20</v>
      </c>
      <c r="AN207" s="9">
        <v>-0.34117999999999998</v>
      </c>
      <c r="AO207" s="7" t="s">
        <v>96</v>
      </c>
      <c r="AP207" s="8" t="s">
        <v>29</v>
      </c>
      <c r="AQ207" s="11">
        <v>-0.60224</v>
      </c>
    </row>
    <row r="208" spans="1:43" ht="17" thickBot="1" x14ac:dyDescent="0.25">
      <c r="A208" s="58"/>
      <c r="B208" s="7" t="s">
        <v>98</v>
      </c>
      <c r="C208" s="8" t="s">
        <v>25</v>
      </c>
      <c r="D208" s="11">
        <v>-0.14938000000000001</v>
      </c>
      <c r="E208" s="7" t="s">
        <v>95</v>
      </c>
      <c r="F208" s="8" t="s">
        <v>26</v>
      </c>
      <c r="G208" s="10">
        <v>-0.37642999999999999</v>
      </c>
      <c r="H208" s="7" t="s">
        <v>69</v>
      </c>
      <c r="I208" s="8" t="s">
        <v>23</v>
      </c>
      <c r="J208" s="9">
        <v>-0.53724000000000005</v>
      </c>
      <c r="K208" s="7" t="s">
        <v>91</v>
      </c>
      <c r="L208" s="8" t="s">
        <v>25</v>
      </c>
      <c r="M208" s="9">
        <v>-0.47904000000000002</v>
      </c>
      <c r="N208" s="7" t="s">
        <v>73</v>
      </c>
      <c r="O208" s="8" t="s">
        <v>26</v>
      </c>
      <c r="P208" s="10">
        <v>-0.23074</v>
      </c>
      <c r="Q208" s="7" t="s">
        <v>91</v>
      </c>
      <c r="R208" s="8" t="s">
        <v>20</v>
      </c>
      <c r="S208" s="9">
        <v>-0.15809999999999999</v>
      </c>
      <c r="T208" s="7" t="s">
        <v>60</v>
      </c>
      <c r="U208" s="8" t="s">
        <v>26</v>
      </c>
      <c r="V208" s="11">
        <v>-0.16707</v>
      </c>
      <c r="W208" s="7" t="s">
        <v>89</v>
      </c>
      <c r="X208" s="8" t="s">
        <v>22</v>
      </c>
      <c r="Y208" s="9">
        <v>-0.12642999999999999</v>
      </c>
      <c r="Z208" s="7" t="s">
        <v>103</v>
      </c>
      <c r="AA208" s="8" t="s">
        <v>26</v>
      </c>
      <c r="AB208" s="10">
        <v>-0.15146000000000001</v>
      </c>
      <c r="AC208" s="7" t="s">
        <v>72</v>
      </c>
      <c r="AD208" s="8" t="s">
        <v>28</v>
      </c>
      <c r="AE208" s="9">
        <v>-0.20952000000000001</v>
      </c>
      <c r="AF208" s="7" t="s">
        <v>92</v>
      </c>
      <c r="AG208" s="8" t="s">
        <v>20</v>
      </c>
      <c r="AH208" s="11">
        <v>-0.13397999999999999</v>
      </c>
      <c r="AI208" s="7" t="s">
        <v>93</v>
      </c>
      <c r="AJ208" s="8" t="s">
        <v>29</v>
      </c>
      <c r="AK208" s="9">
        <v>-5.781E-2</v>
      </c>
      <c r="AL208" s="7" t="s">
        <v>90</v>
      </c>
      <c r="AM208" s="8" t="s">
        <v>29</v>
      </c>
      <c r="AN208" s="10">
        <v>-0.35715999999999998</v>
      </c>
      <c r="AO208" s="7" t="s">
        <v>103</v>
      </c>
      <c r="AP208" s="8" t="s">
        <v>23</v>
      </c>
      <c r="AQ208" s="11">
        <v>-0.60418000000000005</v>
      </c>
    </row>
    <row r="209" spans="1:43" ht="17" thickBot="1" x14ac:dyDescent="0.25">
      <c r="A209" s="58"/>
      <c r="B209" s="7" t="s">
        <v>59</v>
      </c>
      <c r="C209" s="8" t="s">
        <v>25</v>
      </c>
      <c r="D209" s="9">
        <v>-0.15343999999999999</v>
      </c>
      <c r="E209" s="7" t="s">
        <v>73</v>
      </c>
      <c r="F209" s="8" t="s">
        <v>26</v>
      </c>
      <c r="G209" s="9">
        <v>-0.40238000000000002</v>
      </c>
      <c r="H209" s="7" t="s">
        <v>98</v>
      </c>
      <c r="I209" s="8" t="s">
        <v>23</v>
      </c>
      <c r="J209" s="9">
        <v>-0.54205000000000003</v>
      </c>
      <c r="K209" s="7" t="s">
        <v>72</v>
      </c>
      <c r="L209" s="8" t="s">
        <v>28</v>
      </c>
      <c r="M209" s="9">
        <v>-0.49575000000000002</v>
      </c>
      <c r="N209" s="7" t="s">
        <v>81</v>
      </c>
      <c r="O209" s="8" t="s">
        <v>26</v>
      </c>
      <c r="P209" s="9">
        <v>-0.23172999999999999</v>
      </c>
      <c r="Q209" s="7" t="s">
        <v>89</v>
      </c>
      <c r="R209" s="8" t="s">
        <v>25</v>
      </c>
      <c r="S209" s="10">
        <v>-0.15917999999999999</v>
      </c>
      <c r="T209" s="7" t="s">
        <v>84</v>
      </c>
      <c r="U209" s="8" t="s">
        <v>28</v>
      </c>
      <c r="V209" s="9">
        <v>-0.16807</v>
      </c>
      <c r="W209" s="7" t="s">
        <v>67</v>
      </c>
      <c r="X209" s="8" t="s">
        <v>28</v>
      </c>
      <c r="Y209" s="11">
        <v>-0.12756999999999999</v>
      </c>
      <c r="Z209" s="7" t="s">
        <v>103</v>
      </c>
      <c r="AA209" s="8" t="s">
        <v>28</v>
      </c>
      <c r="AB209" s="10">
        <v>-0.15708</v>
      </c>
      <c r="AC209" s="7" t="s">
        <v>92</v>
      </c>
      <c r="AD209" s="8" t="s">
        <v>20</v>
      </c>
      <c r="AE209" s="9">
        <v>-0.21376000000000001</v>
      </c>
      <c r="AF209" s="7" t="s">
        <v>82</v>
      </c>
      <c r="AG209" s="8" t="s">
        <v>28</v>
      </c>
      <c r="AH209" s="10">
        <v>-0.14821000000000001</v>
      </c>
      <c r="AI209" s="7" t="s">
        <v>93</v>
      </c>
      <c r="AJ209" s="8" t="s">
        <v>20</v>
      </c>
      <c r="AK209" s="11">
        <v>-5.8290000000000002E-2</v>
      </c>
      <c r="AL209" s="7" t="s">
        <v>60</v>
      </c>
      <c r="AM209" s="8" t="s">
        <v>22</v>
      </c>
      <c r="AN209" s="9">
        <v>-0.38366</v>
      </c>
      <c r="AO209" s="7" t="s">
        <v>96</v>
      </c>
      <c r="AP209" s="8" t="s">
        <v>25</v>
      </c>
      <c r="AQ209" s="9">
        <v>-0.60489000000000004</v>
      </c>
    </row>
    <row r="210" spans="1:43" ht="17" thickBot="1" x14ac:dyDescent="0.25">
      <c r="A210" s="58"/>
      <c r="B210" s="7" t="s">
        <v>92</v>
      </c>
      <c r="C210" s="8" t="s">
        <v>25</v>
      </c>
      <c r="D210" s="9">
        <v>-0.16650999999999999</v>
      </c>
      <c r="E210" s="7" t="s">
        <v>90</v>
      </c>
      <c r="F210" s="8" t="s">
        <v>26</v>
      </c>
      <c r="G210" s="10">
        <v>-0.41969000000000001</v>
      </c>
      <c r="H210" s="7" t="s">
        <v>85</v>
      </c>
      <c r="I210" s="8" t="s">
        <v>19</v>
      </c>
      <c r="J210" s="10">
        <v>-0.64983999999999997</v>
      </c>
      <c r="K210" s="7" t="s">
        <v>58</v>
      </c>
      <c r="L210" s="8" t="s">
        <v>20</v>
      </c>
      <c r="M210" s="9">
        <v>-0.50322999999999996</v>
      </c>
      <c r="N210" s="7" t="s">
        <v>90</v>
      </c>
      <c r="O210" s="8" t="s">
        <v>23</v>
      </c>
      <c r="P210" s="10">
        <v>-0.28763</v>
      </c>
      <c r="Q210" s="7" t="s">
        <v>91</v>
      </c>
      <c r="R210" s="8" t="s">
        <v>28</v>
      </c>
      <c r="S210" s="9">
        <v>-0.17279</v>
      </c>
      <c r="T210" s="7" t="s">
        <v>85</v>
      </c>
      <c r="U210" s="8" t="s">
        <v>19</v>
      </c>
      <c r="V210" s="10">
        <v>-0.17021</v>
      </c>
      <c r="W210" s="7" t="s">
        <v>92</v>
      </c>
      <c r="X210" s="8" t="s">
        <v>28</v>
      </c>
      <c r="Y210" s="11">
        <v>-0.15862000000000001</v>
      </c>
      <c r="Z210" s="7" t="s">
        <v>58</v>
      </c>
      <c r="AA210" s="8" t="s">
        <v>25</v>
      </c>
      <c r="AB210" s="11">
        <v>-0.16788</v>
      </c>
      <c r="AC210" s="7" t="s">
        <v>82</v>
      </c>
      <c r="AD210" s="8" t="s">
        <v>20</v>
      </c>
      <c r="AE210" s="9">
        <v>-0.22500999999999999</v>
      </c>
      <c r="AF210" s="7" t="s">
        <v>92</v>
      </c>
      <c r="AG210" s="8" t="s">
        <v>23</v>
      </c>
      <c r="AH210" s="11">
        <v>-0.15698999999999999</v>
      </c>
      <c r="AI210" s="7" t="s">
        <v>69</v>
      </c>
      <c r="AJ210" s="8" t="s">
        <v>19</v>
      </c>
      <c r="AK210" s="9">
        <v>-6.318E-2</v>
      </c>
      <c r="AL210" s="7" t="s">
        <v>100</v>
      </c>
      <c r="AM210" s="8" t="s">
        <v>22</v>
      </c>
      <c r="AN210" s="11">
        <v>-0.38714999999999999</v>
      </c>
      <c r="AO210" s="7" t="s">
        <v>95</v>
      </c>
      <c r="AP210" s="8" t="s">
        <v>19</v>
      </c>
      <c r="AQ210" s="10">
        <v>-0.67708999999999997</v>
      </c>
    </row>
    <row r="211" spans="1:43" ht="17" thickBot="1" x14ac:dyDescent="0.25">
      <c r="A211" s="58"/>
      <c r="B211" s="7" t="s">
        <v>69</v>
      </c>
      <c r="C211" s="8" t="s">
        <v>23</v>
      </c>
      <c r="D211" s="9">
        <v>-0.18153</v>
      </c>
      <c r="E211" s="7" t="s">
        <v>90</v>
      </c>
      <c r="F211" s="8" t="s">
        <v>23</v>
      </c>
      <c r="G211" s="9">
        <v>-0.45368000000000003</v>
      </c>
      <c r="H211" s="7" t="s">
        <v>85</v>
      </c>
      <c r="I211" s="8" t="s">
        <v>29</v>
      </c>
      <c r="J211" s="10">
        <v>-0.66527999999999998</v>
      </c>
      <c r="K211" s="7" t="s">
        <v>72</v>
      </c>
      <c r="L211" s="8" t="s">
        <v>25</v>
      </c>
      <c r="M211" s="9">
        <v>-0.53383999999999998</v>
      </c>
      <c r="N211" s="7" t="s">
        <v>90</v>
      </c>
      <c r="O211" s="8" t="s">
        <v>29</v>
      </c>
      <c r="P211" s="10">
        <v>-0.33498</v>
      </c>
      <c r="Q211" s="7" t="s">
        <v>90</v>
      </c>
      <c r="R211" s="8" t="s">
        <v>20</v>
      </c>
      <c r="S211" s="10">
        <v>-0.17348</v>
      </c>
      <c r="T211" s="7" t="s">
        <v>94</v>
      </c>
      <c r="U211" s="8" t="s">
        <v>26</v>
      </c>
      <c r="V211" s="11">
        <v>-0.19982</v>
      </c>
      <c r="W211" s="7" t="s">
        <v>72</v>
      </c>
      <c r="X211" s="8" t="s">
        <v>28</v>
      </c>
      <c r="Y211" s="9">
        <v>-0.16266</v>
      </c>
      <c r="Z211" s="7" t="s">
        <v>89</v>
      </c>
      <c r="AA211" s="8" t="s">
        <v>19</v>
      </c>
      <c r="AB211" s="9">
        <v>-0.18637000000000001</v>
      </c>
      <c r="AC211" s="7" t="s">
        <v>59</v>
      </c>
      <c r="AD211" s="8" t="s">
        <v>25</v>
      </c>
      <c r="AE211" s="9">
        <v>-0.22816</v>
      </c>
      <c r="AF211" s="7" t="s">
        <v>82</v>
      </c>
      <c r="AG211" s="8" t="s">
        <v>20</v>
      </c>
      <c r="AH211" s="9">
        <v>-0.15733</v>
      </c>
      <c r="AI211" s="7" t="s">
        <v>98</v>
      </c>
      <c r="AJ211" s="8" t="s">
        <v>25</v>
      </c>
      <c r="AK211" s="9">
        <v>-7.1800000000000003E-2</v>
      </c>
      <c r="AL211" s="7" t="s">
        <v>84</v>
      </c>
      <c r="AM211" s="8" t="s">
        <v>28</v>
      </c>
      <c r="AN211" s="9">
        <v>-0.38730999999999999</v>
      </c>
      <c r="AO211" s="7" t="s">
        <v>93</v>
      </c>
      <c r="AP211" s="8" t="s">
        <v>25</v>
      </c>
      <c r="AQ211" s="9">
        <v>-0.72021999999999997</v>
      </c>
    </row>
    <row r="212" spans="1:43" ht="17" thickBot="1" x14ac:dyDescent="0.25">
      <c r="A212" s="58"/>
      <c r="B212" s="7" t="s">
        <v>98</v>
      </c>
      <c r="C212" s="8" t="s">
        <v>19</v>
      </c>
      <c r="D212" s="9">
        <v>-0.18473999999999999</v>
      </c>
      <c r="E212" s="7" t="s">
        <v>94</v>
      </c>
      <c r="F212" s="8" t="s">
        <v>22</v>
      </c>
      <c r="G212" s="10">
        <v>-0.45727000000000001</v>
      </c>
      <c r="H212" s="7" t="s">
        <v>60</v>
      </c>
      <c r="I212" s="8" t="s">
        <v>26</v>
      </c>
      <c r="J212" s="10">
        <v>-0.78381000000000001</v>
      </c>
      <c r="K212" s="7" t="s">
        <v>90</v>
      </c>
      <c r="L212" s="8" t="s">
        <v>20</v>
      </c>
      <c r="M212" s="10">
        <v>-0.54186000000000001</v>
      </c>
      <c r="N212" s="7" t="s">
        <v>94</v>
      </c>
      <c r="O212" s="8" t="s">
        <v>26</v>
      </c>
      <c r="P212" s="10">
        <v>-0.35110000000000002</v>
      </c>
      <c r="Q212" s="7" t="s">
        <v>81</v>
      </c>
      <c r="R212" s="8" t="s">
        <v>26</v>
      </c>
      <c r="S212" s="11">
        <v>-0.18779999999999999</v>
      </c>
      <c r="T212" s="7" t="s">
        <v>85</v>
      </c>
      <c r="U212" s="8" t="s">
        <v>29</v>
      </c>
      <c r="V212" s="10">
        <v>-0.21037</v>
      </c>
      <c r="W212" s="7" t="s">
        <v>91</v>
      </c>
      <c r="X212" s="8" t="s">
        <v>28</v>
      </c>
      <c r="Y212" s="10">
        <v>-0.16783000000000001</v>
      </c>
      <c r="Z212" s="7" t="s">
        <v>72</v>
      </c>
      <c r="AA212" s="8" t="s">
        <v>28</v>
      </c>
      <c r="AB212" s="9">
        <v>-0.22416</v>
      </c>
      <c r="AC212" s="7" t="s">
        <v>82</v>
      </c>
      <c r="AD212" s="8" t="s">
        <v>25</v>
      </c>
      <c r="AE212" s="9">
        <v>-0.22839000000000001</v>
      </c>
      <c r="AF212" s="7" t="s">
        <v>92</v>
      </c>
      <c r="AG212" s="8" t="s">
        <v>28</v>
      </c>
      <c r="AH212" s="9">
        <v>-0.17435999999999999</v>
      </c>
      <c r="AI212" s="7" t="s">
        <v>98</v>
      </c>
      <c r="AJ212" s="8" t="s">
        <v>19</v>
      </c>
      <c r="AK212" s="9">
        <v>-7.4349999999999999E-2</v>
      </c>
      <c r="AL212" s="7" t="s">
        <v>77</v>
      </c>
      <c r="AM212" s="8" t="s">
        <v>22</v>
      </c>
      <c r="AN212" s="9">
        <v>-0.42403000000000002</v>
      </c>
      <c r="AO212" s="7" t="s">
        <v>68</v>
      </c>
      <c r="AP212" s="8" t="s">
        <v>19</v>
      </c>
      <c r="AQ212" s="9">
        <v>-0.85058</v>
      </c>
    </row>
    <row r="213" spans="1:43" ht="17" thickBot="1" x14ac:dyDescent="0.25">
      <c r="A213" s="58"/>
      <c r="B213" s="7" t="s">
        <v>75</v>
      </c>
      <c r="C213" s="8" t="s">
        <v>23</v>
      </c>
      <c r="D213" s="9">
        <v>-0.19264000000000001</v>
      </c>
      <c r="E213" s="7" t="s">
        <v>90</v>
      </c>
      <c r="F213" s="8" t="s">
        <v>20</v>
      </c>
      <c r="G213" s="9">
        <v>-0.46567999999999998</v>
      </c>
      <c r="H213" s="7" t="s">
        <v>94</v>
      </c>
      <c r="I213" s="8" t="s">
        <v>26</v>
      </c>
      <c r="J213" s="11">
        <v>-1.03288</v>
      </c>
      <c r="K213" s="7" t="s">
        <v>89</v>
      </c>
      <c r="L213" s="8" t="s">
        <v>25</v>
      </c>
      <c r="M213" s="9">
        <v>-0.56167</v>
      </c>
      <c r="N213" s="7" t="s">
        <v>90</v>
      </c>
      <c r="O213" s="8" t="s">
        <v>20</v>
      </c>
      <c r="P213" s="10">
        <v>-0.37142999999999998</v>
      </c>
      <c r="Q213" s="7" t="s">
        <v>77</v>
      </c>
      <c r="R213" s="8" t="s">
        <v>26</v>
      </c>
      <c r="S213" s="11">
        <v>-0.19949</v>
      </c>
      <c r="T213" s="7" t="s">
        <v>95</v>
      </c>
      <c r="U213" s="8" t="s">
        <v>19</v>
      </c>
      <c r="V213" s="10">
        <v>-0.23336000000000001</v>
      </c>
      <c r="W213" s="7" t="s">
        <v>82</v>
      </c>
      <c r="X213" s="8" t="s">
        <v>28</v>
      </c>
      <c r="Y213" s="9">
        <v>-0.18043000000000001</v>
      </c>
      <c r="Z213" s="7" t="s">
        <v>72</v>
      </c>
      <c r="AA213" s="8" t="s">
        <v>25</v>
      </c>
      <c r="AB213" s="9">
        <v>-0.24385000000000001</v>
      </c>
      <c r="AC213" s="7" t="s">
        <v>92</v>
      </c>
      <c r="AD213" s="8" t="s">
        <v>25</v>
      </c>
      <c r="AE213" s="9">
        <v>-0.24015</v>
      </c>
      <c r="AF213" s="7" t="s">
        <v>91</v>
      </c>
      <c r="AG213" s="8" t="s">
        <v>20</v>
      </c>
      <c r="AH213" s="10">
        <v>-0.18598999999999999</v>
      </c>
      <c r="AI213" s="7" t="s">
        <v>75</v>
      </c>
      <c r="AJ213" s="8" t="s">
        <v>23</v>
      </c>
      <c r="AK213" s="9">
        <v>-7.6100000000000001E-2</v>
      </c>
      <c r="AL213" s="7" t="s">
        <v>90</v>
      </c>
      <c r="AM213" s="8" t="s">
        <v>23</v>
      </c>
      <c r="AN213" s="11">
        <v>-0.49395</v>
      </c>
      <c r="AO213" s="7" t="s">
        <v>95</v>
      </c>
      <c r="AP213" s="8" t="s">
        <v>29</v>
      </c>
      <c r="AQ213" s="10">
        <v>-0.87861</v>
      </c>
    </row>
    <row r="214" spans="1:43" ht="17" thickBot="1" x14ac:dyDescent="0.25">
      <c r="A214" s="58"/>
      <c r="B214" s="7" t="s">
        <v>93</v>
      </c>
      <c r="C214" s="8" t="s">
        <v>29</v>
      </c>
      <c r="D214" s="9">
        <v>-0.19452</v>
      </c>
      <c r="E214" s="7" t="s">
        <v>92</v>
      </c>
      <c r="F214" s="8" t="s">
        <v>25</v>
      </c>
      <c r="G214" s="9">
        <v>-0.47239999999999999</v>
      </c>
      <c r="H214" s="7" t="s">
        <v>95</v>
      </c>
      <c r="I214" s="8" t="s">
        <v>29</v>
      </c>
      <c r="J214" s="10">
        <v>-1.0804400000000001</v>
      </c>
      <c r="K214" s="7" t="s">
        <v>91</v>
      </c>
      <c r="L214" s="8" t="s">
        <v>20</v>
      </c>
      <c r="M214" s="9">
        <v>-0.64368999999999998</v>
      </c>
      <c r="N214" s="7" t="s">
        <v>90</v>
      </c>
      <c r="O214" s="8" t="s">
        <v>26</v>
      </c>
      <c r="P214" s="10">
        <v>-0.37340000000000001</v>
      </c>
      <c r="Q214" s="7" t="s">
        <v>100</v>
      </c>
      <c r="R214" s="8" t="s">
        <v>26</v>
      </c>
      <c r="S214" s="11">
        <v>-0.23973</v>
      </c>
      <c r="T214" s="7" t="s">
        <v>103</v>
      </c>
      <c r="U214" s="8" t="s">
        <v>28</v>
      </c>
      <c r="V214" s="10">
        <v>-0.27321000000000001</v>
      </c>
      <c r="W214" s="7" t="s">
        <v>72</v>
      </c>
      <c r="X214" s="8" t="s">
        <v>25</v>
      </c>
      <c r="Y214" s="9">
        <v>-0.20208999999999999</v>
      </c>
      <c r="Z214" s="7" t="s">
        <v>91</v>
      </c>
      <c r="AA214" s="8" t="s">
        <v>28</v>
      </c>
      <c r="AB214" s="11">
        <v>-0.26125999999999999</v>
      </c>
      <c r="AC214" s="7" t="s">
        <v>82</v>
      </c>
      <c r="AD214" s="8" t="s">
        <v>28</v>
      </c>
      <c r="AE214" s="9">
        <v>-0.27950000000000003</v>
      </c>
      <c r="AF214" s="7" t="s">
        <v>100</v>
      </c>
      <c r="AG214" s="8" t="s">
        <v>22</v>
      </c>
      <c r="AH214" s="11">
        <v>-0.18801999999999999</v>
      </c>
      <c r="AI214" s="7" t="s">
        <v>69</v>
      </c>
      <c r="AJ214" s="8" t="s">
        <v>23</v>
      </c>
      <c r="AK214" s="9">
        <v>-8.4110000000000004E-2</v>
      </c>
      <c r="AL214" s="7" t="s">
        <v>90</v>
      </c>
      <c r="AM214" s="8" t="s">
        <v>20</v>
      </c>
      <c r="AN214" s="11">
        <v>-0.51234000000000002</v>
      </c>
      <c r="AO214" s="7" t="s">
        <v>96</v>
      </c>
      <c r="AP214" s="8" t="s">
        <v>19</v>
      </c>
      <c r="AQ214" s="9">
        <v>-0.96653</v>
      </c>
    </row>
    <row r="215" spans="1:43" ht="17" thickBot="1" x14ac:dyDescent="0.25">
      <c r="A215" s="58"/>
      <c r="B215" s="5" t="s">
        <v>98</v>
      </c>
      <c r="C215" s="6" t="s">
        <v>23</v>
      </c>
      <c r="D215" s="9">
        <v>-0.24163000000000001</v>
      </c>
      <c r="E215" s="5" t="s">
        <v>90</v>
      </c>
      <c r="F215" s="6" t="s">
        <v>29</v>
      </c>
      <c r="G215" s="10">
        <v>-0.48514000000000002</v>
      </c>
      <c r="H215" s="5" t="s">
        <v>95</v>
      </c>
      <c r="I215" s="6" t="s">
        <v>19</v>
      </c>
      <c r="J215" s="10">
        <v>-1.10398</v>
      </c>
      <c r="K215" s="5" t="s">
        <v>91</v>
      </c>
      <c r="L215" s="6" t="s">
        <v>28</v>
      </c>
      <c r="M215" s="9">
        <v>-0.76529000000000003</v>
      </c>
      <c r="N215" s="5" t="s">
        <v>60</v>
      </c>
      <c r="O215" s="6" t="s">
        <v>26</v>
      </c>
      <c r="P215" s="9">
        <v>-0.37578</v>
      </c>
      <c r="Q215" s="5" t="s">
        <v>103</v>
      </c>
      <c r="R215" s="6" t="s">
        <v>28</v>
      </c>
      <c r="S215" s="10">
        <v>-0.24779999999999999</v>
      </c>
      <c r="T215" s="5" t="s">
        <v>95</v>
      </c>
      <c r="U215" s="6" t="s">
        <v>29</v>
      </c>
      <c r="V215" s="10">
        <v>-0.30153999999999997</v>
      </c>
      <c r="W215" s="5" t="s">
        <v>89</v>
      </c>
      <c r="X215" s="6" t="s">
        <v>25</v>
      </c>
      <c r="Y215" s="9">
        <v>-0.27167000000000002</v>
      </c>
      <c r="Z215" s="5" t="s">
        <v>89</v>
      </c>
      <c r="AA215" s="6" t="s">
        <v>25</v>
      </c>
      <c r="AB215" s="9">
        <v>-0.30753999999999998</v>
      </c>
      <c r="AC215" s="5" t="s">
        <v>91</v>
      </c>
      <c r="AD215" s="6" t="s">
        <v>28</v>
      </c>
      <c r="AE215" s="9">
        <v>-0.33676</v>
      </c>
      <c r="AF215" s="5" t="s">
        <v>77</v>
      </c>
      <c r="AG215" s="6" t="s">
        <v>22</v>
      </c>
      <c r="AH215" s="9">
        <v>-0.21109</v>
      </c>
      <c r="AI215" s="5" t="s">
        <v>98</v>
      </c>
      <c r="AJ215" s="6" t="s">
        <v>23</v>
      </c>
      <c r="AK215" s="9">
        <v>-0.10367</v>
      </c>
      <c r="AL215" s="5" t="s">
        <v>103</v>
      </c>
      <c r="AM215" s="6" t="s">
        <v>28</v>
      </c>
      <c r="AN215" s="10">
        <v>-0.59635000000000005</v>
      </c>
      <c r="AO215" s="5" t="s">
        <v>103</v>
      </c>
      <c r="AP215" s="6" t="s">
        <v>28</v>
      </c>
      <c r="AQ215" s="11">
        <v>-0.98112999999999995</v>
      </c>
    </row>
    <row r="216" spans="1:43" ht="17" thickTop="1" x14ac:dyDescent="0.2"/>
  </sheetData>
  <sortState ref="AO4:AQ215">
    <sortCondition descending="1" ref="AQ4:AQ215"/>
  </sortState>
  <mergeCells count="8">
    <mergeCell ref="A60:A155"/>
    <mergeCell ref="A156:A215"/>
    <mergeCell ref="B1:C1"/>
    <mergeCell ref="D1:J1"/>
    <mergeCell ref="K1:O1"/>
    <mergeCell ref="P1:Q1"/>
    <mergeCell ref="A4:A11"/>
    <mergeCell ref="A12:A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45"/>
  <sheetViews>
    <sheetView tabSelected="1" topLeftCell="BC1" zoomScale="140" zoomScaleNormal="140" workbookViewId="0">
      <pane ySplit="2" topLeftCell="A229" activePane="bottomLeft" state="frozen"/>
      <selection pane="bottomLeft" activeCell="BP115" sqref="BP115"/>
    </sheetView>
  </sheetViews>
  <sheetFormatPr baseColWidth="10" defaultRowHeight="16" x14ac:dyDescent="0.2"/>
  <sheetData>
    <row r="1" spans="1:70" ht="18" thickTop="1" thickBot="1" x14ac:dyDescent="0.25">
      <c r="A1" s="33"/>
      <c r="B1" s="71" t="s">
        <v>112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3"/>
      <c r="AK1" s="74" t="s">
        <v>113</v>
      </c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6"/>
      <c r="BJ1" s="74" t="s">
        <v>114</v>
      </c>
      <c r="BK1" s="75"/>
      <c r="BL1" s="75"/>
      <c r="BM1" s="75"/>
      <c r="BN1" s="75"/>
      <c r="BO1" s="75"/>
      <c r="BP1" s="75"/>
      <c r="BQ1" s="75"/>
      <c r="BR1" s="76"/>
    </row>
    <row r="2" spans="1:70" ht="33" thickBot="1" x14ac:dyDescent="0.25">
      <c r="A2" s="34"/>
      <c r="B2" s="36"/>
      <c r="C2" s="36" t="s">
        <v>4</v>
      </c>
      <c r="D2" s="37"/>
      <c r="E2" s="37"/>
      <c r="F2" s="37"/>
      <c r="G2" s="37"/>
      <c r="H2" s="38" t="s">
        <v>5</v>
      </c>
      <c r="I2" s="37"/>
      <c r="J2" s="37"/>
      <c r="K2" s="37"/>
      <c r="L2" s="37"/>
      <c r="M2" s="38" t="s">
        <v>6</v>
      </c>
      <c r="N2" s="38"/>
      <c r="O2" s="38"/>
      <c r="P2" s="38"/>
      <c r="Q2" s="37"/>
      <c r="R2" s="38" t="s">
        <v>7</v>
      </c>
      <c r="S2" s="37"/>
      <c r="T2" s="37"/>
      <c r="U2" s="37"/>
      <c r="V2" s="37"/>
      <c r="W2" s="39" t="s">
        <v>8</v>
      </c>
      <c r="X2" s="37"/>
      <c r="Y2" s="38"/>
      <c r="Z2" s="38"/>
      <c r="AA2" s="38"/>
      <c r="AB2" s="35" t="s">
        <v>9</v>
      </c>
      <c r="AC2" s="35"/>
      <c r="AD2" s="35"/>
      <c r="AE2" s="35"/>
      <c r="AF2" s="35"/>
      <c r="AG2" s="35" t="s">
        <v>10</v>
      </c>
      <c r="AH2" s="35"/>
      <c r="AI2" s="35"/>
      <c r="AJ2" s="40"/>
      <c r="AK2" s="35"/>
      <c r="AL2" s="35" t="s">
        <v>11</v>
      </c>
      <c r="AM2" s="35"/>
      <c r="AN2" s="35"/>
      <c r="AO2" s="35"/>
      <c r="AP2" s="35"/>
      <c r="AQ2" s="35" t="s">
        <v>12</v>
      </c>
      <c r="AR2" s="35"/>
      <c r="AS2" s="35"/>
      <c r="AT2" s="35"/>
      <c r="AU2" s="35"/>
      <c r="AV2" s="35" t="s">
        <v>13</v>
      </c>
      <c r="AW2" s="35"/>
      <c r="AX2" s="35"/>
      <c r="AY2" s="35"/>
      <c r="AZ2" s="35"/>
      <c r="BA2" s="35" t="s">
        <v>106</v>
      </c>
      <c r="BB2" s="35"/>
      <c r="BC2" s="35"/>
      <c r="BD2" s="35"/>
      <c r="BE2" s="35"/>
      <c r="BF2" s="35" t="s">
        <v>15</v>
      </c>
      <c r="BG2" s="35"/>
      <c r="BH2" s="35"/>
      <c r="BI2" s="40"/>
      <c r="BJ2" s="35"/>
      <c r="BK2" s="35" t="s">
        <v>15</v>
      </c>
      <c r="BL2" s="35"/>
      <c r="BM2" s="35"/>
      <c r="BN2" s="35"/>
      <c r="BO2" s="35"/>
      <c r="BP2" s="35" t="s">
        <v>16</v>
      </c>
      <c r="BQ2" s="35"/>
      <c r="BR2" s="35"/>
    </row>
    <row r="3" spans="1:70" ht="18" customHeight="1" thickBot="1" x14ac:dyDescent="0.25">
      <c r="A3" s="7" t="s">
        <v>77</v>
      </c>
      <c r="B3" s="8" t="s">
        <v>22</v>
      </c>
      <c r="C3" s="85">
        <v>0.30692999999999998</v>
      </c>
      <c r="D3" s="9" t="s">
        <v>110</v>
      </c>
      <c r="E3" s="10">
        <f t="shared" ref="E3:E66" si="0">IF(C3&gt;C4,E4+1,E4)</f>
        <v>110</v>
      </c>
      <c r="F3" s="7" t="s">
        <v>93</v>
      </c>
      <c r="G3" s="8" t="s">
        <v>29</v>
      </c>
      <c r="H3" s="11">
        <v>0.64370000000000005</v>
      </c>
      <c r="I3" s="11" t="s">
        <v>111</v>
      </c>
      <c r="J3" s="10">
        <f t="shared" ref="J3:J66" si="1">IF(H3&gt;H4,J4+1,J4)</f>
        <v>101</v>
      </c>
      <c r="K3" s="7" t="s">
        <v>103</v>
      </c>
      <c r="L3" s="8" t="s">
        <v>28</v>
      </c>
      <c r="M3" s="11">
        <v>1.02007</v>
      </c>
      <c r="N3" s="11" t="s">
        <v>111</v>
      </c>
      <c r="O3" s="10">
        <f t="shared" ref="O3:O66" si="2">IF(M3&gt;M4,O4+1,O4)</f>
        <v>105</v>
      </c>
      <c r="P3" s="7" t="s">
        <v>95</v>
      </c>
      <c r="Q3" s="8" t="s">
        <v>29</v>
      </c>
      <c r="R3" s="10">
        <v>1.14141</v>
      </c>
      <c r="S3" s="10"/>
      <c r="T3" s="10">
        <f t="shared" ref="T3:T68" si="3">IF(R3&gt;R4,T4+1,T4)</f>
        <v>98</v>
      </c>
      <c r="U3" s="7" t="s">
        <v>96</v>
      </c>
      <c r="V3" s="8" t="s">
        <v>29</v>
      </c>
      <c r="W3" s="9">
        <v>0.39061000000000001</v>
      </c>
      <c r="X3" s="9" t="s">
        <v>110</v>
      </c>
      <c r="Y3" s="10">
        <f t="shared" ref="Y3:Y68" si="4">IF(W3&gt;W4,Y4+1,Y4)</f>
        <v>77</v>
      </c>
      <c r="Z3" s="7" t="s">
        <v>92</v>
      </c>
      <c r="AA3" s="8" t="s">
        <v>25</v>
      </c>
      <c r="AB3" s="10">
        <v>0.12778</v>
      </c>
      <c r="AC3" s="10"/>
      <c r="AD3" s="10">
        <f t="shared" ref="AD3:AD66" si="5">IF(AB3&gt;AB4,AD4+1,AD4)</f>
        <v>99</v>
      </c>
      <c r="AE3" s="7" t="s">
        <v>92</v>
      </c>
      <c r="AF3" s="8" t="s">
        <v>28</v>
      </c>
      <c r="AG3" s="9">
        <v>0.15437000000000001</v>
      </c>
      <c r="AH3" s="9" t="s">
        <v>110</v>
      </c>
      <c r="AI3" s="10">
        <f t="shared" ref="AI3:AI66" si="6">IF(AG3&gt;AG4,AI4+1,AI4)</f>
        <v>94</v>
      </c>
      <c r="AJ3" s="7" t="s">
        <v>94</v>
      </c>
      <c r="AK3" s="8" t="s">
        <v>26</v>
      </c>
      <c r="AL3" s="9">
        <v>0.45943000000000001</v>
      </c>
      <c r="AM3" s="9" t="s">
        <v>110</v>
      </c>
      <c r="AN3" s="10">
        <f t="shared" ref="AN3:AN66" si="7">IF(AL3&gt;AL4,AN4+1,AN4)</f>
        <v>100</v>
      </c>
      <c r="AO3" s="7" t="s">
        <v>94</v>
      </c>
      <c r="AP3" s="8" t="s">
        <v>22</v>
      </c>
      <c r="AQ3" s="11">
        <v>0.31952000000000003</v>
      </c>
      <c r="AR3" s="11" t="s">
        <v>111</v>
      </c>
      <c r="AS3" s="10">
        <f t="shared" ref="AS3:AS66" si="8">IF(AQ3&gt;AQ4,AS4+1,AS4)</f>
        <v>124</v>
      </c>
      <c r="AT3" s="7" t="s">
        <v>103</v>
      </c>
      <c r="AU3" s="8" t="s">
        <v>28</v>
      </c>
      <c r="AV3" s="10">
        <v>0.34976000000000002</v>
      </c>
      <c r="AW3" s="10"/>
      <c r="AX3" s="10">
        <f t="shared" ref="AX3:AX68" si="9">IF(AV3&gt;AV4,AX4+1,AX4)</f>
        <v>116</v>
      </c>
      <c r="AY3" s="7" t="s">
        <v>95</v>
      </c>
      <c r="AZ3" s="8" t="s">
        <v>19</v>
      </c>
      <c r="BA3" s="10">
        <v>0.4219</v>
      </c>
      <c r="BB3" s="10"/>
      <c r="BC3" s="10">
        <f t="shared" ref="BC3:BC67" si="10">IF(BA3&gt;BA4,BC4+1,BC4)</f>
        <v>132</v>
      </c>
      <c r="BD3" s="7" t="s">
        <v>100</v>
      </c>
      <c r="BE3" s="8" t="s">
        <v>29</v>
      </c>
      <c r="BF3" s="9">
        <v>9.7180000000000002E-2</v>
      </c>
      <c r="BG3" s="9" t="s">
        <v>110</v>
      </c>
      <c r="BH3" s="10">
        <f t="shared" ref="BH3:BH66" si="11">IF(BF3&gt;BF4,BH4+1,BH4)</f>
        <v>123</v>
      </c>
      <c r="BI3" s="7" t="s">
        <v>102</v>
      </c>
      <c r="BJ3" s="8" t="s">
        <v>20</v>
      </c>
      <c r="BK3" s="9">
        <v>0.39860000000000001</v>
      </c>
      <c r="BL3" s="9" t="s">
        <v>110</v>
      </c>
      <c r="BM3" s="10">
        <f t="shared" ref="BM3:BM66" si="12">IF(BK3&gt;BK4,BM4+1,BM4)</f>
        <v>92</v>
      </c>
      <c r="BN3" s="7" t="s">
        <v>102</v>
      </c>
      <c r="BO3" s="8" t="s">
        <v>22</v>
      </c>
      <c r="BP3" s="9">
        <v>0.95155000000000001</v>
      </c>
      <c r="BQ3" t="s">
        <v>110</v>
      </c>
      <c r="BR3" s="10">
        <f t="shared" ref="BR3:BR66" si="13">IF(BP3&gt;BP4,BR4+1,BR4)</f>
        <v>100</v>
      </c>
    </row>
    <row r="4" spans="1:70" ht="17" thickBot="1" x14ac:dyDescent="0.25">
      <c r="A4" s="7" t="s">
        <v>100</v>
      </c>
      <c r="B4" s="8" t="s">
        <v>22</v>
      </c>
      <c r="C4" s="85">
        <v>0.30180000000000001</v>
      </c>
      <c r="D4" s="9" t="s">
        <v>110</v>
      </c>
      <c r="E4" s="10">
        <f t="shared" si="0"/>
        <v>109</v>
      </c>
      <c r="F4" s="7" t="s">
        <v>96</v>
      </c>
      <c r="G4" s="8" t="s">
        <v>29</v>
      </c>
      <c r="H4" s="9">
        <v>0.51731000000000005</v>
      </c>
      <c r="I4" s="9" t="s">
        <v>110</v>
      </c>
      <c r="J4" s="10">
        <f t="shared" si="1"/>
        <v>100</v>
      </c>
      <c r="K4" s="7" t="s">
        <v>93</v>
      </c>
      <c r="L4" s="8" t="s">
        <v>25</v>
      </c>
      <c r="M4" s="9">
        <v>0.67762999999999995</v>
      </c>
      <c r="N4" s="9" t="s">
        <v>110</v>
      </c>
      <c r="O4" s="10">
        <f t="shared" si="2"/>
        <v>104</v>
      </c>
      <c r="P4" s="7" t="s">
        <v>95</v>
      </c>
      <c r="Q4" s="8" t="s">
        <v>19</v>
      </c>
      <c r="R4" s="10">
        <v>0.97158</v>
      </c>
      <c r="S4" s="10"/>
      <c r="T4" s="10">
        <f t="shared" si="3"/>
        <v>97</v>
      </c>
      <c r="U4" s="7" t="s">
        <v>96</v>
      </c>
      <c r="V4" s="8" t="s">
        <v>19</v>
      </c>
      <c r="W4" s="9">
        <v>0.38608999999999999</v>
      </c>
      <c r="X4" s="9" t="s">
        <v>110</v>
      </c>
      <c r="Y4" s="10">
        <f t="shared" si="4"/>
        <v>76</v>
      </c>
      <c r="Z4" s="7" t="s">
        <v>98</v>
      </c>
      <c r="AA4" s="8" t="s">
        <v>23</v>
      </c>
      <c r="AB4" s="10">
        <v>0.12397</v>
      </c>
      <c r="AC4" s="10"/>
      <c r="AD4" s="10">
        <f t="shared" si="5"/>
        <v>98</v>
      </c>
      <c r="AE4" s="7" t="s">
        <v>92</v>
      </c>
      <c r="AF4" s="8" t="s">
        <v>25</v>
      </c>
      <c r="AG4" s="9">
        <v>0.13852</v>
      </c>
      <c r="AH4" s="9" t="s">
        <v>110</v>
      </c>
      <c r="AI4" s="10">
        <f t="shared" si="6"/>
        <v>93</v>
      </c>
      <c r="AJ4" s="7" t="s">
        <v>60</v>
      </c>
      <c r="AK4" s="8" t="s">
        <v>26</v>
      </c>
      <c r="AL4" s="9">
        <v>0.40977000000000002</v>
      </c>
      <c r="AM4" s="9" t="s">
        <v>110</v>
      </c>
      <c r="AN4" s="10">
        <f t="shared" si="7"/>
        <v>99</v>
      </c>
      <c r="AO4" s="7" t="s">
        <v>60</v>
      </c>
      <c r="AP4" s="8" t="s">
        <v>22</v>
      </c>
      <c r="AQ4" s="10">
        <v>0.27084000000000003</v>
      </c>
      <c r="AR4" s="10"/>
      <c r="AS4" s="10">
        <f t="shared" si="8"/>
        <v>123</v>
      </c>
      <c r="AT4" s="7" t="s">
        <v>95</v>
      </c>
      <c r="AU4" s="8" t="s">
        <v>29</v>
      </c>
      <c r="AV4" s="10">
        <v>0.26862000000000003</v>
      </c>
      <c r="AW4" s="10"/>
      <c r="AX4" s="10">
        <f t="shared" si="9"/>
        <v>115</v>
      </c>
      <c r="AY4" s="7" t="s">
        <v>103</v>
      </c>
      <c r="AZ4" s="8" t="s">
        <v>28</v>
      </c>
      <c r="BA4" s="11">
        <v>0.36180000000000001</v>
      </c>
      <c r="BB4" s="11" t="s">
        <v>111</v>
      </c>
      <c r="BC4" s="10">
        <f t="shared" si="10"/>
        <v>131</v>
      </c>
      <c r="BD4" s="7" t="s">
        <v>94</v>
      </c>
      <c r="BE4" s="8" t="s">
        <v>22</v>
      </c>
      <c r="BF4" s="10">
        <v>9.0279999999999999E-2</v>
      </c>
      <c r="BG4" s="10"/>
      <c r="BH4" s="10">
        <f t="shared" si="11"/>
        <v>122</v>
      </c>
      <c r="BI4" s="7" t="s">
        <v>66</v>
      </c>
      <c r="BJ4" s="8" t="s">
        <v>20</v>
      </c>
      <c r="BK4" s="9">
        <v>0.37186000000000002</v>
      </c>
      <c r="BL4" s="9" t="s">
        <v>110</v>
      </c>
      <c r="BM4" s="10">
        <f t="shared" si="12"/>
        <v>91</v>
      </c>
      <c r="BN4" s="7" t="s">
        <v>102</v>
      </c>
      <c r="BO4" s="8" t="s">
        <v>20</v>
      </c>
      <c r="BP4" s="9">
        <v>0.79539000000000004</v>
      </c>
      <c r="BQ4" t="s">
        <v>110</v>
      </c>
      <c r="BR4" s="10">
        <f t="shared" si="13"/>
        <v>99</v>
      </c>
    </row>
    <row r="5" spans="1:70" ht="17" thickBot="1" x14ac:dyDescent="0.25">
      <c r="A5" s="7" t="s">
        <v>95</v>
      </c>
      <c r="B5" s="8" t="s">
        <v>26</v>
      </c>
      <c r="C5" s="10">
        <v>0.28938000000000003</v>
      </c>
      <c r="D5" s="10"/>
      <c r="E5" s="10">
        <f t="shared" si="0"/>
        <v>108</v>
      </c>
      <c r="F5" s="7" t="s">
        <v>68</v>
      </c>
      <c r="G5" s="8" t="s">
        <v>29</v>
      </c>
      <c r="H5" s="9">
        <v>0.47750999999999999</v>
      </c>
      <c r="I5" s="9" t="s">
        <v>110</v>
      </c>
      <c r="J5" s="10">
        <f t="shared" si="1"/>
        <v>99</v>
      </c>
      <c r="K5" s="7" t="s">
        <v>90</v>
      </c>
      <c r="L5" s="8" t="s">
        <v>20</v>
      </c>
      <c r="M5" s="11">
        <v>0.59497999999999995</v>
      </c>
      <c r="N5" s="11" t="s">
        <v>111</v>
      </c>
      <c r="O5" s="10">
        <f t="shared" si="2"/>
        <v>103</v>
      </c>
      <c r="P5" s="7" t="s">
        <v>96</v>
      </c>
      <c r="Q5" s="8" t="s">
        <v>29</v>
      </c>
      <c r="R5" s="9">
        <v>0.61234999999999995</v>
      </c>
      <c r="S5" s="9" t="s">
        <v>110</v>
      </c>
      <c r="T5" s="10">
        <f t="shared" si="3"/>
        <v>96</v>
      </c>
      <c r="U5" s="7" t="s">
        <v>93</v>
      </c>
      <c r="V5" s="8" t="s">
        <v>25</v>
      </c>
      <c r="W5" s="9">
        <v>0.34871000000000002</v>
      </c>
      <c r="X5" s="9" t="s">
        <v>110</v>
      </c>
      <c r="Y5" s="10">
        <f t="shared" si="4"/>
        <v>75</v>
      </c>
      <c r="Z5" s="7" t="s">
        <v>98</v>
      </c>
      <c r="AA5" s="8" t="s">
        <v>29</v>
      </c>
      <c r="AB5" s="10">
        <v>0.12225999999999999</v>
      </c>
      <c r="AC5" s="10"/>
      <c r="AD5" s="10">
        <f t="shared" si="5"/>
        <v>97</v>
      </c>
      <c r="AE5" s="7" t="s">
        <v>96</v>
      </c>
      <c r="AF5" s="8" t="s">
        <v>19</v>
      </c>
      <c r="AG5" s="11">
        <v>0.12311999999999999</v>
      </c>
      <c r="AH5" s="11" t="s">
        <v>111</v>
      </c>
      <c r="AI5" s="10">
        <f t="shared" si="6"/>
        <v>92</v>
      </c>
      <c r="AJ5" s="7" t="s">
        <v>60</v>
      </c>
      <c r="AK5" s="8" t="s">
        <v>22</v>
      </c>
      <c r="AL5" s="9">
        <v>0.38930999999999999</v>
      </c>
      <c r="AM5" s="9" t="s">
        <v>110</v>
      </c>
      <c r="AN5" s="10">
        <f t="shared" si="7"/>
        <v>98</v>
      </c>
      <c r="AO5" s="7" t="s">
        <v>100</v>
      </c>
      <c r="AP5" s="8" t="s">
        <v>26</v>
      </c>
      <c r="AQ5" s="10">
        <v>0.22703000000000001</v>
      </c>
      <c r="AR5" s="10"/>
      <c r="AS5" s="10">
        <f t="shared" si="8"/>
        <v>122</v>
      </c>
      <c r="AT5" s="7" t="s">
        <v>95</v>
      </c>
      <c r="AU5" s="8" t="s">
        <v>19</v>
      </c>
      <c r="AV5" s="10">
        <v>0.24851999999999999</v>
      </c>
      <c r="AW5" s="10"/>
      <c r="AX5" s="10">
        <f t="shared" si="9"/>
        <v>114</v>
      </c>
      <c r="AY5" s="7" t="s">
        <v>95</v>
      </c>
      <c r="AZ5" s="8" t="s">
        <v>29</v>
      </c>
      <c r="BA5" s="10">
        <v>0.29116999999999998</v>
      </c>
      <c r="BB5" s="10"/>
      <c r="BC5" s="10">
        <f t="shared" si="10"/>
        <v>130</v>
      </c>
      <c r="BD5" s="7" t="s">
        <v>77</v>
      </c>
      <c r="BE5" s="8" t="s">
        <v>29</v>
      </c>
      <c r="BF5" s="9">
        <v>8.2669999999999993E-2</v>
      </c>
      <c r="BG5" s="9" t="s">
        <v>110</v>
      </c>
      <c r="BH5" s="10">
        <f t="shared" si="11"/>
        <v>121</v>
      </c>
      <c r="BI5" s="7" t="s">
        <v>104</v>
      </c>
      <c r="BJ5" s="8" t="s">
        <v>22</v>
      </c>
      <c r="BK5" s="10">
        <v>0.34</v>
      </c>
      <c r="BL5" s="10"/>
      <c r="BM5" s="10">
        <f t="shared" si="12"/>
        <v>90</v>
      </c>
      <c r="BN5" s="7" t="s">
        <v>66</v>
      </c>
      <c r="BO5" s="8" t="s">
        <v>20</v>
      </c>
      <c r="BP5" s="9">
        <v>0.75780999999999998</v>
      </c>
      <c r="BQ5" t="s">
        <v>110</v>
      </c>
      <c r="BR5" s="10">
        <f t="shared" si="13"/>
        <v>98</v>
      </c>
    </row>
    <row r="6" spans="1:70" ht="17" thickBot="1" x14ac:dyDescent="0.25">
      <c r="A6" s="7" t="s">
        <v>100</v>
      </c>
      <c r="B6" s="8" t="s">
        <v>26</v>
      </c>
      <c r="C6" s="85">
        <v>0.23887</v>
      </c>
      <c r="D6" s="9" t="s">
        <v>110</v>
      </c>
      <c r="E6" s="10">
        <f t="shared" si="0"/>
        <v>107</v>
      </c>
      <c r="F6" s="7" t="s">
        <v>95</v>
      </c>
      <c r="G6" s="8" t="s">
        <v>29</v>
      </c>
      <c r="H6" s="10">
        <v>0.45332</v>
      </c>
      <c r="I6" s="10"/>
      <c r="J6" s="10">
        <f t="shared" si="1"/>
        <v>98</v>
      </c>
      <c r="K6" s="7" t="s">
        <v>91</v>
      </c>
      <c r="L6" s="8" t="s">
        <v>28</v>
      </c>
      <c r="M6" s="11">
        <v>0.58613999999999999</v>
      </c>
      <c r="N6" s="11" t="s">
        <v>111</v>
      </c>
      <c r="O6" s="10">
        <f t="shared" si="2"/>
        <v>102</v>
      </c>
      <c r="P6" s="7" t="s">
        <v>85</v>
      </c>
      <c r="Q6" s="8" t="s">
        <v>29</v>
      </c>
      <c r="R6" s="10">
        <v>0.59470999999999996</v>
      </c>
      <c r="S6" s="10"/>
      <c r="T6" s="10">
        <f t="shared" si="3"/>
        <v>95</v>
      </c>
      <c r="U6" s="7" t="s">
        <v>68</v>
      </c>
      <c r="V6" s="8" t="s">
        <v>29</v>
      </c>
      <c r="W6" s="9">
        <v>0.33221000000000001</v>
      </c>
      <c r="X6" s="9" t="s">
        <v>110</v>
      </c>
      <c r="Y6" s="10">
        <f t="shared" si="4"/>
        <v>74</v>
      </c>
      <c r="Z6" s="7" t="s">
        <v>102</v>
      </c>
      <c r="AA6" s="8" t="s">
        <v>22</v>
      </c>
      <c r="AB6" s="11">
        <v>0.1164</v>
      </c>
      <c r="AC6" s="11" t="s">
        <v>111</v>
      </c>
      <c r="AD6" s="10">
        <f t="shared" si="5"/>
        <v>96</v>
      </c>
      <c r="AE6" s="7" t="s">
        <v>82</v>
      </c>
      <c r="AF6" s="8" t="s">
        <v>28</v>
      </c>
      <c r="AG6" s="9">
        <v>0.11101999999999999</v>
      </c>
      <c r="AH6" s="9" t="s">
        <v>110</v>
      </c>
      <c r="AI6" s="10">
        <f t="shared" si="6"/>
        <v>91</v>
      </c>
      <c r="AJ6" s="7" t="s">
        <v>94</v>
      </c>
      <c r="AK6" s="8" t="s">
        <v>22</v>
      </c>
      <c r="AL6" s="9">
        <v>0.34636</v>
      </c>
      <c r="AM6" s="9" t="s">
        <v>110</v>
      </c>
      <c r="AN6" s="10">
        <f t="shared" si="7"/>
        <v>97</v>
      </c>
      <c r="AO6" s="7" t="s">
        <v>95</v>
      </c>
      <c r="AP6" s="8" t="s">
        <v>19</v>
      </c>
      <c r="AQ6" s="10">
        <v>0.21798000000000001</v>
      </c>
      <c r="AR6" s="10"/>
      <c r="AS6" s="10">
        <f t="shared" si="8"/>
        <v>121</v>
      </c>
      <c r="AT6" s="7" t="s">
        <v>102</v>
      </c>
      <c r="AU6" s="8" t="s">
        <v>22</v>
      </c>
      <c r="AV6" s="9">
        <v>0.20635999999999999</v>
      </c>
      <c r="AW6" s="9" t="s">
        <v>110</v>
      </c>
      <c r="AX6" s="10">
        <f t="shared" si="9"/>
        <v>113</v>
      </c>
      <c r="AY6" s="7" t="s">
        <v>94</v>
      </c>
      <c r="AZ6" s="8" t="s">
        <v>26</v>
      </c>
      <c r="BA6" s="9">
        <v>0.28776000000000002</v>
      </c>
      <c r="BB6" s="9" t="s">
        <v>110</v>
      </c>
      <c r="BC6" s="10">
        <f t="shared" si="10"/>
        <v>129</v>
      </c>
      <c r="BD6" s="7" t="s">
        <v>60</v>
      </c>
      <c r="BE6" s="8" t="s">
        <v>22</v>
      </c>
      <c r="BF6" s="10">
        <v>7.9130000000000006E-2</v>
      </c>
      <c r="BG6" s="10"/>
      <c r="BH6" s="10">
        <f t="shared" si="11"/>
        <v>120</v>
      </c>
      <c r="BI6" s="7" t="s">
        <v>93</v>
      </c>
      <c r="BJ6" s="8" t="s">
        <v>25</v>
      </c>
      <c r="BK6" s="10">
        <v>0.33502999999999999</v>
      </c>
      <c r="BL6" s="10"/>
      <c r="BM6" s="10">
        <f t="shared" si="12"/>
        <v>89</v>
      </c>
      <c r="BN6" s="7" t="s">
        <v>63</v>
      </c>
      <c r="BO6" s="8" t="s">
        <v>22</v>
      </c>
      <c r="BP6" s="9">
        <v>0.74919000000000002</v>
      </c>
      <c r="BQ6" t="s">
        <v>110</v>
      </c>
      <c r="BR6" s="10">
        <f t="shared" si="13"/>
        <v>97</v>
      </c>
    </row>
    <row r="7" spans="1:70" ht="17" thickBot="1" x14ac:dyDescent="0.25">
      <c r="A7" s="7" t="s">
        <v>85</v>
      </c>
      <c r="B7" s="8" t="s">
        <v>26</v>
      </c>
      <c r="C7" s="10">
        <v>0.23463999999999999</v>
      </c>
      <c r="D7" s="10"/>
      <c r="E7" s="10">
        <f t="shared" si="0"/>
        <v>106</v>
      </c>
      <c r="F7" s="7" t="s">
        <v>96</v>
      </c>
      <c r="G7" s="8" t="s">
        <v>25</v>
      </c>
      <c r="H7" s="9">
        <v>0.45104</v>
      </c>
      <c r="I7" s="9" t="s">
        <v>110</v>
      </c>
      <c r="J7" s="10">
        <f t="shared" si="1"/>
        <v>97</v>
      </c>
      <c r="K7" s="7" t="s">
        <v>90</v>
      </c>
      <c r="L7" s="8" t="s">
        <v>23</v>
      </c>
      <c r="M7" s="11">
        <v>0.57911000000000001</v>
      </c>
      <c r="N7" s="11" t="s">
        <v>111</v>
      </c>
      <c r="O7" s="10">
        <f t="shared" si="2"/>
        <v>101</v>
      </c>
      <c r="P7" s="7" t="s">
        <v>96</v>
      </c>
      <c r="Q7" s="8" t="s">
        <v>19</v>
      </c>
      <c r="R7" s="9">
        <v>0.57596000000000003</v>
      </c>
      <c r="S7" s="9" t="s">
        <v>110</v>
      </c>
      <c r="T7" s="10">
        <f t="shared" si="3"/>
        <v>94</v>
      </c>
      <c r="U7" s="7" t="s">
        <v>68</v>
      </c>
      <c r="V7" s="8" t="s">
        <v>19</v>
      </c>
      <c r="W7" s="9">
        <v>0.31198999999999999</v>
      </c>
      <c r="X7" s="9" t="s">
        <v>110</v>
      </c>
      <c r="Y7" s="10">
        <f t="shared" si="4"/>
        <v>73</v>
      </c>
      <c r="Z7" s="7" t="s">
        <v>59</v>
      </c>
      <c r="AA7" s="8" t="s">
        <v>25</v>
      </c>
      <c r="AB7" s="11">
        <v>0.1053</v>
      </c>
      <c r="AC7" s="11" t="s">
        <v>111</v>
      </c>
      <c r="AD7" s="10">
        <f t="shared" si="5"/>
        <v>95</v>
      </c>
      <c r="AE7" s="7" t="s">
        <v>68</v>
      </c>
      <c r="AF7" s="8" t="s">
        <v>19</v>
      </c>
      <c r="AG7" s="11">
        <v>0.11027000000000001</v>
      </c>
      <c r="AH7" s="11" t="s">
        <v>111</v>
      </c>
      <c r="AI7" s="10">
        <f t="shared" si="6"/>
        <v>90</v>
      </c>
      <c r="AJ7" s="7" t="s">
        <v>94</v>
      </c>
      <c r="AK7" s="8" t="s">
        <v>28</v>
      </c>
      <c r="AL7" s="9">
        <v>0.26150000000000001</v>
      </c>
      <c r="AM7" s="9" t="s">
        <v>110</v>
      </c>
      <c r="AN7" s="10">
        <f t="shared" si="7"/>
        <v>96</v>
      </c>
      <c r="AO7" s="7" t="s">
        <v>77</v>
      </c>
      <c r="AP7" s="8" t="s">
        <v>26</v>
      </c>
      <c r="AQ7" s="11">
        <v>0.19395999999999999</v>
      </c>
      <c r="AR7" s="11" t="s">
        <v>111</v>
      </c>
      <c r="AS7" s="10">
        <f t="shared" si="8"/>
        <v>120</v>
      </c>
      <c r="AT7" s="7" t="s">
        <v>102</v>
      </c>
      <c r="AU7" s="8" t="s">
        <v>26</v>
      </c>
      <c r="AV7" s="9">
        <v>0.20357</v>
      </c>
      <c r="AW7" s="9" t="s">
        <v>110</v>
      </c>
      <c r="AX7" s="10">
        <f t="shared" si="9"/>
        <v>112</v>
      </c>
      <c r="AY7" s="7" t="s">
        <v>89</v>
      </c>
      <c r="AZ7" s="8" t="s">
        <v>25</v>
      </c>
      <c r="BA7" s="10">
        <v>0.25741999999999998</v>
      </c>
      <c r="BB7" s="10"/>
      <c r="BC7" s="10">
        <f t="shared" si="10"/>
        <v>128</v>
      </c>
      <c r="BD7" s="7" t="s">
        <v>100</v>
      </c>
      <c r="BE7" s="8" t="s">
        <v>22</v>
      </c>
      <c r="BF7" s="9">
        <v>7.8340000000000007E-2</v>
      </c>
      <c r="BG7" s="9" t="s">
        <v>110</v>
      </c>
      <c r="BH7" s="10">
        <f t="shared" si="11"/>
        <v>119</v>
      </c>
      <c r="BI7" s="7" t="s">
        <v>91</v>
      </c>
      <c r="BJ7" s="8" t="s">
        <v>20</v>
      </c>
      <c r="BK7" s="11">
        <v>0.33249000000000001</v>
      </c>
      <c r="BL7" s="11" t="s">
        <v>111</v>
      </c>
      <c r="BM7" s="10">
        <f t="shared" si="12"/>
        <v>88</v>
      </c>
      <c r="BN7" s="7" t="s">
        <v>102</v>
      </c>
      <c r="BO7" s="8" t="s">
        <v>28</v>
      </c>
      <c r="BP7" s="9">
        <v>0.71826999999999996</v>
      </c>
      <c r="BQ7" t="s">
        <v>110</v>
      </c>
      <c r="BR7" s="10">
        <f t="shared" si="13"/>
        <v>96</v>
      </c>
    </row>
    <row r="8" spans="1:70" ht="17" thickBot="1" x14ac:dyDescent="0.25">
      <c r="A8" s="7" t="s">
        <v>77</v>
      </c>
      <c r="B8" s="8" t="s">
        <v>26</v>
      </c>
      <c r="C8" s="85">
        <v>0.21992</v>
      </c>
      <c r="D8" s="9" t="s">
        <v>110</v>
      </c>
      <c r="E8" s="10">
        <f t="shared" si="0"/>
        <v>105</v>
      </c>
      <c r="F8" s="7" t="s">
        <v>93</v>
      </c>
      <c r="G8" s="8" t="s">
        <v>25</v>
      </c>
      <c r="H8" s="10">
        <v>0.43461</v>
      </c>
      <c r="I8" s="10"/>
      <c r="J8" s="10">
        <f t="shared" si="1"/>
        <v>96</v>
      </c>
      <c r="K8" s="7" t="s">
        <v>83</v>
      </c>
      <c r="L8" s="8" t="s">
        <v>25</v>
      </c>
      <c r="M8" s="11">
        <v>0.37674999999999997</v>
      </c>
      <c r="N8" s="11" t="s">
        <v>111</v>
      </c>
      <c r="O8" s="10">
        <f t="shared" si="2"/>
        <v>100</v>
      </c>
      <c r="P8" s="7" t="s">
        <v>95</v>
      </c>
      <c r="Q8" s="8" t="s">
        <v>23</v>
      </c>
      <c r="R8" s="10">
        <v>0.53378999999999999</v>
      </c>
      <c r="S8" s="10"/>
      <c r="T8" s="10">
        <f t="shared" si="3"/>
        <v>93</v>
      </c>
      <c r="U8" s="7" t="s">
        <v>96</v>
      </c>
      <c r="V8" s="8" t="s">
        <v>25</v>
      </c>
      <c r="W8" s="9">
        <v>0.29777999999999999</v>
      </c>
      <c r="X8" s="9" t="s">
        <v>110</v>
      </c>
      <c r="Y8" s="10">
        <f t="shared" si="4"/>
        <v>72</v>
      </c>
      <c r="Z8" s="7" t="s">
        <v>75</v>
      </c>
      <c r="AA8" s="8" t="s">
        <v>23</v>
      </c>
      <c r="AB8" s="10">
        <v>0.10198</v>
      </c>
      <c r="AC8" s="10"/>
      <c r="AD8" s="10">
        <f t="shared" si="5"/>
        <v>94</v>
      </c>
      <c r="AE8" s="7" t="s">
        <v>97</v>
      </c>
      <c r="AF8" s="8" t="s">
        <v>23</v>
      </c>
      <c r="AG8" s="9">
        <v>0.10374</v>
      </c>
      <c r="AH8" s="9" t="s">
        <v>110</v>
      </c>
      <c r="AI8" s="10">
        <f t="shared" si="6"/>
        <v>89</v>
      </c>
      <c r="AJ8" s="7" t="s">
        <v>68</v>
      </c>
      <c r="AK8" s="8" t="s">
        <v>19</v>
      </c>
      <c r="AL8" s="10">
        <v>0.23966000000000001</v>
      </c>
      <c r="AM8" s="10"/>
      <c r="AN8" s="10">
        <f t="shared" si="7"/>
        <v>95</v>
      </c>
      <c r="AO8" s="7" t="s">
        <v>85</v>
      </c>
      <c r="AP8" s="8" t="s">
        <v>19</v>
      </c>
      <c r="AQ8" s="10">
        <v>0.15692999999999999</v>
      </c>
      <c r="AR8" s="10"/>
      <c r="AS8" s="10">
        <f t="shared" si="8"/>
        <v>119</v>
      </c>
      <c r="AT8" s="7" t="s">
        <v>76</v>
      </c>
      <c r="AU8" s="8" t="s">
        <v>26</v>
      </c>
      <c r="AV8" s="9">
        <v>0.17408999999999999</v>
      </c>
      <c r="AW8" s="9" t="s">
        <v>110</v>
      </c>
      <c r="AX8" s="10">
        <f t="shared" si="9"/>
        <v>111</v>
      </c>
      <c r="AY8" s="7" t="s">
        <v>84</v>
      </c>
      <c r="AZ8" s="8" t="s">
        <v>28</v>
      </c>
      <c r="BA8" s="9">
        <v>0.24071999999999999</v>
      </c>
      <c r="BB8" s="9" t="s">
        <v>110</v>
      </c>
      <c r="BC8" s="10">
        <f t="shared" si="10"/>
        <v>127</v>
      </c>
      <c r="BD8" s="7" t="s">
        <v>100</v>
      </c>
      <c r="BE8" s="8" t="s">
        <v>26</v>
      </c>
      <c r="BF8" s="10">
        <v>7.5560000000000002E-2</v>
      </c>
      <c r="BG8" s="10"/>
      <c r="BH8" s="10">
        <f t="shared" si="11"/>
        <v>118</v>
      </c>
      <c r="BI8" s="7" t="s">
        <v>83</v>
      </c>
      <c r="BJ8" s="8" t="s">
        <v>25</v>
      </c>
      <c r="BK8" s="9">
        <v>0.31258999999999998</v>
      </c>
      <c r="BL8" s="9" t="s">
        <v>110</v>
      </c>
      <c r="BM8" s="10">
        <f t="shared" si="12"/>
        <v>87</v>
      </c>
      <c r="BN8" s="7" t="s">
        <v>76</v>
      </c>
      <c r="BO8" s="8" t="s">
        <v>22</v>
      </c>
      <c r="BP8" s="9">
        <v>0.68972999999999995</v>
      </c>
      <c r="BQ8" t="s">
        <v>110</v>
      </c>
      <c r="BR8" s="10">
        <f t="shared" si="13"/>
        <v>95</v>
      </c>
    </row>
    <row r="9" spans="1:70" ht="17" thickBot="1" x14ac:dyDescent="0.25">
      <c r="A9" s="7" t="s">
        <v>95</v>
      </c>
      <c r="B9" s="8" t="s">
        <v>19</v>
      </c>
      <c r="C9" s="10">
        <v>0.20913999999999999</v>
      </c>
      <c r="D9" s="10"/>
      <c r="E9" s="10">
        <f t="shared" si="0"/>
        <v>104</v>
      </c>
      <c r="F9" s="7" t="s">
        <v>103</v>
      </c>
      <c r="G9" s="8" t="s">
        <v>28</v>
      </c>
      <c r="H9" s="10">
        <v>0.40051999999999999</v>
      </c>
      <c r="I9" s="10"/>
      <c r="J9" s="10">
        <f t="shared" si="1"/>
        <v>95</v>
      </c>
      <c r="K9" s="7" t="s">
        <v>65</v>
      </c>
      <c r="L9" s="8" t="s">
        <v>20</v>
      </c>
      <c r="M9" s="9">
        <v>0.37667</v>
      </c>
      <c r="N9" s="9" t="s">
        <v>110</v>
      </c>
      <c r="O9" s="10">
        <f t="shared" si="2"/>
        <v>99</v>
      </c>
      <c r="P9" s="7" t="s">
        <v>68</v>
      </c>
      <c r="Q9" s="8" t="s">
        <v>29</v>
      </c>
      <c r="R9" s="9">
        <v>0.52688999999999997</v>
      </c>
      <c r="S9" s="9" t="s">
        <v>110</v>
      </c>
      <c r="T9" s="10">
        <f t="shared" si="3"/>
        <v>92</v>
      </c>
      <c r="U9" s="79" t="s">
        <v>79</v>
      </c>
      <c r="V9" s="80" t="s">
        <v>22</v>
      </c>
      <c r="W9" s="9">
        <v>0.29752000000000001</v>
      </c>
      <c r="X9" s="9" t="s">
        <v>110</v>
      </c>
      <c r="Y9" s="10">
        <f t="shared" si="4"/>
        <v>71</v>
      </c>
      <c r="Z9" s="7" t="s">
        <v>92</v>
      </c>
      <c r="AA9" s="8" t="s">
        <v>23</v>
      </c>
      <c r="AB9" s="10">
        <v>9.9449999999999997E-2</v>
      </c>
      <c r="AC9" s="10"/>
      <c r="AD9" s="10">
        <f t="shared" si="5"/>
        <v>93</v>
      </c>
      <c r="AE9" s="7" t="s">
        <v>82</v>
      </c>
      <c r="AF9" s="8" t="s">
        <v>25</v>
      </c>
      <c r="AG9" s="9">
        <v>0.10131</v>
      </c>
      <c r="AH9" s="9" t="s">
        <v>110</v>
      </c>
      <c r="AI9" s="10">
        <f t="shared" si="6"/>
        <v>88</v>
      </c>
      <c r="AJ9" s="7" t="s">
        <v>96</v>
      </c>
      <c r="AK9" s="8" t="s">
        <v>19</v>
      </c>
      <c r="AL9" s="10">
        <v>0.23823</v>
      </c>
      <c r="AM9" s="10"/>
      <c r="AN9" s="10">
        <f t="shared" si="7"/>
        <v>94</v>
      </c>
      <c r="AO9" s="7" t="s">
        <v>63</v>
      </c>
      <c r="AP9" s="8" t="s">
        <v>26</v>
      </c>
      <c r="AQ9" s="9">
        <v>0.15473000000000001</v>
      </c>
      <c r="AR9" s="9" t="s">
        <v>110</v>
      </c>
      <c r="AS9" s="10">
        <f t="shared" si="8"/>
        <v>118</v>
      </c>
      <c r="AT9" s="7" t="s">
        <v>85</v>
      </c>
      <c r="AU9" s="8" t="s">
        <v>29</v>
      </c>
      <c r="AV9" s="10">
        <v>0.17175000000000001</v>
      </c>
      <c r="AW9" s="10"/>
      <c r="AX9" s="10">
        <f t="shared" si="9"/>
        <v>110</v>
      </c>
      <c r="AY9" s="7" t="s">
        <v>95</v>
      </c>
      <c r="AZ9" s="8" t="s">
        <v>26</v>
      </c>
      <c r="BA9" s="10">
        <v>0.23759</v>
      </c>
      <c r="BB9" s="10"/>
      <c r="BC9" s="10">
        <f t="shared" si="10"/>
        <v>126</v>
      </c>
      <c r="BD9" s="7" t="s">
        <v>81</v>
      </c>
      <c r="BE9" s="8" t="s">
        <v>29</v>
      </c>
      <c r="BF9" s="9">
        <v>7.1879999999999999E-2</v>
      </c>
      <c r="BG9" s="9" t="s">
        <v>110</v>
      </c>
      <c r="BH9" s="10">
        <f t="shared" si="11"/>
        <v>117</v>
      </c>
      <c r="BI9" s="7" t="s">
        <v>104</v>
      </c>
      <c r="BJ9" s="8" t="s">
        <v>25</v>
      </c>
      <c r="BK9" s="10">
        <v>0.28455000000000003</v>
      </c>
      <c r="BL9" s="10"/>
      <c r="BM9" s="10">
        <f t="shared" si="12"/>
        <v>86</v>
      </c>
      <c r="BN9" s="7" t="s">
        <v>66</v>
      </c>
      <c r="BO9" s="8" t="s">
        <v>28</v>
      </c>
      <c r="BP9" s="9">
        <v>0.68752000000000002</v>
      </c>
      <c r="BQ9" t="s">
        <v>110</v>
      </c>
      <c r="BR9" s="10">
        <f t="shared" si="13"/>
        <v>94</v>
      </c>
    </row>
    <row r="10" spans="1:70" ht="17" thickBot="1" x14ac:dyDescent="0.25">
      <c r="A10" s="5" t="s">
        <v>85</v>
      </c>
      <c r="B10" s="6" t="s">
        <v>19</v>
      </c>
      <c r="C10" s="10">
        <v>0.19017000000000001</v>
      </c>
      <c r="D10" s="19"/>
      <c r="E10" s="10">
        <f t="shared" si="0"/>
        <v>103</v>
      </c>
      <c r="F10" s="81" t="s">
        <v>79</v>
      </c>
      <c r="G10" s="82" t="s">
        <v>29</v>
      </c>
      <c r="H10" s="9">
        <v>0.38146999999999998</v>
      </c>
      <c r="I10" s="20" t="s">
        <v>110</v>
      </c>
      <c r="J10" s="10">
        <f t="shared" si="1"/>
        <v>94</v>
      </c>
      <c r="K10" s="5" t="s">
        <v>59</v>
      </c>
      <c r="L10" s="6" t="s">
        <v>25</v>
      </c>
      <c r="M10" s="9">
        <v>0.35557</v>
      </c>
      <c r="N10" s="20" t="s">
        <v>110</v>
      </c>
      <c r="O10" s="10">
        <f t="shared" si="2"/>
        <v>98</v>
      </c>
      <c r="P10" s="5" t="s">
        <v>50</v>
      </c>
      <c r="Q10" s="6" t="s">
        <v>29</v>
      </c>
      <c r="R10" s="9">
        <v>0.50070000000000003</v>
      </c>
      <c r="S10" s="20" t="s">
        <v>110</v>
      </c>
      <c r="T10" s="10">
        <f t="shared" si="3"/>
        <v>91</v>
      </c>
      <c r="U10" s="81" t="s">
        <v>79</v>
      </c>
      <c r="V10" s="82" t="s">
        <v>29</v>
      </c>
      <c r="W10" s="9">
        <v>0.29480000000000001</v>
      </c>
      <c r="X10" s="20" t="s">
        <v>110</v>
      </c>
      <c r="Y10" s="10">
        <f t="shared" si="4"/>
        <v>70</v>
      </c>
      <c r="Z10" s="5" t="s">
        <v>98</v>
      </c>
      <c r="AA10" s="6" t="s">
        <v>19</v>
      </c>
      <c r="AB10" s="10">
        <v>9.7180000000000002E-2</v>
      </c>
      <c r="AC10" s="19"/>
      <c r="AD10" s="10">
        <f t="shared" si="5"/>
        <v>92</v>
      </c>
      <c r="AE10" s="5" t="s">
        <v>62</v>
      </c>
      <c r="AF10" s="6" t="s">
        <v>23</v>
      </c>
      <c r="AG10" s="9">
        <v>0.10115</v>
      </c>
      <c r="AH10" s="20" t="s">
        <v>110</v>
      </c>
      <c r="AI10" s="10">
        <f t="shared" si="6"/>
        <v>87</v>
      </c>
      <c r="AJ10" s="5" t="s">
        <v>84</v>
      </c>
      <c r="AK10" s="6" t="s">
        <v>26</v>
      </c>
      <c r="AL10" s="11">
        <v>0.20665</v>
      </c>
      <c r="AM10" s="32" t="s">
        <v>111</v>
      </c>
      <c r="AN10" s="10">
        <f t="shared" si="7"/>
        <v>93</v>
      </c>
      <c r="AO10" s="5" t="s">
        <v>95</v>
      </c>
      <c r="AP10" s="6" t="s">
        <v>26</v>
      </c>
      <c r="AQ10" s="10">
        <v>0.1532</v>
      </c>
      <c r="AR10" s="19"/>
      <c r="AS10" s="10">
        <f t="shared" si="8"/>
        <v>117</v>
      </c>
      <c r="AT10" s="5" t="s">
        <v>102</v>
      </c>
      <c r="AU10" s="6" t="s">
        <v>20</v>
      </c>
      <c r="AV10" s="10">
        <v>0.15676999999999999</v>
      </c>
      <c r="AW10" s="19"/>
      <c r="AX10" s="10">
        <f t="shared" si="9"/>
        <v>109</v>
      </c>
      <c r="AY10" s="5" t="s">
        <v>85</v>
      </c>
      <c r="AZ10" s="6" t="s">
        <v>19</v>
      </c>
      <c r="BA10" s="10">
        <v>0.23146</v>
      </c>
      <c r="BB10" s="19"/>
      <c r="BC10" s="10">
        <f t="shared" si="10"/>
        <v>125</v>
      </c>
      <c r="BD10" s="5" t="s">
        <v>77</v>
      </c>
      <c r="BE10" s="6" t="s">
        <v>22</v>
      </c>
      <c r="BF10" s="9">
        <v>7.1040000000000006E-2</v>
      </c>
      <c r="BG10" s="20" t="s">
        <v>110</v>
      </c>
      <c r="BH10" s="10">
        <f t="shared" si="11"/>
        <v>116</v>
      </c>
      <c r="BI10" s="83" t="s">
        <v>78</v>
      </c>
      <c r="BJ10" s="84" t="s">
        <v>23</v>
      </c>
      <c r="BK10" s="9">
        <v>0.28326000000000001</v>
      </c>
      <c r="BL10" s="20" t="s">
        <v>110</v>
      </c>
      <c r="BM10" s="10">
        <f t="shared" si="12"/>
        <v>85</v>
      </c>
      <c r="BN10" s="5" t="s">
        <v>66</v>
      </c>
      <c r="BO10" s="6" t="s">
        <v>22</v>
      </c>
      <c r="BP10" s="9">
        <v>0.65752999999999995</v>
      </c>
      <c r="BQ10" t="s">
        <v>110</v>
      </c>
      <c r="BR10" s="10">
        <f t="shared" si="13"/>
        <v>93</v>
      </c>
    </row>
    <row r="11" spans="1:70" ht="17" customHeight="1" thickTop="1" thickBot="1" x14ac:dyDescent="0.25">
      <c r="A11" s="7" t="s">
        <v>100</v>
      </c>
      <c r="B11" s="8" t="s">
        <v>101</v>
      </c>
      <c r="C11" s="85">
        <v>0.18837999999999999</v>
      </c>
      <c r="D11" s="9" t="s">
        <v>110</v>
      </c>
      <c r="E11" s="10">
        <f t="shared" si="0"/>
        <v>102</v>
      </c>
      <c r="F11" s="7" t="s">
        <v>96</v>
      </c>
      <c r="G11" s="8" t="s">
        <v>22</v>
      </c>
      <c r="H11" s="11">
        <v>0.35099000000000002</v>
      </c>
      <c r="I11" s="11" t="s">
        <v>111</v>
      </c>
      <c r="J11" s="10">
        <f t="shared" si="1"/>
        <v>93</v>
      </c>
      <c r="K11" s="7" t="s">
        <v>91</v>
      </c>
      <c r="L11" s="8" t="s">
        <v>25</v>
      </c>
      <c r="M11" s="10">
        <v>0.34333999999999998</v>
      </c>
      <c r="N11" s="10"/>
      <c r="O11" s="10">
        <f t="shared" si="2"/>
        <v>97</v>
      </c>
      <c r="P11" s="79" t="s">
        <v>79</v>
      </c>
      <c r="Q11" s="80" t="s">
        <v>29</v>
      </c>
      <c r="R11" s="9">
        <v>0.48586000000000001</v>
      </c>
      <c r="S11" s="9" t="s">
        <v>110</v>
      </c>
      <c r="T11" s="10">
        <f t="shared" si="3"/>
        <v>90</v>
      </c>
      <c r="U11" s="79" t="s">
        <v>79</v>
      </c>
      <c r="V11" s="80" t="s">
        <v>29</v>
      </c>
      <c r="W11" s="9">
        <v>0.28686</v>
      </c>
      <c r="X11" s="9" t="s">
        <v>110</v>
      </c>
      <c r="Y11" s="10">
        <f t="shared" si="4"/>
        <v>69</v>
      </c>
      <c r="Z11" s="7" t="s">
        <v>93</v>
      </c>
      <c r="AA11" s="8" t="s">
        <v>20</v>
      </c>
      <c r="AB11" s="10">
        <v>9.2880000000000004E-2</v>
      </c>
      <c r="AC11" s="10"/>
      <c r="AD11" s="10">
        <f t="shared" si="5"/>
        <v>91</v>
      </c>
      <c r="AE11" s="7" t="s">
        <v>74</v>
      </c>
      <c r="AF11" s="8" t="s">
        <v>23</v>
      </c>
      <c r="AG11" s="9">
        <v>0.10020999999999999</v>
      </c>
      <c r="AH11" s="9" t="s">
        <v>110</v>
      </c>
      <c r="AI11" s="10">
        <f t="shared" si="6"/>
        <v>86</v>
      </c>
      <c r="AJ11" s="7" t="s">
        <v>85</v>
      </c>
      <c r="AK11" s="8" t="s">
        <v>19</v>
      </c>
      <c r="AL11" s="10">
        <v>0.18740000000000001</v>
      </c>
      <c r="AM11" s="10"/>
      <c r="AN11" s="10">
        <f t="shared" si="7"/>
        <v>92</v>
      </c>
      <c r="AO11" s="7" t="s">
        <v>100</v>
      </c>
      <c r="AP11" s="8" t="s">
        <v>29</v>
      </c>
      <c r="AQ11" s="10">
        <v>0.15129000000000001</v>
      </c>
      <c r="AR11" s="10"/>
      <c r="AS11" s="10">
        <f t="shared" si="8"/>
        <v>116</v>
      </c>
      <c r="AT11" s="7" t="s">
        <v>85</v>
      </c>
      <c r="AU11" s="8" t="s">
        <v>19</v>
      </c>
      <c r="AV11" s="10">
        <v>0.1542</v>
      </c>
      <c r="AW11" s="10"/>
      <c r="AX11" s="10">
        <f t="shared" si="9"/>
        <v>108</v>
      </c>
      <c r="AY11" s="7" t="s">
        <v>60</v>
      </c>
      <c r="AZ11" s="8" t="s">
        <v>26</v>
      </c>
      <c r="BA11" s="10">
        <v>0.20563999999999999</v>
      </c>
      <c r="BB11" s="10"/>
      <c r="BC11" s="10">
        <f t="shared" si="10"/>
        <v>124</v>
      </c>
      <c r="BD11" s="7" t="s">
        <v>77</v>
      </c>
      <c r="BE11" s="8" t="s">
        <v>26</v>
      </c>
      <c r="BF11" s="10">
        <v>6.5129999999999993E-2</v>
      </c>
      <c r="BG11" s="10"/>
      <c r="BH11" s="10">
        <f t="shared" si="11"/>
        <v>115</v>
      </c>
      <c r="BI11" s="7" t="s">
        <v>58</v>
      </c>
      <c r="BJ11" s="8" t="s">
        <v>20</v>
      </c>
      <c r="BK11" s="11">
        <v>0.27844999999999998</v>
      </c>
      <c r="BL11" s="11" t="s">
        <v>111</v>
      </c>
      <c r="BM11" s="10">
        <f t="shared" si="12"/>
        <v>84</v>
      </c>
      <c r="BN11" s="7" t="s">
        <v>91</v>
      </c>
      <c r="BO11" s="8" t="s">
        <v>20</v>
      </c>
      <c r="BP11" s="9">
        <v>0.65524000000000004</v>
      </c>
      <c r="BQ11" t="s">
        <v>110</v>
      </c>
      <c r="BR11" s="10">
        <f t="shared" si="13"/>
        <v>92</v>
      </c>
    </row>
    <row r="12" spans="1:70" ht="17" thickBot="1" x14ac:dyDescent="0.25">
      <c r="A12" s="7" t="s">
        <v>71</v>
      </c>
      <c r="B12" s="8" t="s">
        <v>22</v>
      </c>
      <c r="C12" s="85">
        <v>0.16813</v>
      </c>
      <c r="D12" s="9" t="s">
        <v>110</v>
      </c>
      <c r="E12" s="10">
        <f t="shared" si="0"/>
        <v>101</v>
      </c>
      <c r="F12" s="7" t="s">
        <v>83</v>
      </c>
      <c r="G12" s="8" t="s">
        <v>29</v>
      </c>
      <c r="H12" s="11">
        <v>0.34604000000000001</v>
      </c>
      <c r="I12" s="11" t="s">
        <v>111</v>
      </c>
      <c r="J12" s="10">
        <f t="shared" si="1"/>
        <v>92</v>
      </c>
      <c r="K12" s="7" t="s">
        <v>84</v>
      </c>
      <c r="L12" s="8" t="s">
        <v>28</v>
      </c>
      <c r="M12" s="10">
        <v>0.33984999999999999</v>
      </c>
      <c r="N12" s="10"/>
      <c r="O12" s="10">
        <f t="shared" si="2"/>
        <v>96</v>
      </c>
      <c r="P12" s="7" t="s">
        <v>68</v>
      </c>
      <c r="Q12" s="8" t="s">
        <v>19</v>
      </c>
      <c r="R12" s="9">
        <v>0.47158</v>
      </c>
      <c r="S12" s="9" t="s">
        <v>110</v>
      </c>
      <c r="T12" s="10">
        <f t="shared" si="3"/>
        <v>89</v>
      </c>
      <c r="U12" s="7" t="s">
        <v>96</v>
      </c>
      <c r="V12" s="8" t="s">
        <v>22</v>
      </c>
      <c r="W12" s="9">
        <v>0.27678000000000003</v>
      </c>
      <c r="X12" s="9" t="s">
        <v>110</v>
      </c>
      <c r="Y12" s="10">
        <f t="shared" si="4"/>
        <v>68</v>
      </c>
      <c r="Z12" s="7" t="s">
        <v>90</v>
      </c>
      <c r="AA12" s="8" t="s">
        <v>29</v>
      </c>
      <c r="AB12" s="10">
        <v>9.2780000000000001E-2</v>
      </c>
      <c r="AC12" s="10"/>
      <c r="AD12" s="10">
        <f t="shared" si="5"/>
        <v>90</v>
      </c>
      <c r="AE12" s="79" t="s">
        <v>79</v>
      </c>
      <c r="AF12" s="80" t="s">
        <v>22</v>
      </c>
      <c r="AG12" s="9">
        <v>9.8299999999999998E-2</v>
      </c>
      <c r="AH12" s="9" t="s">
        <v>110</v>
      </c>
      <c r="AI12" s="10">
        <f t="shared" si="6"/>
        <v>85</v>
      </c>
      <c r="AJ12" s="7" t="s">
        <v>50</v>
      </c>
      <c r="AK12" s="8" t="s">
        <v>19</v>
      </c>
      <c r="AL12" s="11">
        <v>0.17557</v>
      </c>
      <c r="AM12" s="11" t="s">
        <v>111</v>
      </c>
      <c r="AN12" s="10">
        <f t="shared" si="7"/>
        <v>91</v>
      </c>
      <c r="AO12" s="7" t="s">
        <v>38</v>
      </c>
      <c r="AP12" s="8" t="s">
        <v>26</v>
      </c>
      <c r="AQ12" s="9">
        <v>0.14716000000000001</v>
      </c>
      <c r="AR12" s="9" t="s">
        <v>110</v>
      </c>
      <c r="AS12" s="10">
        <f t="shared" si="8"/>
        <v>115</v>
      </c>
      <c r="AT12" s="7" t="s">
        <v>63</v>
      </c>
      <c r="AU12" s="8" t="s">
        <v>22</v>
      </c>
      <c r="AV12" s="9">
        <v>0.15043000000000001</v>
      </c>
      <c r="AW12" s="9" t="s">
        <v>110</v>
      </c>
      <c r="AX12" s="10">
        <f t="shared" si="9"/>
        <v>107</v>
      </c>
      <c r="AY12" s="7" t="s">
        <v>104</v>
      </c>
      <c r="AZ12" s="8" t="s">
        <v>25</v>
      </c>
      <c r="BA12" s="10">
        <v>0.19722000000000001</v>
      </c>
      <c r="BB12" s="10"/>
      <c r="BC12" s="10">
        <f t="shared" si="10"/>
        <v>123</v>
      </c>
      <c r="BD12" s="7" t="s">
        <v>81</v>
      </c>
      <c r="BE12" s="8" t="s">
        <v>26</v>
      </c>
      <c r="BF12" s="10">
        <v>6.4579999999999999E-2</v>
      </c>
      <c r="BG12" s="10"/>
      <c r="BH12" s="10">
        <f t="shared" si="11"/>
        <v>114</v>
      </c>
      <c r="BI12" s="7" t="s">
        <v>99</v>
      </c>
      <c r="BJ12" s="8" t="s">
        <v>28</v>
      </c>
      <c r="BK12" s="10">
        <v>0.26889000000000002</v>
      </c>
      <c r="BL12" s="10"/>
      <c r="BM12" s="10">
        <f t="shared" si="12"/>
        <v>83</v>
      </c>
      <c r="BN12" s="7" t="s">
        <v>38</v>
      </c>
      <c r="BO12" s="8" t="s">
        <v>22</v>
      </c>
      <c r="BP12" s="9">
        <v>0.61521000000000003</v>
      </c>
      <c r="BQ12" t="s">
        <v>110</v>
      </c>
      <c r="BR12" s="10">
        <f t="shared" si="13"/>
        <v>91</v>
      </c>
    </row>
    <row r="13" spans="1:70" ht="17" thickBot="1" x14ac:dyDescent="0.25">
      <c r="A13" s="7" t="s">
        <v>100</v>
      </c>
      <c r="B13" s="8" t="s">
        <v>29</v>
      </c>
      <c r="C13" s="85">
        <v>0.16688</v>
      </c>
      <c r="D13" s="9" t="s">
        <v>110</v>
      </c>
      <c r="E13" s="10">
        <f t="shared" si="0"/>
        <v>100</v>
      </c>
      <c r="F13" s="77" t="s">
        <v>79</v>
      </c>
      <c r="G13" s="78" t="s">
        <v>25</v>
      </c>
      <c r="H13" s="9">
        <v>0.32423000000000002</v>
      </c>
      <c r="I13" s="9" t="s">
        <v>110</v>
      </c>
      <c r="J13" s="10">
        <f t="shared" si="1"/>
        <v>91</v>
      </c>
      <c r="K13" s="7" t="s">
        <v>82</v>
      </c>
      <c r="L13" s="8" t="s">
        <v>28</v>
      </c>
      <c r="M13" s="9">
        <v>0.33723999999999998</v>
      </c>
      <c r="N13" s="9" t="s">
        <v>110</v>
      </c>
      <c r="O13" s="10">
        <f t="shared" si="2"/>
        <v>95</v>
      </c>
      <c r="P13" s="7" t="s">
        <v>69</v>
      </c>
      <c r="Q13" s="8" t="s">
        <v>29</v>
      </c>
      <c r="R13" s="9">
        <v>0.46288000000000001</v>
      </c>
      <c r="S13" s="9" t="s">
        <v>110</v>
      </c>
      <c r="T13" s="10">
        <f t="shared" si="3"/>
        <v>88</v>
      </c>
      <c r="U13" s="77" t="s">
        <v>79</v>
      </c>
      <c r="V13" s="78" t="s">
        <v>25</v>
      </c>
      <c r="W13" s="9">
        <v>0.24329000000000001</v>
      </c>
      <c r="X13" s="9" t="s">
        <v>110</v>
      </c>
      <c r="Y13" s="10">
        <f t="shared" si="4"/>
        <v>67</v>
      </c>
      <c r="Z13" s="7" t="s">
        <v>59</v>
      </c>
      <c r="AA13" s="8" t="s">
        <v>23</v>
      </c>
      <c r="AB13" s="10">
        <v>9.1600000000000001E-2</v>
      </c>
      <c r="AC13" s="10"/>
      <c r="AD13" s="10">
        <f t="shared" si="5"/>
        <v>89</v>
      </c>
      <c r="AE13" s="7" t="s">
        <v>59</v>
      </c>
      <c r="AF13" s="8" t="s">
        <v>25</v>
      </c>
      <c r="AG13" s="9">
        <v>9.6930000000000002E-2</v>
      </c>
      <c r="AH13" s="9" t="s">
        <v>110</v>
      </c>
      <c r="AI13" s="10">
        <f t="shared" si="6"/>
        <v>84</v>
      </c>
      <c r="AJ13" s="79" t="s">
        <v>79</v>
      </c>
      <c r="AK13" s="80" t="s">
        <v>22</v>
      </c>
      <c r="AL13" s="11">
        <v>0.17369999999999999</v>
      </c>
      <c r="AM13" s="11" t="s">
        <v>111</v>
      </c>
      <c r="AN13" s="10">
        <f t="shared" si="7"/>
        <v>90</v>
      </c>
      <c r="AO13" s="7" t="s">
        <v>94</v>
      </c>
      <c r="AP13" s="8" t="s">
        <v>26</v>
      </c>
      <c r="AQ13" s="10">
        <v>0.14460000000000001</v>
      </c>
      <c r="AR13" s="10"/>
      <c r="AS13" s="10">
        <f t="shared" si="8"/>
        <v>114</v>
      </c>
      <c r="AT13" s="79" t="s">
        <v>78</v>
      </c>
      <c r="AU13" s="80" t="s">
        <v>23</v>
      </c>
      <c r="AV13" s="9">
        <v>0.14662</v>
      </c>
      <c r="AW13" s="9" t="s">
        <v>110</v>
      </c>
      <c r="AX13" s="10">
        <f t="shared" si="9"/>
        <v>106</v>
      </c>
      <c r="AY13" s="7" t="s">
        <v>61</v>
      </c>
      <c r="AZ13" s="8" t="s">
        <v>19</v>
      </c>
      <c r="BA13" s="9">
        <v>0.1923</v>
      </c>
      <c r="BB13" s="9" t="s">
        <v>110</v>
      </c>
      <c r="BC13" s="10">
        <f t="shared" si="10"/>
        <v>122</v>
      </c>
      <c r="BD13" s="7" t="s">
        <v>71</v>
      </c>
      <c r="BE13" s="8" t="s">
        <v>22</v>
      </c>
      <c r="BF13" s="11">
        <v>5.8869999999999999E-2</v>
      </c>
      <c r="BG13" s="11" t="s">
        <v>111</v>
      </c>
      <c r="BH13" s="10">
        <f t="shared" si="11"/>
        <v>113</v>
      </c>
      <c r="BI13" s="7" t="s">
        <v>91</v>
      </c>
      <c r="BJ13" s="8" t="s">
        <v>28</v>
      </c>
      <c r="BK13" s="10">
        <v>0.26155</v>
      </c>
      <c r="BL13" s="10"/>
      <c r="BM13" s="10">
        <f t="shared" si="12"/>
        <v>82</v>
      </c>
      <c r="BN13" s="7" t="s">
        <v>91</v>
      </c>
      <c r="BO13" s="8" t="s">
        <v>28</v>
      </c>
      <c r="BP13" s="9">
        <v>0.60945000000000005</v>
      </c>
      <c r="BQ13" t="s">
        <v>110</v>
      </c>
      <c r="BR13" s="10">
        <f t="shared" si="13"/>
        <v>90</v>
      </c>
    </row>
    <row r="14" spans="1:70" ht="17" thickBot="1" x14ac:dyDescent="0.25">
      <c r="A14" s="7" t="s">
        <v>94</v>
      </c>
      <c r="B14" s="8" t="s">
        <v>26</v>
      </c>
      <c r="C14" s="86">
        <v>0.15708</v>
      </c>
      <c r="D14" s="11" t="s">
        <v>111</v>
      </c>
      <c r="E14" s="10">
        <f t="shared" si="0"/>
        <v>99</v>
      </c>
      <c r="F14" s="7" t="s">
        <v>68</v>
      </c>
      <c r="G14" s="8" t="s">
        <v>22</v>
      </c>
      <c r="H14" s="11">
        <v>0.32397999999999999</v>
      </c>
      <c r="I14" s="11" t="s">
        <v>111</v>
      </c>
      <c r="J14" s="10">
        <f t="shared" si="1"/>
        <v>90</v>
      </c>
      <c r="K14" s="7" t="s">
        <v>103</v>
      </c>
      <c r="L14" s="8" t="s">
        <v>23</v>
      </c>
      <c r="M14" s="10">
        <v>0.32282</v>
      </c>
      <c r="N14" s="10"/>
      <c r="O14" s="10">
        <f t="shared" si="2"/>
        <v>94</v>
      </c>
      <c r="P14" s="77" t="s">
        <v>79</v>
      </c>
      <c r="Q14" s="78" t="s">
        <v>29</v>
      </c>
      <c r="R14" s="9">
        <v>0.44791999999999998</v>
      </c>
      <c r="S14" s="9" t="s">
        <v>110</v>
      </c>
      <c r="T14" s="10">
        <f t="shared" si="3"/>
        <v>87</v>
      </c>
      <c r="U14" s="7" t="s">
        <v>56</v>
      </c>
      <c r="V14" s="8" t="s">
        <v>19</v>
      </c>
      <c r="W14" s="9">
        <v>0.23438000000000001</v>
      </c>
      <c r="X14" s="9" t="s">
        <v>110</v>
      </c>
      <c r="Y14" s="10">
        <f t="shared" si="4"/>
        <v>66</v>
      </c>
      <c r="Z14" s="7" t="s">
        <v>95</v>
      </c>
      <c r="AA14" s="8" t="s">
        <v>26</v>
      </c>
      <c r="AB14" s="10">
        <v>8.6029999999999995E-2</v>
      </c>
      <c r="AC14" s="10"/>
      <c r="AD14" s="10">
        <f t="shared" si="5"/>
        <v>88</v>
      </c>
      <c r="AE14" s="7" t="s">
        <v>92</v>
      </c>
      <c r="AF14" s="8" t="s">
        <v>23</v>
      </c>
      <c r="AG14" s="10">
        <v>9.6409999999999996E-2</v>
      </c>
      <c r="AH14" s="10"/>
      <c r="AI14" s="10">
        <f t="shared" si="6"/>
        <v>83</v>
      </c>
      <c r="AJ14" s="7" t="s">
        <v>34</v>
      </c>
      <c r="AK14" s="8" t="s">
        <v>26</v>
      </c>
      <c r="AL14" s="9">
        <v>0.17152000000000001</v>
      </c>
      <c r="AM14" s="9" t="s">
        <v>110</v>
      </c>
      <c r="AN14" s="10">
        <f t="shared" si="7"/>
        <v>89</v>
      </c>
      <c r="AO14" s="7" t="s">
        <v>95</v>
      </c>
      <c r="AP14" s="8" t="s">
        <v>29</v>
      </c>
      <c r="AQ14" s="10">
        <v>0.13003000000000001</v>
      </c>
      <c r="AR14" s="10"/>
      <c r="AS14" s="10">
        <f t="shared" si="8"/>
        <v>113</v>
      </c>
      <c r="AT14" s="7" t="s">
        <v>69</v>
      </c>
      <c r="AU14" s="8" t="s">
        <v>29</v>
      </c>
      <c r="AV14" s="9">
        <v>0.14623</v>
      </c>
      <c r="AW14" s="9" t="s">
        <v>110</v>
      </c>
      <c r="AX14" s="10">
        <f t="shared" si="9"/>
        <v>105</v>
      </c>
      <c r="AY14" s="7" t="s">
        <v>73</v>
      </c>
      <c r="AZ14" s="8" t="s">
        <v>29</v>
      </c>
      <c r="BA14" s="11">
        <v>0.18961</v>
      </c>
      <c r="BB14" s="11" t="s">
        <v>111</v>
      </c>
      <c r="BC14" s="10">
        <f t="shared" si="10"/>
        <v>121</v>
      </c>
      <c r="BD14" s="7" t="s">
        <v>71</v>
      </c>
      <c r="BE14" s="8" t="s">
        <v>29</v>
      </c>
      <c r="BF14" s="11">
        <v>5.382E-2</v>
      </c>
      <c r="BG14" s="11" t="s">
        <v>111</v>
      </c>
      <c r="BH14" s="10">
        <f t="shared" si="11"/>
        <v>112</v>
      </c>
      <c r="BI14" s="7" t="s">
        <v>89</v>
      </c>
      <c r="BJ14" s="8" t="s">
        <v>25</v>
      </c>
      <c r="BK14" s="9">
        <v>0.24373</v>
      </c>
      <c r="BL14" s="9" t="s">
        <v>110</v>
      </c>
      <c r="BM14" s="10">
        <f t="shared" si="12"/>
        <v>81</v>
      </c>
      <c r="BN14" s="79" t="s">
        <v>78</v>
      </c>
      <c r="BO14" s="80" t="s">
        <v>23</v>
      </c>
      <c r="BP14" s="9">
        <v>0.59658999999999995</v>
      </c>
      <c r="BQ14" t="s">
        <v>110</v>
      </c>
      <c r="BR14" s="10">
        <f t="shared" si="13"/>
        <v>89</v>
      </c>
    </row>
    <row r="15" spans="1:70" ht="17" thickBot="1" x14ac:dyDescent="0.25">
      <c r="A15" s="7" t="s">
        <v>40</v>
      </c>
      <c r="B15" s="8" t="s">
        <v>26</v>
      </c>
      <c r="C15" s="85">
        <v>0.15528</v>
      </c>
      <c r="D15" s="9" t="s">
        <v>110</v>
      </c>
      <c r="E15" s="10">
        <f t="shared" si="0"/>
        <v>98</v>
      </c>
      <c r="F15" s="7" t="s">
        <v>54</v>
      </c>
      <c r="G15" s="8" t="s">
        <v>29</v>
      </c>
      <c r="H15" s="9">
        <v>0.31644</v>
      </c>
      <c r="I15" s="9" t="s">
        <v>110</v>
      </c>
      <c r="J15" s="10">
        <f t="shared" si="1"/>
        <v>89</v>
      </c>
      <c r="K15" s="7" t="s">
        <v>90</v>
      </c>
      <c r="L15" s="8" t="s">
        <v>29</v>
      </c>
      <c r="M15" s="10">
        <v>0.30997999999999998</v>
      </c>
      <c r="N15" s="10"/>
      <c r="O15" s="10">
        <f t="shared" si="2"/>
        <v>93</v>
      </c>
      <c r="P15" s="79" t="s">
        <v>79</v>
      </c>
      <c r="Q15" s="80" t="s">
        <v>22</v>
      </c>
      <c r="R15" s="9">
        <v>0.44777</v>
      </c>
      <c r="S15" s="9" t="s">
        <v>110</v>
      </c>
      <c r="T15" s="10">
        <f t="shared" si="3"/>
        <v>86</v>
      </c>
      <c r="U15" s="7" t="s">
        <v>83</v>
      </c>
      <c r="V15" s="8" t="s">
        <v>25</v>
      </c>
      <c r="W15" s="10">
        <v>0.22919</v>
      </c>
      <c r="X15" s="10"/>
      <c r="Y15" s="10">
        <f t="shared" si="4"/>
        <v>65</v>
      </c>
      <c r="Z15" s="7" t="s">
        <v>76</v>
      </c>
      <c r="AA15" s="8" t="s">
        <v>22</v>
      </c>
      <c r="AB15" s="10">
        <v>8.5099999999999995E-2</v>
      </c>
      <c r="AC15" s="10"/>
      <c r="AD15" s="10">
        <f t="shared" si="5"/>
        <v>87</v>
      </c>
      <c r="AE15" s="7" t="s">
        <v>98</v>
      </c>
      <c r="AF15" s="8" t="s">
        <v>23</v>
      </c>
      <c r="AG15" s="11">
        <v>9.597E-2</v>
      </c>
      <c r="AH15" s="11" t="s">
        <v>111</v>
      </c>
      <c r="AI15" s="10">
        <f t="shared" si="6"/>
        <v>82</v>
      </c>
      <c r="AJ15" s="7" t="s">
        <v>85</v>
      </c>
      <c r="AK15" s="8" t="s">
        <v>29</v>
      </c>
      <c r="AL15" s="10">
        <v>0.15834000000000001</v>
      </c>
      <c r="AM15" s="10"/>
      <c r="AN15" s="10">
        <f t="shared" si="7"/>
        <v>88</v>
      </c>
      <c r="AO15" s="7" t="s">
        <v>77</v>
      </c>
      <c r="AP15" s="8" t="s">
        <v>29</v>
      </c>
      <c r="AQ15" s="10">
        <v>0.12978000000000001</v>
      </c>
      <c r="AR15" s="10"/>
      <c r="AS15" s="10">
        <f t="shared" si="8"/>
        <v>112</v>
      </c>
      <c r="AT15" s="79" t="s">
        <v>78</v>
      </c>
      <c r="AU15" s="80" t="s">
        <v>26</v>
      </c>
      <c r="AV15" s="9">
        <v>0.14495</v>
      </c>
      <c r="AW15" s="9" t="s">
        <v>110</v>
      </c>
      <c r="AX15" s="10">
        <f t="shared" si="9"/>
        <v>104</v>
      </c>
      <c r="AY15" s="7" t="s">
        <v>84</v>
      </c>
      <c r="AZ15" s="8" t="s">
        <v>26</v>
      </c>
      <c r="BA15" s="11">
        <v>0.18423999999999999</v>
      </c>
      <c r="BB15" s="11" t="s">
        <v>111</v>
      </c>
      <c r="BC15" s="10">
        <f t="shared" si="10"/>
        <v>120</v>
      </c>
      <c r="BD15" s="7" t="s">
        <v>99</v>
      </c>
      <c r="BE15" s="8" t="s">
        <v>28</v>
      </c>
      <c r="BF15" s="9">
        <v>5.1069999999999997E-2</v>
      </c>
      <c r="BG15" s="9" t="s">
        <v>110</v>
      </c>
      <c r="BH15" s="10">
        <f t="shared" si="11"/>
        <v>111</v>
      </c>
      <c r="BI15" s="7" t="s">
        <v>46</v>
      </c>
      <c r="BJ15" s="8" t="s">
        <v>20</v>
      </c>
      <c r="BK15" s="9">
        <v>0.23904</v>
      </c>
      <c r="BL15" s="9" t="s">
        <v>110</v>
      </c>
      <c r="BM15" s="10">
        <f t="shared" si="12"/>
        <v>80</v>
      </c>
      <c r="BN15" s="7" t="s">
        <v>102</v>
      </c>
      <c r="BO15" s="8" t="s">
        <v>26</v>
      </c>
      <c r="BP15" s="9">
        <v>0.57308000000000003</v>
      </c>
      <c r="BQ15" t="s">
        <v>110</v>
      </c>
      <c r="BR15" s="10">
        <f t="shared" si="13"/>
        <v>88</v>
      </c>
    </row>
    <row r="16" spans="1:70" ht="17" thickBot="1" x14ac:dyDescent="0.25">
      <c r="A16" s="7" t="s">
        <v>77</v>
      </c>
      <c r="B16" s="8" t="s">
        <v>29</v>
      </c>
      <c r="C16" s="85">
        <v>0.15526999999999999</v>
      </c>
      <c r="D16" s="9" t="s">
        <v>110</v>
      </c>
      <c r="E16" s="10">
        <f t="shared" si="0"/>
        <v>97</v>
      </c>
      <c r="F16" s="7" t="s">
        <v>41</v>
      </c>
      <c r="G16" s="8" t="s">
        <v>29</v>
      </c>
      <c r="H16" s="9">
        <v>0.30319000000000002</v>
      </c>
      <c r="I16" s="9" t="s">
        <v>110</v>
      </c>
      <c r="J16" s="10">
        <f t="shared" si="1"/>
        <v>88</v>
      </c>
      <c r="K16" s="7" t="s">
        <v>91</v>
      </c>
      <c r="L16" s="8" t="s">
        <v>22</v>
      </c>
      <c r="M16" s="10">
        <v>0.28175</v>
      </c>
      <c r="N16" s="10"/>
      <c r="O16" s="10">
        <f t="shared" si="2"/>
        <v>92</v>
      </c>
      <c r="P16" s="7" t="s">
        <v>96</v>
      </c>
      <c r="Q16" s="8" t="s">
        <v>22</v>
      </c>
      <c r="R16" s="9">
        <v>0.44002000000000002</v>
      </c>
      <c r="S16" s="9" t="s">
        <v>110</v>
      </c>
      <c r="T16" s="10">
        <f t="shared" si="3"/>
        <v>85</v>
      </c>
      <c r="U16" s="7" t="s">
        <v>50</v>
      </c>
      <c r="V16" s="8" t="s">
        <v>29</v>
      </c>
      <c r="W16" s="9">
        <v>0.22911999999999999</v>
      </c>
      <c r="X16" s="9" t="s">
        <v>110</v>
      </c>
      <c r="Y16" s="10">
        <f t="shared" si="4"/>
        <v>64</v>
      </c>
      <c r="Z16" s="7" t="s">
        <v>75</v>
      </c>
      <c r="AA16" s="8" t="s">
        <v>29</v>
      </c>
      <c r="AB16" s="10">
        <v>8.5050000000000001E-2</v>
      </c>
      <c r="AC16" s="10"/>
      <c r="AD16" s="10">
        <f t="shared" si="5"/>
        <v>86</v>
      </c>
      <c r="AE16" s="7" t="s">
        <v>74</v>
      </c>
      <c r="AF16" s="8" t="s">
        <v>28</v>
      </c>
      <c r="AG16" s="9">
        <v>9.3579999999999997E-2</v>
      </c>
      <c r="AH16" s="9" t="s">
        <v>110</v>
      </c>
      <c r="AI16" s="10">
        <f t="shared" si="6"/>
        <v>81</v>
      </c>
      <c r="AJ16" s="7" t="s">
        <v>95</v>
      </c>
      <c r="AK16" s="8" t="s">
        <v>29</v>
      </c>
      <c r="AL16" s="10">
        <v>0.15551000000000001</v>
      </c>
      <c r="AM16" s="10"/>
      <c r="AN16" s="10">
        <f t="shared" si="7"/>
        <v>87</v>
      </c>
      <c r="AO16" s="7" t="s">
        <v>76</v>
      </c>
      <c r="AP16" s="8" t="s">
        <v>26</v>
      </c>
      <c r="AQ16" s="9">
        <v>0.12959999999999999</v>
      </c>
      <c r="AR16" s="9" t="s">
        <v>110</v>
      </c>
      <c r="AS16" s="10">
        <f t="shared" si="8"/>
        <v>111</v>
      </c>
      <c r="AT16" s="7" t="s">
        <v>69</v>
      </c>
      <c r="AU16" s="8" t="s">
        <v>19</v>
      </c>
      <c r="AV16" s="9">
        <v>0.14327999999999999</v>
      </c>
      <c r="AW16" s="9" t="s">
        <v>110</v>
      </c>
      <c r="AX16" s="10">
        <f t="shared" si="9"/>
        <v>103</v>
      </c>
      <c r="AY16" s="7" t="s">
        <v>89</v>
      </c>
      <c r="AZ16" s="8" t="s">
        <v>22</v>
      </c>
      <c r="BA16" s="10">
        <v>0.16805999999999999</v>
      </c>
      <c r="BB16" s="10"/>
      <c r="BC16" s="10">
        <f t="shared" si="10"/>
        <v>119</v>
      </c>
      <c r="BD16" s="7" t="s">
        <v>40</v>
      </c>
      <c r="BE16" s="8" t="s">
        <v>26</v>
      </c>
      <c r="BF16" s="11">
        <v>5.0509999999999999E-2</v>
      </c>
      <c r="BG16" s="11" t="s">
        <v>111</v>
      </c>
      <c r="BH16" s="10">
        <f t="shared" si="11"/>
        <v>110</v>
      </c>
      <c r="BI16" s="7" t="s">
        <v>91</v>
      </c>
      <c r="BJ16" s="8" t="s">
        <v>25</v>
      </c>
      <c r="BK16" s="10">
        <v>0.23623</v>
      </c>
      <c r="BL16" s="10"/>
      <c r="BM16" s="10">
        <f t="shared" si="12"/>
        <v>79</v>
      </c>
      <c r="BN16" s="7" t="s">
        <v>63</v>
      </c>
      <c r="BO16" s="8" t="s">
        <v>20</v>
      </c>
      <c r="BP16" s="9">
        <v>0.56345999999999996</v>
      </c>
      <c r="BQ16" t="s">
        <v>110</v>
      </c>
      <c r="BR16" s="10">
        <f t="shared" si="13"/>
        <v>87</v>
      </c>
    </row>
    <row r="17" spans="1:70" ht="17" thickBot="1" x14ac:dyDescent="0.25">
      <c r="A17" s="7" t="s">
        <v>63</v>
      </c>
      <c r="B17" s="8" t="s">
        <v>20</v>
      </c>
      <c r="C17" s="85">
        <v>0.15332999999999999</v>
      </c>
      <c r="D17" s="9" t="s">
        <v>110</v>
      </c>
      <c r="E17" s="10">
        <f t="shared" si="0"/>
        <v>96</v>
      </c>
      <c r="F17" s="7" t="s">
        <v>85</v>
      </c>
      <c r="G17" s="8" t="s">
        <v>29</v>
      </c>
      <c r="H17" s="10">
        <v>0.30219000000000001</v>
      </c>
      <c r="I17" s="10"/>
      <c r="J17" s="10">
        <f t="shared" si="1"/>
        <v>87</v>
      </c>
      <c r="K17" s="7" t="s">
        <v>33</v>
      </c>
      <c r="L17" s="8" t="s">
        <v>25</v>
      </c>
      <c r="M17" s="9">
        <v>0.27304</v>
      </c>
      <c r="N17" s="9" t="s">
        <v>110</v>
      </c>
      <c r="O17" s="10">
        <f t="shared" si="2"/>
        <v>91</v>
      </c>
      <c r="P17" s="7" t="s">
        <v>50</v>
      </c>
      <c r="Q17" s="8" t="s">
        <v>19</v>
      </c>
      <c r="R17" s="9">
        <v>0.43953999999999999</v>
      </c>
      <c r="S17" s="9" t="s">
        <v>110</v>
      </c>
      <c r="T17" s="10">
        <f t="shared" si="3"/>
        <v>84</v>
      </c>
      <c r="U17" s="7" t="s">
        <v>50</v>
      </c>
      <c r="V17" s="8" t="s">
        <v>19</v>
      </c>
      <c r="W17" s="9">
        <v>0.22800999999999999</v>
      </c>
      <c r="X17" s="9" t="s">
        <v>110</v>
      </c>
      <c r="Y17" s="10">
        <f t="shared" si="4"/>
        <v>63</v>
      </c>
      <c r="Z17" s="7" t="s">
        <v>69</v>
      </c>
      <c r="AA17" s="8" t="s">
        <v>23</v>
      </c>
      <c r="AB17" s="10">
        <v>8.4849999999999995E-2</v>
      </c>
      <c r="AC17" s="10"/>
      <c r="AD17" s="10">
        <f t="shared" si="5"/>
        <v>85</v>
      </c>
      <c r="AE17" s="7" t="s">
        <v>37</v>
      </c>
      <c r="AF17" s="8" t="s">
        <v>23</v>
      </c>
      <c r="AG17" s="9">
        <v>8.7349999999999997E-2</v>
      </c>
      <c r="AH17" s="9" t="s">
        <v>110</v>
      </c>
      <c r="AI17" s="10">
        <f t="shared" si="6"/>
        <v>80</v>
      </c>
      <c r="AJ17" s="7" t="s">
        <v>77</v>
      </c>
      <c r="AK17" s="8" t="s">
        <v>26</v>
      </c>
      <c r="AL17" s="9">
        <v>0.15548999999999999</v>
      </c>
      <c r="AM17" s="9" t="s">
        <v>110</v>
      </c>
      <c r="AN17" s="10">
        <f t="shared" si="7"/>
        <v>86</v>
      </c>
      <c r="AO17" s="7" t="s">
        <v>102</v>
      </c>
      <c r="AP17" s="8" t="s">
        <v>20</v>
      </c>
      <c r="AQ17" s="10">
        <v>0.12920000000000001</v>
      </c>
      <c r="AR17" s="10"/>
      <c r="AS17" s="10">
        <f t="shared" si="8"/>
        <v>110</v>
      </c>
      <c r="AT17" s="7" t="s">
        <v>84</v>
      </c>
      <c r="AU17" s="8" t="s">
        <v>28</v>
      </c>
      <c r="AV17" s="10">
        <v>0.14226</v>
      </c>
      <c r="AW17" s="10"/>
      <c r="AX17" s="10">
        <f t="shared" si="9"/>
        <v>102</v>
      </c>
      <c r="AY17" s="7" t="s">
        <v>34</v>
      </c>
      <c r="AZ17" s="8" t="s">
        <v>26</v>
      </c>
      <c r="BA17" s="9">
        <v>0.16603000000000001</v>
      </c>
      <c r="BB17" s="9" t="s">
        <v>110</v>
      </c>
      <c r="BC17" s="10">
        <f t="shared" si="10"/>
        <v>118</v>
      </c>
      <c r="BD17" s="7" t="s">
        <v>38</v>
      </c>
      <c r="BE17" s="8" t="s">
        <v>22</v>
      </c>
      <c r="BF17" s="9">
        <v>4.9059999999999999E-2</v>
      </c>
      <c r="BG17" s="9" t="s">
        <v>110</v>
      </c>
      <c r="BH17" s="10">
        <f t="shared" si="11"/>
        <v>109</v>
      </c>
      <c r="BI17" s="7" t="s">
        <v>58</v>
      </c>
      <c r="BJ17" s="8" t="s">
        <v>25</v>
      </c>
      <c r="BK17" s="11">
        <v>0.23469999999999999</v>
      </c>
      <c r="BL17" s="11" t="s">
        <v>111</v>
      </c>
      <c r="BM17" s="10">
        <f t="shared" si="12"/>
        <v>78</v>
      </c>
      <c r="BN17" s="7" t="s">
        <v>46</v>
      </c>
      <c r="BO17" s="8" t="s">
        <v>20</v>
      </c>
      <c r="BP17" s="9">
        <v>0.53578999999999999</v>
      </c>
      <c r="BQ17" t="s">
        <v>110</v>
      </c>
      <c r="BR17" s="10">
        <f t="shared" si="13"/>
        <v>86</v>
      </c>
    </row>
    <row r="18" spans="1:70" ht="17" thickBot="1" x14ac:dyDescent="0.25">
      <c r="A18" s="7" t="s">
        <v>60</v>
      </c>
      <c r="B18" s="8" t="s">
        <v>26</v>
      </c>
      <c r="C18" s="85">
        <v>0.15068999999999999</v>
      </c>
      <c r="D18" s="9" t="s">
        <v>110</v>
      </c>
      <c r="E18" s="10">
        <f t="shared" si="0"/>
        <v>95</v>
      </c>
      <c r="F18" s="7" t="s">
        <v>50</v>
      </c>
      <c r="G18" s="8" t="s">
        <v>29</v>
      </c>
      <c r="H18" s="9">
        <v>0.28552</v>
      </c>
      <c r="I18" s="9" t="s">
        <v>110</v>
      </c>
      <c r="J18" s="10">
        <f t="shared" si="1"/>
        <v>86</v>
      </c>
      <c r="K18" s="7" t="s">
        <v>92</v>
      </c>
      <c r="L18" s="8" t="s">
        <v>20</v>
      </c>
      <c r="M18" s="10">
        <v>0.24754999999999999</v>
      </c>
      <c r="N18" s="10"/>
      <c r="O18" s="10">
        <f t="shared" si="2"/>
        <v>90</v>
      </c>
      <c r="P18" s="7" t="s">
        <v>69</v>
      </c>
      <c r="Q18" s="8" t="s">
        <v>19</v>
      </c>
      <c r="R18" s="10">
        <v>0.39324999999999999</v>
      </c>
      <c r="S18" s="10"/>
      <c r="T18" s="10">
        <f t="shared" si="3"/>
        <v>83</v>
      </c>
      <c r="U18" s="77" t="s">
        <v>79</v>
      </c>
      <c r="V18" s="78" t="s">
        <v>22</v>
      </c>
      <c r="W18" s="9">
        <v>0.22001999999999999</v>
      </c>
      <c r="X18" s="9" t="s">
        <v>110</v>
      </c>
      <c r="Y18" s="10">
        <f t="shared" si="4"/>
        <v>62</v>
      </c>
      <c r="Z18" s="7" t="s">
        <v>37</v>
      </c>
      <c r="AA18" s="8" t="s">
        <v>23</v>
      </c>
      <c r="AB18" s="11">
        <v>8.4390000000000007E-2</v>
      </c>
      <c r="AC18" s="11" t="s">
        <v>111</v>
      </c>
      <c r="AD18" s="10">
        <f t="shared" si="5"/>
        <v>84</v>
      </c>
      <c r="AE18" s="7" t="s">
        <v>98</v>
      </c>
      <c r="AF18" s="8" t="s">
        <v>25</v>
      </c>
      <c r="AG18" s="9">
        <v>8.2699999999999996E-2</v>
      </c>
      <c r="AH18" s="9" t="s">
        <v>110</v>
      </c>
      <c r="AI18" s="10">
        <f t="shared" si="6"/>
        <v>79</v>
      </c>
      <c r="AJ18" s="7" t="s">
        <v>95</v>
      </c>
      <c r="AK18" s="8" t="s">
        <v>19</v>
      </c>
      <c r="AL18" s="10">
        <v>0.15268999999999999</v>
      </c>
      <c r="AM18" s="10"/>
      <c r="AN18" s="10">
        <f t="shared" si="7"/>
        <v>85</v>
      </c>
      <c r="AO18" s="7" t="s">
        <v>102</v>
      </c>
      <c r="AP18" s="8" t="s">
        <v>26</v>
      </c>
      <c r="AQ18" s="11">
        <v>0.1246</v>
      </c>
      <c r="AR18" s="11" t="s">
        <v>111</v>
      </c>
      <c r="AS18" s="10">
        <f t="shared" si="8"/>
        <v>109</v>
      </c>
      <c r="AT18" s="7" t="s">
        <v>63</v>
      </c>
      <c r="AU18" s="8" t="s">
        <v>26</v>
      </c>
      <c r="AV18" s="9">
        <v>0.14054</v>
      </c>
      <c r="AW18" s="9" t="s">
        <v>110</v>
      </c>
      <c r="AX18" s="10">
        <f t="shared" si="9"/>
        <v>101</v>
      </c>
      <c r="AY18" s="7" t="s">
        <v>85</v>
      </c>
      <c r="AZ18" s="8" t="s">
        <v>29</v>
      </c>
      <c r="BA18" s="10">
        <v>0.16231000000000001</v>
      </c>
      <c r="BB18" s="10"/>
      <c r="BC18" s="10">
        <f t="shared" si="10"/>
        <v>117</v>
      </c>
      <c r="BD18" s="7" t="s">
        <v>40</v>
      </c>
      <c r="BE18" s="8" t="s">
        <v>29</v>
      </c>
      <c r="BF18" s="10">
        <v>4.6940000000000003E-2</v>
      </c>
      <c r="BG18" s="10"/>
      <c r="BH18" s="10">
        <f t="shared" si="11"/>
        <v>108</v>
      </c>
      <c r="BI18" s="7" t="s">
        <v>49</v>
      </c>
      <c r="BJ18" s="8" t="s">
        <v>20</v>
      </c>
      <c r="BK18" s="9">
        <v>0.22892999999999999</v>
      </c>
      <c r="BL18" s="9" t="s">
        <v>110</v>
      </c>
      <c r="BM18" s="10">
        <f t="shared" si="12"/>
        <v>77</v>
      </c>
      <c r="BN18" s="7" t="s">
        <v>46</v>
      </c>
      <c r="BO18" s="8" t="s">
        <v>22</v>
      </c>
      <c r="BP18" s="9">
        <v>0.53147999999999995</v>
      </c>
      <c r="BQ18" t="s">
        <v>110</v>
      </c>
      <c r="BR18" s="10">
        <f t="shared" si="13"/>
        <v>85</v>
      </c>
    </row>
    <row r="19" spans="1:70" ht="17" thickBot="1" x14ac:dyDescent="0.25">
      <c r="A19" s="7" t="s">
        <v>63</v>
      </c>
      <c r="B19" s="8" t="s">
        <v>22</v>
      </c>
      <c r="C19" s="85">
        <v>0.14535000000000001</v>
      </c>
      <c r="D19" s="9" t="s">
        <v>110</v>
      </c>
      <c r="E19" s="10">
        <f t="shared" si="0"/>
        <v>94</v>
      </c>
      <c r="F19" s="79" t="s">
        <v>79</v>
      </c>
      <c r="G19" s="80" t="s">
        <v>29</v>
      </c>
      <c r="H19" s="11">
        <v>0.28288999999999997</v>
      </c>
      <c r="I19" s="11" t="s">
        <v>111</v>
      </c>
      <c r="J19" s="10">
        <f t="shared" si="1"/>
        <v>85</v>
      </c>
      <c r="K19" s="7" t="s">
        <v>68</v>
      </c>
      <c r="L19" s="8" t="s">
        <v>22</v>
      </c>
      <c r="M19" s="10">
        <v>0.24711</v>
      </c>
      <c r="N19" s="10"/>
      <c r="O19" s="10">
        <f t="shared" si="2"/>
        <v>89</v>
      </c>
      <c r="P19" s="7" t="s">
        <v>85</v>
      </c>
      <c r="Q19" s="8" t="s">
        <v>19</v>
      </c>
      <c r="R19" s="10">
        <v>0.38739000000000001</v>
      </c>
      <c r="S19" s="10"/>
      <c r="T19" s="10">
        <f t="shared" si="3"/>
        <v>82</v>
      </c>
      <c r="U19" s="7" t="s">
        <v>41</v>
      </c>
      <c r="V19" s="8" t="s">
        <v>29</v>
      </c>
      <c r="W19" s="9">
        <v>0.20907000000000001</v>
      </c>
      <c r="X19" s="9" t="s">
        <v>110</v>
      </c>
      <c r="Y19" s="10">
        <f t="shared" si="4"/>
        <v>61</v>
      </c>
      <c r="Z19" s="7" t="s">
        <v>67</v>
      </c>
      <c r="AA19" s="8" t="s">
        <v>23</v>
      </c>
      <c r="AB19" s="10">
        <v>8.2799999999999999E-2</v>
      </c>
      <c r="AC19" s="10"/>
      <c r="AD19" s="10">
        <f t="shared" si="5"/>
        <v>83</v>
      </c>
      <c r="AE19" s="7" t="s">
        <v>95</v>
      </c>
      <c r="AF19" s="8" t="s">
        <v>26</v>
      </c>
      <c r="AG19" s="10">
        <v>7.8159999999999993E-2</v>
      </c>
      <c r="AH19" s="10"/>
      <c r="AI19" s="10">
        <f t="shared" si="6"/>
        <v>78</v>
      </c>
      <c r="AJ19" s="7" t="s">
        <v>100</v>
      </c>
      <c r="AK19" s="8" t="s">
        <v>26</v>
      </c>
      <c r="AL19" s="11">
        <v>0.14435999999999999</v>
      </c>
      <c r="AM19" s="11" t="s">
        <v>111</v>
      </c>
      <c r="AN19" s="10">
        <f t="shared" si="7"/>
        <v>84</v>
      </c>
      <c r="AO19" s="7" t="s">
        <v>94</v>
      </c>
      <c r="AP19" s="8" t="s">
        <v>28</v>
      </c>
      <c r="AQ19" s="10">
        <v>0.12325</v>
      </c>
      <c r="AR19" s="10"/>
      <c r="AS19" s="10">
        <f t="shared" si="8"/>
        <v>108</v>
      </c>
      <c r="AT19" s="77" t="s">
        <v>78</v>
      </c>
      <c r="AU19" s="78" t="s">
        <v>28</v>
      </c>
      <c r="AV19" s="9">
        <v>0.13974</v>
      </c>
      <c r="AW19" s="9" t="s">
        <v>110</v>
      </c>
      <c r="AX19" s="10">
        <f t="shared" si="9"/>
        <v>100</v>
      </c>
      <c r="AY19" s="7" t="s">
        <v>90</v>
      </c>
      <c r="AZ19" s="8" t="s">
        <v>23</v>
      </c>
      <c r="BA19" s="11">
        <v>0.15928999999999999</v>
      </c>
      <c r="BB19" s="11" t="s">
        <v>111</v>
      </c>
      <c r="BC19" s="10">
        <f t="shared" si="10"/>
        <v>116</v>
      </c>
      <c r="BD19" s="7" t="s">
        <v>90</v>
      </c>
      <c r="BE19" s="8" t="s">
        <v>26</v>
      </c>
      <c r="BF19" s="10">
        <v>4.6280000000000002E-2</v>
      </c>
      <c r="BG19" s="10"/>
      <c r="BH19" s="10">
        <f t="shared" si="11"/>
        <v>107</v>
      </c>
      <c r="BI19" s="7" t="s">
        <v>72</v>
      </c>
      <c r="BJ19" s="8" t="s">
        <v>25</v>
      </c>
      <c r="BK19" s="9">
        <v>0.22675000000000001</v>
      </c>
      <c r="BL19" s="9" t="s">
        <v>110</v>
      </c>
      <c r="BM19" s="10">
        <f t="shared" si="12"/>
        <v>76</v>
      </c>
      <c r="BN19" s="79" t="s">
        <v>78</v>
      </c>
      <c r="BO19" s="80" t="s">
        <v>28</v>
      </c>
      <c r="BP19" s="9">
        <v>0.52293000000000001</v>
      </c>
      <c r="BQ19" t="s">
        <v>110</v>
      </c>
      <c r="BR19" s="10">
        <f t="shared" si="13"/>
        <v>84</v>
      </c>
    </row>
    <row r="20" spans="1:70" ht="17" thickBot="1" x14ac:dyDescent="0.25">
      <c r="A20" s="7" t="s">
        <v>102</v>
      </c>
      <c r="B20" s="8" t="s">
        <v>20</v>
      </c>
      <c r="C20" s="85">
        <v>0.13872000000000001</v>
      </c>
      <c r="D20" s="9" t="s">
        <v>110</v>
      </c>
      <c r="E20" s="10">
        <f t="shared" si="0"/>
        <v>93</v>
      </c>
      <c r="F20" s="77" t="s">
        <v>79</v>
      </c>
      <c r="G20" s="78" t="s">
        <v>22</v>
      </c>
      <c r="H20" s="11">
        <v>0.27990999999999999</v>
      </c>
      <c r="I20" s="11" t="s">
        <v>111</v>
      </c>
      <c r="J20" s="10">
        <f t="shared" si="1"/>
        <v>84</v>
      </c>
      <c r="K20" s="7" t="s">
        <v>59</v>
      </c>
      <c r="L20" s="8" t="s">
        <v>20</v>
      </c>
      <c r="M20" s="11">
        <v>0.24703</v>
      </c>
      <c r="N20" s="11" t="s">
        <v>111</v>
      </c>
      <c r="O20" s="10">
        <f t="shared" si="2"/>
        <v>88</v>
      </c>
      <c r="P20" s="7" t="s">
        <v>96</v>
      </c>
      <c r="Q20" s="8" t="s">
        <v>25</v>
      </c>
      <c r="R20" s="9">
        <v>0.37829000000000002</v>
      </c>
      <c r="S20" s="9" t="s">
        <v>110</v>
      </c>
      <c r="T20" s="10">
        <f t="shared" si="3"/>
        <v>81</v>
      </c>
      <c r="U20" s="7" t="s">
        <v>41</v>
      </c>
      <c r="V20" s="8" t="s">
        <v>25</v>
      </c>
      <c r="W20" s="9">
        <v>0.20816999999999999</v>
      </c>
      <c r="X20" s="9" t="s">
        <v>110</v>
      </c>
      <c r="Y20" s="10">
        <f t="shared" si="4"/>
        <v>60</v>
      </c>
      <c r="Z20" s="7" t="s">
        <v>74</v>
      </c>
      <c r="AA20" s="8" t="s">
        <v>25</v>
      </c>
      <c r="AB20" s="10">
        <v>8.0399999999999999E-2</v>
      </c>
      <c r="AC20" s="10"/>
      <c r="AD20" s="10">
        <f t="shared" si="5"/>
        <v>82</v>
      </c>
      <c r="AE20" s="7" t="s">
        <v>56</v>
      </c>
      <c r="AF20" s="8" t="s">
        <v>19</v>
      </c>
      <c r="AG20" s="10">
        <v>7.5550000000000006E-2</v>
      </c>
      <c r="AH20" s="10"/>
      <c r="AI20" s="10">
        <f t="shared" si="6"/>
        <v>77</v>
      </c>
      <c r="AJ20" s="7" t="s">
        <v>93</v>
      </c>
      <c r="AK20" s="8" t="s">
        <v>29</v>
      </c>
      <c r="AL20" s="10">
        <v>0.13869999999999999</v>
      </c>
      <c r="AM20" s="10"/>
      <c r="AN20" s="10">
        <f t="shared" si="7"/>
        <v>83</v>
      </c>
      <c r="AO20" s="7" t="s">
        <v>76</v>
      </c>
      <c r="AP20" s="8" t="s">
        <v>22</v>
      </c>
      <c r="AQ20" s="10">
        <v>0.12286999999999999</v>
      </c>
      <c r="AR20" s="10"/>
      <c r="AS20" s="10">
        <f t="shared" si="8"/>
        <v>107</v>
      </c>
      <c r="AT20" s="7" t="s">
        <v>99</v>
      </c>
      <c r="AU20" s="8" t="s">
        <v>20</v>
      </c>
      <c r="AV20" s="11">
        <v>0.13647000000000001</v>
      </c>
      <c r="AW20" s="11" t="s">
        <v>111</v>
      </c>
      <c r="AX20" s="10">
        <f t="shared" si="9"/>
        <v>99</v>
      </c>
      <c r="AY20" s="7" t="s">
        <v>56</v>
      </c>
      <c r="AZ20" s="8" t="s">
        <v>25</v>
      </c>
      <c r="BA20" s="11">
        <v>0.15903999999999999</v>
      </c>
      <c r="BB20" s="11" t="s">
        <v>111</v>
      </c>
      <c r="BC20" s="10">
        <f t="shared" si="10"/>
        <v>115</v>
      </c>
      <c r="BD20" s="7" t="s">
        <v>63</v>
      </c>
      <c r="BE20" s="8" t="s">
        <v>26</v>
      </c>
      <c r="BF20" s="11">
        <v>4.514E-2</v>
      </c>
      <c r="BG20" s="11" t="s">
        <v>111</v>
      </c>
      <c r="BH20" s="10">
        <f t="shared" si="11"/>
        <v>106</v>
      </c>
      <c r="BI20" s="7" t="s">
        <v>63</v>
      </c>
      <c r="BJ20" s="8" t="s">
        <v>20</v>
      </c>
      <c r="BK20" s="10">
        <v>0.21121999999999999</v>
      </c>
      <c r="BL20" s="10"/>
      <c r="BM20" s="10">
        <f t="shared" si="12"/>
        <v>75</v>
      </c>
      <c r="BN20" s="7" t="s">
        <v>51</v>
      </c>
      <c r="BO20" s="8" t="s">
        <v>22</v>
      </c>
      <c r="BP20" s="9">
        <v>0.52012999999999998</v>
      </c>
      <c r="BQ20" t="s">
        <v>110</v>
      </c>
      <c r="BR20" s="10">
        <f t="shared" si="13"/>
        <v>83</v>
      </c>
    </row>
    <row r="21" spans="1:70" ht="17" thickBot="1" x14ac:dyDescent="0.25">
      <c r="A21" s="7" t="s">
        <v>38</v>
      </c>
      <c r="B21" s="8" t="s">
        <v>26</v>
      </c>
      <c r="C21" s="85">
        <v>0.13583999999999999</v>
      </c>
      <c r="D21" s="9" t="s">
        <v>110</v>
      </c>
      <c r="E21" s="10">
        <f t="shared" si="0"/>
        <v>92</v>
      </c>
      <c r="F21" s="7" t="s">
        <v>91</v>
      </c>
      <c r="G21" s="8" t="s">
        <v>28</v>
      </c>
      <c r="H21" s="10">
        <v>0.27405000000000002</v>
      </c>
      <c r="I21" s="10"/>
      <c r="J21" s="10">
        <f t="shared" si="1"/>
        <v>83</v>
      </c>
      <c r="K21" s="7" t="s">
        <v>93</v>
      </c>
      <c r="L21" s="8" t="s">
        <v>20</v>
      </c>
      <c r="M21" s="10">
        <v>0.24568000000000001</v>
      </c>
      <c r="N21" s="10"/>
      <c r="O21" s="10">
        <f t="shared" si="2"/>
        <v>87</v>
      </c>
      <c r="P21" s="7" t="s">
        <v>41</v>
      </c>
      <c r="Q21" s="8" t="s">
        <v>29</v>
      </c>
      <c r="R21" s="9">
        <v>0.32594000000000001</v>
      </c>
      <c r="S21" s="9" t="s">
        <v>110</v>
      </c>
      <c r="T21" s="10">
        <f t="shared" si="3"/>
        <v>80</v>
      </c>
      <c r="U21" s="79" t="s">
        <v>79</v>
      </c>
      <c r="V21" s="80" t="s">
        <v>25</v>
      </c>
      <c r="W21" s="9">
        <v>0.19822000000000001</v>
      </c>
      <c r="X21" s="9" t="s">
        <v>110</v>
      </c>
      <c r="Y21" s="10">
        <f t="shared" si="4"/>
        <v>59</v>
      </c>
      <c r="Z21" s="7" t="s">
        <v>98</v>
      </c>
      <c r="AA21" s="8" t="s">
        <v>25</v>
      </c>
      <c r="AB21" s="10">
        <v>7.9670000000000005E-2</v>
      </c>
      <c r="AC21" s="10"/>
      <c r="AD21" s="10">
        <f t="shared" si="5"/>
        <v>81</v>
      </c>
      <c r="AE21" s="7" t="s">
        <v>74</v>
      </c>
      <c r="AF21" s="8" t="s">
        <v>25</v>
      </c>
      <c r="AG21" s="11">
        <v>7.5509999999999994E-2</v>
      </c>
      <c r="AH21" s="11" t="s">
        <v>111</v>
      </c>
      <c r="AI21" s="10">
        <f t="shared" si="6"/>
        <v>76</v>
      </c>
      <c r="AJ21" s="7" t="s">
        <v>77</v>
      </c>
      <c r="AK21" s="8" t="s">
        <v>29</v>
      </c>
      <c r="AL21" s="11">
        <v>0.13364999999999999</v>
      </c>
      <c r="AM21" s="11" t="s">
        <v>111</v>
      </c>
      <c r="AN21" s="10">
        <f t="shared" si="7"/>
        <v>82</v>
      </c>
      <c r="AO21" s="7" t="s">
        <v>60</v>
      </c>
      <c r="AP21" s="8" t="s">
        <v>26</v>
      </c>
      <c r="AQ21" s="10">
        <v>0.12141</v>
      </c>
      <c r="AR21" s="10"/>
      <c r="AS21" s="10">
        <f t="shared" si="8"/>
        <v>106</v>
      </c>
      <c r="AT21" s="7" t="s">
        <v>42</v>
      </c>
      <c r="AU21" s="8" t="s">
        <v>26</v>
      </c>
      <c r="AV21" s="9">
        <v>0.12889</v>
      </c>
      <c r="AW21" s="9" t="s">
        <v>110</v>
      </c>
      <c r="AX21" s="10">
        <f t="shared" si="9"/>
        <v>98</v>
      </c>
      <c r="AY21" s="7" t="s">
        <v>73</v>
      </c>
      <c r="AZ21" s="8" t="s">
        <v>23</v>
      </c>
      <c r="BA21" s="9">
        <v>0.15576000000000001</v>
      </c>
      <c r="BB21" s="9" t="s">
        <v>110</v>
      </c>
      <c r="BC21" s="10">
        <f t="shared" si="10"/>
        <v>114</v>
      </c>
      <c r="BD21" s="7" t="s">
        <v>90</v>
      </c>
      <c r="BE21" s="8" t="s">
        <v>20</v>
      </c>
      <c r="BF21" s="10">
        <v>4.4690000000000001E-2</v>
      </c>
      <c r="BG21" s="10"/>
      <c r="BH21" s="10">
        <f t="shared" si="11"/>
        <v>105</v>
      </c>
      <c r="BI21" s="79" t="s">
        <v>78</v>
      </c>
      <c r="BJ21" s="80" t="s">
        <v>28</v>
      </c>
      <c r="BK21" s="11">
        <v>0.19408</v>
      </c>
      <c r="BL21" s="11" t="s">
        <v>111</v>
      </c>
      <c r="BM21" s="10">
        <f t="shared" si="12"/>
        <v>74</v>
      </c>
      <c r="BN21" s="7" t="s">
        <v>76</v>
      </c>
      <c r="BO21" s="8" t="s">
        <v>28</v>
      </c>
      <c r="BP21" s="9">
        <v>0.50233000000000005</v>
      </c>
      <c r="BQ21" t="s">
        <v>110</v>
      </c>
      <c r="BR21" s="10">
        <f t="shared" si="13"/>
        <v>82</v>
      </c>
    </row>
    <row r="22" spans="1:70" ht="17" thickBot="1" x14ac:dyDescent="0.25">
      <c r="A22" s="7" t="s">
        <v>34</v>
      </c>
      <c r="B22" s="8" t="s">
        <v>26</v>
      </c>
      <c r="C22" s="85">
        <v>0.13345000000000001</v>
      </c>
      <c r="D22" s="9" t="s">
        <v>110</v>
      </c>
      <c r="E22" s="10">
        <f t="shared" si="0"/>
        <v>91</v>
      </c>
      <c r="F22" s="7" t="s">
        <v>56</v>
      </c>
      <c r="G22" s="8" t="s">
        <v>22</v>
      </c>
      <c r="H22" s="11">
        <v>0.26217000000000001</v>
      </c>
      <c r="I22" s="11" t="s">
        <v>111</v>
      </c>
      <c r="J22" s="10">
        <f t="shared" si="1"/>
        <v>82</v>
      </c>
      <c r="K22" s="7" t="s">
        <v>90</v>
      </c>
      <c r="L22" s="8" t="s">
        <v>26</v>
      </c>
      <c r="M22" s="10">
        <v>0.24548</v>
      </c>
      <c r="N22" s="10"/>
      <c r="O22" s="10">
        <f t="shared" si="2"/>
        <v>86</v>
      </c>
      <c r="P22" s="77" t="s">
        <v>79</v>
      </c>
      <c r="Q22" s="78" t="s">
        <v>22</v>
      </c>
      <c r="R22" s="9">
        <v>0.31562000000000001</v>
      </c>
      <c r="S22" s="9" t="s">
        <v>110</v>
      </c>
      <c r="T22" s="10">
        <f t="shared" si="3"/>
        <v>79</v>
      </c>
      <c r="U22" s="7" t="s">
        <v>54</v>
      </c>
      <c r="V22" s="8" t="s">
        <v>29</v>
      </c>
      <c r="W22" s="9">
        <v>0.18162</v>
      </c>
      <c r="X22" s="9" t="s">
        <v>110</v>
      </c>
      <c r="Y22" s="10">
        <f t="shared" si="4"/>
        <v>58</v>
      </c>
      <c r="Z22" s="7" t="s">
        <v>62</v>
      </c>
      <c r="AA22" s="8" t="s">
        <v>23</v>
      </c>
      <c r="AB22" s="10">
        <v>7.8210000000000002E-2</v>
      </c>
      <c r="AC22" s="10"/>
      <c r="AD22" s="10">
        <f t="shared" si="5"/>
        <v>80</v>
      </c>
      <c r="AE22" s="7" t="s">
        <v>33</v>
      </c>
      <c r="AF22" s="8" t="s">
        <v>25</v>
      </c>
      <c r="AG22" s="9">
        <v>7.4429999999999996E-2</v>
      </c>
      <c r="AH22" s="9" t="s">
        <v>110</v>
      </c>
      <c r="AI22" s="10">
        <f t="shared" si="6"/>
        <v>75</v>
      </c>
      <c r="AJ22" s="7" t="s">
        <v>38</v>
      </c>
      <c r="AK22" s="8" t="s">
        <v>26</v>
      </c>
      <c r="AL22" s="9">
        <v>0.13177</v>
      </c>
      <c r="AM22" s="9" t="s">
        <v>110</v>
      </c>
      <c r="AN22" s="10">
        <f t="shared" si="7"/>
        <v>81</v>
      </c>
      <c r="AO22" s="7" t="s">
        <v>63</v>
      </c>
      <c r="AP22" s="8" t="s">
        <v>20</v>
      </c>
      <c r="AQ22" s="11">
        <v>0.11824</v>
      </c>
      <c r="AR22" s="11" t="s">
        <v>111</v>
      </c>
      <c r="AS22" s="10">
        <f t="shared" si="8"/>
        <v>105</v>
      </c>
      <c r="AT22" s="7" t="s">
        <v>50</v>
      </c>
      <c r="AU22" s="8" t="s">
        <v>29</v>
      </c>
      <c r="AV22" s="9">
        <v>0.12833</v>
      </c>
      <c r="AW22" s="9" t="s">
        <v>110</v>
      </c>
      <c r="AX22" s="10">
        <f t="shared" si="9"/>
        <v>97</v>
      </c>
      <c r="AY22" s="77" t="s">
        <v>78</v>
      </c>
      <c r="AZ22" s="78" t="s">
        <v>28</v>
      </c>
      <c r="BA22" s="11">
        <v>0.15412999999999999</v>
      </c>
      <c r="BB22" s="11" t="s">
        <v>111</v>
      </c>
      <c r="BC22" s="10">
        <f t="shared" si="10"/>
        <v>113</v>
      </c>
      <c r="BD22" s="7" t="s">
        <v>38</v>
      </c>
      <c r="BE22" s="8" t="s">
        <v>26</v>
      </c>
      <c r="BF22" s="9">
        <v>4.1349999999999998E-2</v>
      </c>
      <c r="BG22" s="9" t="s">
        <v>110</v>
      </c>
      <c r="BH22" s="10">
        <f t="shared" si="11"/>
        <v>104</v>
      </c>
      <c r="BI22" s="7" t="s">
        <v>93</v>
      </c>
      <c r="BJ22" s="8" t="s">
        <v>29</v>
      </c>
      <c r="BK22" s="10">
        <v>0.18975</v>
      </c>
      <c r="BL22" s="10"/>
      <c r="BM22" s="10">
        <f t="shared" si="12"/>
        <v>73</v>
      </c>
      <c r="BN22" s="7" t="s">
        <v>58</v>
      </c>
      <c r="BO22" s="8" t="s">
        <v>20</v>
      </c>
      <c r="BP22" s="11">
        <v>0.49658999999999998</v>
      </c>
      <c r="BQ22" t="s">
        <v>111</v>
      </c>
      <c r="BR22" s="10">
        <f t="shared" si="13"/>
        <v>81</v>
      </c>
    </row>
    <row r="23" spans="1:70" ht="17" thickBot="1" x14ac:dyDescent="0.25">
      <c r="A23" s="7" t="s">
        <v>63</v>
      </c>
      <c r="B23" s="8" t="s">
        <v>26</v>
      </c>
      <c r="C23" s="85">
        <v>0.13148000000000001</v>
      </c>
      <c r="D23" s="9" t="s">
        <v>110</v>
      </c>
      <c r="E23" s="10">
        <f t="shared" si="0"/>
        <v>90</v>
      </c>
      <c r="F23" s="79" t="s">
        <v>79</v>
      </c>
      <c r="G23" s="80" t="s">
        <v>25</v>
      </c>
      <c r="H23" s="11">
        <v>0.25831999999999999</v>
      </c>
      <c r="I23" s="11" t="s">
        <v>111</v>
      </c>
      <c r="J23" s="10">
        <f t="shared" si="1"/>
        <v>81</v>
      </c>
      <c r="K23" s="7" t="s">
        <v>92</v>
      </c>
      <c r="L23" s="8" t="s">
        <v>28</v>
      </c>
      <c r="M23" s="11">
        <v>0.23269999999999999</v>
      </c>
      <c r="N23" s="11" t="s">
        <v>111</v>
      </c>
      <c r="O23" s="10">
        <f t="shared" si="2"/>
        <v>85</v>
      </c>
      <c r="P23" s="7" t="s">
        <v>54</v>
      </c>
      <c r="Q23" s="8" t="s">
        <v>29</v>
      </c>
      <c r="R23" s="9">
        <v>0.31052999999999997</v>
      </c>
      <c r="S23" s="9" t="s">
        <v>110</v>
      </c>
      <c r="T23" s="10">
        <f t="shared" si="3"/>
        <v>78</v>
      </c>
      <c r="U23" s="7" t="s">
        <v>56</v>
      </c>
      <c r="V23" s="8" t="s">
        <v>22</v>
      </c>
      <c r="W23" s="9">
        <v>0.1779</v>
      </c>
      <c r="X23" s="9" t="s">
        <v>110</v>
      </c>
      <c r="Y23" s="10">
        <f t="shared" si="4"/>
        <v>57</v>
      </c>
      <c r="Z23" s="7" t="s">
        <v>74</v>
      </c>
      <c r="AA23" s="8" t="s">
        <v>23</v>
      </c>
      <c r="AB23" s="10">
        <v>7.6579999999999995E-2</v>
      </c>
      <c r="AC23" s="10"/>
      <c r="AD23" s="10">
        <f t="shared" si="5"/>
        <v>79</v>
      </c>
      <c r="AE23" s="7" t="s">
        <v>59</v>
      </c>
      <c r="AF23" s="8" t="s">
        <v>23</v>
      </c>
      <c r="AG23" s="10">
        <v>7.1239999999999998E-2</v>
      </c>
      <c r="AH23" s="10"/>
      <c r="AI23" s="10">
        <f t="shared" si="6"/>
        <v>74</v>
      </c>
      <c r="AJ23" s="7" t="s">
        <v>100</v>
      </c>
      <c r="AK23" s="8" t="s">
        <v>29</v>
      </c>
      <c r="AL23" s="10">
        <v>0.12758</v>
      </c>
      <c r="AM23" s="10"/>
      <c r="AN23" s="10">
        <f t="shared" si="7"/>
        <v>80</v>
      </c>
      <c r="AO23" s="7" t="s">
        <v>81</v>
      </c>
      <c r="AP23" s="8" t="s">
        <v>26</v>
      </c>
      <c r="AQ23" s="10">
        <v>0.11305</v>
      </c>
      <c r="AR23" s="10"/>
      <c r="AS23" s="10">
        <f t="shared" si="8"/>
        <v>104</v>
      </c>
      <c r="AT23" s="7" t="s">
        <v>96</v>
      </c>
      <c r="AU23" s="8" t="s">
        <v>29</v>
      </c>
      <c r="AV23" s="10">
        <v>0.12742999999999999</v>
      </c>
      <c r="AW23" s="10"/>
      <c r="AX23" s="10">
        <f t="shared" si="9"/>
        <v>96</v>
      </c>
      <c r="AY23" s="7" t="s">
        <v>98</v>
      </c>
      <c r="AZ23" s="8" t="s">
        <v>23</v>
      </c>
      <c r="BA23" s="10">
        <v>0.15246999999999999</v>
      </c>
      <c r="BB23" s="10"/>
      <c r="BC23" s="10">
        <f t="shared" si="10"/>
        <v>112</v>
      </c>
      <c r="BD23" s="7" t="s">
        <v>76</v>
      </c>
      <c r="BE23" s="8" t="s">
        <v>22</v>
      </c>
      <c r="BF23" s="10">
        <v>4.0829999999999998E-2</v>
      </c>
      <c r="BG23" s="10"/>
      <c r="BH23" s="10">
        <f t="shared" si="11"/>
        <v>103</v>
      </c>
      <c r="BI23" s="7" t="s">
        <v>67</v>
      </c>
      <c r="BJ23" s="8" t="s">
        <v>28</v>
      </c>
      <c r="BK23" s="9">
        <v>0.18806</v>
      </c>
      <c r="BL23" s="9" t="s">
        <v>110</v>
      </c>
      <c r="BM23" s="10">
        <f t="shared" si="12"/>
        <v>72</v>
      </c>
      <c r="BN23" s="7" t="s">
        <v>89</v>
      </c>
      <c r="BO23" s="8" t="s">
        <v>22</v>
      </c>
      <c r="BP23" s="9">
        <v>0.48455999999999999</v>
      </c>
      <c r="BQ23" t="s">
        <v>110</v>
      </c>
      <c r="BR23" s="10">
        <f t="shared" si="13"/>
        <v>80</v>
      </c>
    </row>
    <row r="24" spans="1:70" ht="17" thickBot="1" x14ac:dyDescent="0.25">
      <c r="A24" s="7" t="s">
        <v>38</v>
      </c>
      <c r="B24" s="8" t="s">
        <v>22</v>
      </c>
      <c r="C24" s="85">
        <v>0.13056000000000001</v>
      </c>
      <c r="D24" s="9" t="s">
        <v>110</v>
      </c>
      <c r="E24" s="10">
        <f t="shared" si="0"/>
        <v>89</v>
      </c>
      <c r="F24" s="7" t="s">
        <v>41</v>
      </c>
      <c r="G24" s="8" t="s">
        <v>25</v>
      </c>
      <c r="H24" s="9">
        <v>0.24487</v>
      </c>
      <c r="I24" s="9" t="s">
        <v>110</v>
      </c>
      <c r="J24" s="10">
        <f t="shared" si="1"/>
        <v>80</v>
      </c>
      <c r="K24" s="7" t="s">
        <v>92</v>
      </c>
      <c r="L24" s="8" t="s">
        <v>25</v>
      </c>
      <c r="M24" s="10">
        <v>0.23169999999999999</v>
      </c>
      <c r="N24" s="10"/>
      <c r="O24" s="10">
        <f t="shared" si="2"/>
        <v>84</v>
      </c>
      <c r="P24" s="7" t="s">
        <v>102</v>
      </c>
      <c r="Q24" s="8" t="s">
        <v>26</v>
      </c>
      <c r="R24" s="9">
        <v>0.30052000000000001</v>
      </c>
      <c r="S24" s="9" t="s">
        <v>110</v>
      </c>
      <c r="T24" s="10">
        <f t="shared" si="3"/>
        <v>77</v>
      </c>
      <c r="U24" s="7" t="s">
        <v>93</v>
      </c>
      <c r="V24" s="8" t="s">
        <v>20</v>
      </c>
      <c r="W24" s="10">
        <v>0.17152999999999999</v>
      </c>
      <c r="X24" s="10"/>
      <c r="Y24" s="10">
        <f t="shared" si="4"/>
        <v>56</v>
      </c>
      <c r="Z24" s="7" t="s">
        <v>37</v>
      </c>
      <c r="AA24" s="8" t="s">
        <v>25</v>
      </c>
      <c r="AB24" s="11">
        <v>7.5969999999999996E-2</v>
      </c>
      <c r="AC24" s="11" t="s">
        <v>111</v>
      </c>
      <c r="AD24" s="10">
        <f t="shared" si="5"/>
        <v>78</v>
      </c>
      <c r="AE24" s="7" t="s">
        <v>39</v>
      </c>
      <c r="AF24" s="8" t="s">
        <v>28</v>
      </c>
      <c r="AG24" s="9">
        <v>7.1230000000000002E-2</v>
      </c>
      <c r="AH24" s="9" t="s">
        <v>110</v>
      </c>
      <c r="AI24" s="10">
        <f t="shared" si="6"/>
        <v>73</v>
      </c>
      <c r="AJ24" s="7" t="s">
        <v>76</v>
      </c>
      <c r="AK24" s="8" t="s">
        <v>28</v>
      </c>
      <c r="AL24" s="10">
        <v>0.12570000000000001</v>
      </c>
      <c r="AM24" s="10"/>
      <c r="AN24" s="10">
        <f t="shared" si="7"/>
        <v>79</v>
      </c>
      <c r="AO24" s="7" t="s">
        <v>40</v>
      </c>
      <c r="AP24" s="8" t="s">
        <v>26</v>
      </c>
      <c r="AQ24" s="10">
        <v>0.11267000000000001</v>
      </c>
      <c r="AR24" s="10"/>
      <c r="AS24" s="10">
        <f t="shared" si="8"/>
        <v>103</v>
      </c>
      <c r="AT24" s="7" t="s">
        <v>95</v>
      </c>
      <c r="AU24" s="8" t="s">
        <v>23</v>
      </c>
      <c r="AV24" s="10">
        <v>0.12726000000000001</v>
      </c>
      <c r="AW24" s="10"/>
      <c r="AX24" s="10">
        <f t="shared" si="9"/>
        <v>95</v>
      </c>
      <c r="AY24" s="7" t="s">
        <v>69</v>
      </c>
      <c r="AZ24" s="8" t="s">
        <v>23</v>
      </c>
      <c r="BA24" s="10">
        <v>0.15201999999999999</v>
      </c>
      <c r="BB24" s="10"/>
      <c r="BC24" s="10">
        <f t="shared" si="10"/>
        <v>111</v>
      </c>
      <c r="BD24" s="7" t="s">
        <v>67</v>
      </c>
      <c r="BE24" s="8" t="s">
        <v>28</v>
      </c>
      <c r="BF24" s="11">
        <v>4.0250000000000001E-2</v>
      </c>
      <c r="BG24" s="11" t="s">
        <v>111</v>
      </c>
      <c r="BH24" s="10">
        <f t="shared" si="11"/>
        <v>102</v>
      </c>
      <c r="BI24" s="7" t="s">
        <v>33</v>
      </c>
      <c r="BJ24" s="8" t="s">
        <v>25</v>
      </c>
      <c r="BK24" s="9">
        <v>0.18310999999999999</v>
      </c>
      <c r="BL24" s="9" t="s">
        <v>110</v>
      </c>
      <c r="BM24" s="10">
        <f t="shared" si="12"/>
        <v>71</v>
      </c>
      <c r="BN24" s="7" t="s">
        <v>32</v>
      </c>
      <c r="BO24" s="8" t="s">
        <v>20</v>
      </c>
      <c r="BP24" s="9">
        <v>0.47058</v>
      </c>
      <c r="BQ24" t="s">
        <v>110</v>
      </c>
      <c r="BR24" s="10">
        <f t="shared" si="13"/>
        <v>79</v>
      </c>
    </row>
    <row r="25" spans="1:70" ht="17" thickBot="1" x14ac:dyDescent="0.25">
      <c r="A25" s="7" t="s">
        <v>81</v>
      </c>
      <c r="B25" s="8" t="s">
        <v>26</v>
      </c>
      <c r="C25" s="86">
        <v>0.12551999999999999</v>
      </c>
      <c r="D25" s="11" t="s">
        <v>111</v>
      </c>
      <c r="E25" s="10">
        <f t="shared" si="0"/>
        <v>88</v>
      </c>
      <c r="F25" s="7" t="s">
        <v>54</v>
      </c>
      <c r="G25" s="8" t="s">
        <v>105</v>
      </c>
      <c r="H25" s="9">
        <v>0.23996000000000001</v>
      </c>
      <c r="I25" s="9" t="s">
        <v>110</v>
      </c>
      <c r="J25" s="10">
        <f t="shared" si="1"/>
        <v>79</v>
      </c>
      <c r="K25" s="7" t="s">
        <v>82</v>
      </c>
      <c r="L25" s="8" t="s">
        <v>25</v>
      </c>
      <c r="M25" s="11">
        <v>0.2286</v>
      </c>
      <c r="N25" s="11" t="s">
        <v>111</v>
      </c>
      <c r="O25" s="10">
        <f t="shared" si="2"/>
        <v>83</v>
      </c>
      <c r="P25" s="7" t="s">
        <v>73</v>
      </c>
      <c r="Q25" s="8" t="s">
        <v>29</v>
      </c>
      <c r="R25" s="10">
        <v>0.29276999999999997</v>
      </c>
      <c r="S25" s="10"/>
      <c r="T25" s="10">
        <f t="shared" si="3"/>
        <v>76</v>
      </c>
      <c r="U25" s="7" t="s">
        <v>43</v>
      </c>
      <c r="V25" s="8" t="s">
        <v>19</v>
      </c>
      <c r="W25" s="9">
        <v>0.16300999999999999</v>
      </c>
      <c r="X25" s="9" t="s">
        <v>110</v>
      </c>
      <c r="Y25" s="10">
        <f t="shared" si="4"/>
        <v>55</v>
      </c>
      <c r="Z25" s="7" t="s">
        <v>44</v>
      </c>
      <c r="AA25" s="8" t="s">
        <v>23</v>
      </c>
      <c r="AB25" s="10">
        <v>7.3730000000000004E-2</v>
      </c>
      <c r="AC25" s="10"/>
      <c r="AD25" s="10">
        <f t="shared" si="5"/>
        <v>77</v>
      </c>
      <c r="AE25" s="7" t="s">
        <v>37</v>
      </c>
      <c r="AF25" s="8" t="s">
        <v>25</v>
      </c>
      <c r="AG25" s="9">
        <v>6.5680000000000002E-2</v>
      </c>
      <c r="AH25" s="9" t="s">
        <v>110</v>
      </c>
      <c r="AI25" s="10">
        <f t="shared" si="6"/>
        <v>72</v>
      </c>
      <c r="AJ25" s="7" t="s">
        <v>76</v>
      </c>
      <c r="AK25" s="8" t="s">
        <v>26</v>
      </c>
      <c r="AL25" s="10">
        <v>0.12288</v>
      </c>
      <c r="AM25" s="10"/>
      <c r="AN25" s="10">
        <f t="shared" si="7"/>
        <v>78</v>
      </c>
      <c r="AO25" s="7" t="s">
        <v>85</v>
      </c>
      <c r="AP25" s="8" t="s">
        <v>26</v>
      </c>
      <c r="AQ25" s="10">
        <v>0.11168</v>
      </c>
      <c r="AR25" s="10"/>
      <c r="AS25" s="10">
        <f t="shared" si="8"/>
        <v>102</v>
      </c>
      <c r="AT25" s="7" t="s">
        <v>96</v>
      </c>
      <c r="AU25" s="8" t="s">
        <v>22</v>
      </c>
      <c r="AV25" s="11">
        <v>0.12429999999999999</v>
      </c>
      <c r="AW25" s="11" t="s">
        <v>111</v>
      </c>
      <c r="AX25" s="10">
        <f t="shared" si="9"/>
        <v>94</v>
      </c>
      <c r="AY25" s="7" t="s">
        <v>95</v>
      </c>
      <c r="AZ25" s="8" t="s">
        <v>23</v>
      </c>
      <c r="BA25" s="10">
        <v>0.15046999999999999</v>
      </c>
      <c r="BB25" s="10"/>
      <c r="BC25" s="10">
        <f t="shared" si="10"/>
        <v>110</v>
      </c>
      <c r="BD25" s="7" t="s">
        <v>63</v>
      </c>
      <c r="BE25" s="8" t="s">
        <v>22</v>
      </c>
      <c r="BF25" s="11">
        <v>4.0219999999999999E-2</v>
      </c>
      <c r="BG25" s="11" t="s">
        <v>111</v>
      </c>
      <c r="BH25" s="10">
        <f t="shared" si="11"/>
        <v>101</v>
      </c>
      <c r="BI25" s="7" t="s">
        <v>49</v>
      </c>
      <c r="BJ25" s="8" t="s">
        <v>28</v>
      </c>
      <c r="BK25" s="9">
        <v>0.17927999999999999</v>
      </c>
      <c r="BL25" s="9" t="s">
        <v>110</v>
      </c>
      <c r="BM25" s="10">
        <f t="shared" si="12"/>
        <v>70</v>
      </c>
      <c r="BN25" s="7" t="s">
        <v>49</v>
      </c>
      <c r="BO25" s="8" t="s">
        <v>20</v>
      </c>
      <c r="BP25" s="9">
        <v>0.45180999999999999</v>
      </c>
      <c r="BQ25" t="s">
        <v>110</v>
      </c>
      <c r="BR25" s="10">
        <f t="shared" si="13"/>
        <v>78</v>
      </c>
    </row>
    <row r="26" spans="1:70" ht="17" thickBot="1" x14ac:dyDescent="0.25">
      <c r="A26" s="7" t="s">
        <v>61</v>
      </c>
      <c r="B26" s="8" t="s">
        <v>26</v>
      </c>
      <c r="C26" s="10">
        <v>0.11908000000000001</v>
      </c>
      <c r="D26" s="10"/>
      <c r="E26" s="10">
        <f t="shared" si="0"/>
        <v>87</v>
      </c>
      <c r="F26" s="7" t="s">
        <v>56</v>
      </c>
      <c r="G26" s="8" t="s">
        <v>25</v>
      </c>
      <c r="H26" s="10">
        <v>0.23230000000000001</v>
      </c>
      <c r="I26" s="10"/>
      <c r="J26" s="10">
        <f t="shared" si="1"/>
        <v>78</v>
      </c>
      <c r="K26" s="7" t="s">
        <v>96</v>
      </c>
      <c r="L26" s="8" t="s">
        <v>22</v>
      </c>
      <c r="M26" s="10">
        <v>0.22065000000000001</v>
      </c>
      <c r="N26" s="10"/>
      <c r="O26" s="10">
        <f t="shared" si="2"/>
        <v>82</v>
      </c>
      <c r="P26" s="7" t="s">
        <v>102</v>
      </c>
      <c r="Q26" s="8" t="s">
        <v>20</v>
      </c>
      <c r="R26" s="11">
        <v>0.28892000000000001</v>
      </c>
      <c r="S26" s="11" t="s">
        <v>111</v>
      </c>
      <c r="T26" s="10">
        <f t="shared" si="3"/>
        <v>75</v>
      </c>
      <c r="U26" s="7" t="s">
        <v>31</v>
      </c>
      <c r="V26" s="8" t="s">
        <v>19</v>
      </c>
      <c r="W26" s="9">
        <v>0.16277</v>
      </c>
      <c r="X26" s="9" t="s">
        <v>110</v>
      </c>
      <c r="Y26" s="10">
        <f t="shared" si="4"/>
        <v>54</v>
      </c>
      <c r="Z26" s="7" t="s">
        <v>93</v>
      </c>
      <c r="AA26" s="8" t="s">
        <v>23</v>
      </c>
      <c r="AB26" s="10">
        <v>7.1199999999999999E-2</v>
      </c>
      <c r="AC26" s="10"/>
      <c r="AD26" s="10">
        <f t="shared" si="5"/>
        <v>76</v>
      </c>
      <c r="AE26" s="7" t="s">
        <v>43</v>
      </c>
      <c r="AF26" s="8" t="s">
        <v>19</v>
      </c>
      <c r="AG26" s="10">
        <v>6.2630000000000005E-2</v>
      </c>
      <c r="AH26" s="10"/>
      <c r="AI26" s="10">
        <f t="shared" si="6"/>
        <v>71</v>
      </c>
      <c r="AJ26" s="7" t="s">
        <v>61</v>
      </c>
      <c r="AK26" s="8" t="s">
        <v>19</v>
      </c>
      <c r="AL26" s="10">
        <v>0.10631</v>
      </c>
      <c r="AM26" s="10"/>
      <c r="AN26" s="10">
        <f t="shared" si="7"/>
        <v>77</v>
      </c>
      <c r="AO26" s="7" t="s">
        <v>38</v>
      </c>
      <c r="AP26" s="8" t="s">
        <v>22</v>
      </c>
      <c r="AQ26" s="10">
        <v>0.1084</v>
      </c>
      <c r="AR26" s="10"/>
      <c r="AS26" s="10">
        <f t="shared" si="8"/>
        <v>101</v>
      </c>
      <c r="AT26" s="7" t="s">
        <v>76</v>
      </c>
      <c r="AU26" s="8" t="s">
        <v>22</v>
      </c>
      <c r="AV26" s="10">
        <v>0.12353</v>
      </c>
      <c r="AW26" s="10"/>
      <c r="AX26" s="10">
        <f t="shared" si="9"/>
        <v>93</v>
      </c>
      <c r="AY26" s="7" t="s">
        <v>61</v>
      </c>
      <c r="AZ26" s="8" t="s">
        <v>26</v>
      </c>
      <c r="BA26" s="10">
        <v>0.13302</v>
      </c>
      <c r="BB26" s="10"/>
      <c r="BC26" s="10">
        <f t="shared" si="10"/>
        <v>109</v>
      </c>
      <c r="BD26" s="7" t="s">
        <v>81</v>
      </c>
      <c r="BE26" s="8" t="s">
        <v>20</v>
      </c>
      <c r="BF26" s="10">
        <v>3.8969999999999998E-2</v>
      </c>
      <c r="BG26" s="10"/>
      <c r="BH26" s="10">
        <f t="shared" si="11"/>
        <v>100</v>
      </c>
      <c r="BI26" s="7" t="s">
        <v>104</v>
      </c>
      <c r="BJ26" s="8" t="s">
        <v>20</v>
      </c>
      <c r="BK26" s="10">
        <v>0.17183000000000001</v>
      </c>
      <c r="BL26" s="10"/>
      <c r="BM26" s="10">
        <f t="shared" si="12"/>
        <v>69</v>
      </c>
      <c r="BN26" s="7" t="s">
        <v>91</v>
      </c>
      <c r="BO26" s="8" t="s">
        <v>25</v>
      </c>
      <c r="BP26" s="11">
        <v>0.43796000000000002</v>
      </c>
      <c r="BQ26" t="s">
        <v>111</v>
      </c>
      <c r="BR26" s="10">
        <f t="shared" si="13"/>
        <v>77</v>
      </c>
    </row>
    <row r="27" spans="1:70" ht="17" thickBot="1" x14ac:dyDescent="0.25">
      <c r="A27" s="7" t="s">
        <v>66</v>
      </c>
      <c r="B27" s="8" t="s">
        <v>20</v>
      </c>
      <c r="C27" s="85">
        <v>0.10700999999999999</v>
      </c>
      <c r="D27" s="9" t="s">
        <v>110</v>
      </c>
      <c r="E27" s="10">
        <f t="shared" si="0"/>
        <v>86</v>
      </c>
      <c r="F27" s="7" t="s">
        <v>96</v>
      </c>
      <c r="G27" s="8" t="s">
        <v>19</v>
      </c>
      <c r="H27" s="10">
        <v>0.23083000000000001</v>
      </c>
      <c r="I27" s="10"/>
      <c r="J27" s="10">
        <f t="shared" si="1"/>
        <v>77</v>
      </c>
      <c r="K27" s="7" t="s">
        <v>81</v>
      </c>
      <c r="L27" s="8" t="s">
        <v>20</v>
      </c>
      <c r="M27" s="10">
        <v>0.21282000000000001</v>
      </c>
      <c r="N27" s="10"/>
      <c r="O27" s="10">
        <f t="shared" si="2"/>
        <v>81</v>
      </c>
      <c r="P27" s="7" t="s">
        <v>76</v>
      </c>
      <c r="Q27" s="8" t="s">
        <v>26</v>
      </c>
      <c r="R27" s="9">
        <v>0.28297</v>
      </c>
      <c r="S27" s="9" t="s">
        <v>110</v>
      </c>
      <c r="T27" s="10">
        <f t="shared" si="3"/>
        <v>74</v>
      </c>
      <c r="U27" s="7" t="s">
        <v>75</v>
      </c>
      <c r="V27" s="8" t="s">
        <v>25</v>
      </c>
      <c r="W27" s="11">
        <v>0.16136</v>
      </c>
      <c r="X27" s="11" t="s">
        <v>111</v>
      </c>
      <c r="Y27" s="10">
        <f t="shared" si="4"/>
        <v>53</v>
      </c>
      <c r="Z27" s="7" t="s">
        <v>97</v>
      </c>
      <c r="AA27" s="8" t="s">
        <v>28</v>
      </c>
      <c r="AB27" s="10">
        <v>7.0120000000000002E-2</v>
      </c>
      <c r="AC27" s="10"/>
      <c r="AD27" s="10">
        <f t="shared" si="5"/>
        <v>75</v>
      </c>
      <c r="AE27" s="7" t="s">
        <v>50</v>
      </c>
      <c r="AF27" s="8" t="s">
        <v>19</v>
      </c>
      <c r="AG27" s="10">
        <v>6.1690000000000002E-2</v>
      </c>
      <c r="AH27" s="10"/>
      <c r="AI27" s="10">
        <f t="shared" si="6"/>
        <v>70</v>
      </c>
      <c r="AJ27" s="7" t="s">
        <v>56</v>
      </c>
      <c r="AK27" s="8" t="s">
        <v>19</v>
      </c>
      <c r="AL27" s="10">
        <v>0.10392</v>
      </c>
      <c r="AM27" s="10"/>
      <c r="AN27" s="10">
        <f t="shared" si="7"/>
        <v>76</v>
      </c>
      <c r="AO27" s="7" t="s">
        <v>93</v>
      </c>
      <c r="AP27" s="8" t="s">
        <v>29</v>
      </c>
      <c r="AQ27" s="10">
        <v>0.10761999999999999</v>
      </c>
      <c r="AR27" s="10"/>
      <c r="AS27" s="10">
        <f t="shared" si="8"/>
        <v>100</v>
      </c>
      <c r="AT27" s="7" t="s">
        <v>102</v>
      </c>
      <c r="AU27" s="8" t="s">
        <v>28</v>
      </c>
      <c r="AV27" s="10">
        <v>0.12307</v>
      </c>
      <c r="AW27" s="10"/>
      <c r="AX27" s="10">
        <f t="shared" si="9"/>
        <v>92</v>
      </c>
      <c r="AY27" s="7" t="s">
        <v>80</v>
      </c>
      <c r="AZ27" s="8" t="s">
        <v>25</v>
      </c>
      <c r="BA27" s="11">
        <v>0.12988</v>
      </c>
      <c r="BB27" s="11" t="s">
        <v>111</v>
      </c>
      <c r="BC27" s="10">
        <f t="shared" si="10"/>
        <v>108</v>
      </c>
      <c r="BD27" s="7" t="s">
        <v>82</v>
      </c>
      <c r="BE27" s="8" t="s">
        <v>20</v>
      </c>
      <c r="BF27" s="10">
        <v>3.8600000000000002E-2</v>
      </c>
      <c r="BG27" s="10"/>
      <c r="BH27" s="10">
        <f t="shared" si="11"/>
        <v>99</v>
      </c>
      <c r="BI27" s="7" t="s">
        <v>75</v>
      </c>
      <c r="BJ27" s="8" t="s">
        <v>25</v>
      </c>
      <c r="BK27" s="10">
        <v>0.16891</v>
      </c>
      <c r="BL27" s="10"/>
      <c r="BM27" s="10">
        <f t="shared" si="12"/>
        <v>68</v>
      </c>
      <c r="BN27" s="7" t="s">
        <v>51</v>
      </c>
      <c r="BO27" s="8" t="s">
        <v>28</v>
      </c>
      <c r="BP27" s="9">
        <v>0.42380000000000001</v>
      </c>
      <c r="BQ27" t="s">
        <v>110</v>
      </c>
      <c r="BR27" s="10">
        <f t="shared" si="13"/>
        <v>76</v>
      </c>
    </row>
    <row r="28" spans="1:70" ht="17" thickBot="1" x14ac:dyDescent="0.25">
      <c r="A28" s="7" t="s">
        <v>76</v>
      </c>
      <c r="B28" s="8" t="s">
        <v>26</v>
      </c>
      <c r="C28" s="85">
        <v>0.10431</v>
      </c>
      <c r="D28" s="9" t="s">
        <v>110</v>
      </c>
      <c r="E28" s="10">
        <f t="shared" si="0"/>
        <v>85</v>
      </c>
      <c r="F28" s="7" t="s">
        <v>27</v>
      </c>
      <c r="G28" s="8" t="s">
        <v>29</v>
      </c>
      <c r="H28" s="9">
        <v>0.22561</v>
      </c>
      <c r="I28" s="9" t="s">
        <v>110</v>
      </c>
      <c r="J28" s="10">
        <f t="shared" si="1"/>
        <v>76</v>
      </c>
      <c r="K28" s="7" t="s">
        <v>65</v>
      </c>
      <c r="L28" s="8" t="s">
        <v>23</v>
      </c>
      <c r="M28" s="10">
        <v>0.20777999999999999</v>
      </c>
      <c r="N28" s="10"/>
      <c r="O28" s="10">
        <f t="shared" si="2"/>
        <v>80</v>
      </c>
      <c r="P28" s="7" t="s">
        <v>100</v>
      </c>
      <c r="Q28" s="8" t="s">
        <v>22</v>
      </c>
      <c r="R28" s="10">
        <v>0.27761000000000002</v>
      </c>
      <c r="S28" s="10"/>
      <c r="T28" s="10">
        <f t="shared" si="3"/>
        <v>73</v>
      </c>
      <c r="U28" s="7" t="s">
        <v>68</v>
      </c>
      <c r="V28" s="8" t="s">
        <v>22</v>
      </c>
      <c r="W28" s="10">
        <v>0.1585</v>
      </c>
      <c r="X28" s="10"/>
      <c r="Y28" s="10">
        <f t="shared" si="4"/>
        <v>52</v>
      </c>
      <c r="Z28" s="7" t="s">
        <v>69</v>
      </c>
      <c r="AA28" s="8" t="s">
        <v>29</v>
      </c>
      <c r="AB28" s="10">
        <v>6.8650000000000003E-2</v>
      </c>
      <c r="AC28" s="10"/>
      <c r="AD28" s="10">
        <f t="shared" si="5"/>
        <v>74</v>
      </c>
      <c r="AE28" s="7" t="s">
        <v>31</v>
      </c>
      <c r="AF28" s="8" t="s">
        <v>19</v>
      </c>
      <c r="AG28" s="11">
        <v>5.9089999999999997E-2</v>
      </c>
      <c r="AH28" s="11" t="s">
        <v>111</v>
      </c>
      <c r="AI28" s="10">
        <f t="shared" si="6"/>
        <v>69</v>
      </c>
      <c r="AJ28" s="7" t="s">
        <v>34</v>
      </c>
      <c r="AK28" s="8" t="s">
        <v>19</v>
      </c>
      <c r="AL28" s="11">
        <v>0.10304000000000001</v>
      </c>
      <c r="AM28" s="11" t="s">
        <v>111</v>
      </c>
      <c r="AN28" s="10">
        <f t="shared" si="7"/>
        <v>75</v>
      </c>
      <c r="AO28" s="7" t="s">
        <v>69</v>
      </c>
      <c r="AP28" s="8" t="s">
        <v>29</v>
      </c>
      <c r="AQ28" s="10">
        <v>0.10081</v>
      </c>
      <c r="AR28" s="10"/>
      <c r="AS28" s="10">
        <f t="shared" si="8"/>
        <v>99</v>
      </c>
      <c r="AT28" s="7" t="s">
        <v>38</v>
      </c>
      <c r="AU28" s="8" t="s">
        <v>26</v>
      </c>
      <c r="AV28" s="9">
        <v>0.12288</v>
      </c>
      <c r="AW28" s="9" t="s">
        <v>110</v>
      </c>
      <c r="AX28" s="10">
        <f t="shared" si="9"/>
        <v>91</v>
      </c>
      <c r="AY28" s="7" t="s">
        <v>64</v>
      </c>
      <c r="AZ28" s="8" t="s">
        <v>22</v>
      </c>
      <c r="BA28" s="10">
        <v>0.12512999999999999</v>
      </c>
      <c r="BB28" s="10"/>
      <c r="BC28" s="10">
        <f t="shared" si="10"/>
        <v>107</v>
      </c>
      <c r="BD28" s="7" t="s">
        <v>92</v>
      </c>
      <c r="BE28" s="8" t="s">
        <v>20</v>
      </c>
      <c r="BF28" s="10">
        <v>3.7229999999999999E-2</v>
      </c>
      <c r="BG28" s="10"/>
      <c r="BH28" s="10">
        <f t="shared" si="11"/>
        <v>98</v>
      </c>
      <c r="BI28" s="7" t="s">
        <v>66</v>
      </c>
      <c r="BJ28" s="8" t="s">
        <v>28</v>
      </c>
      <c r="BK28" s="10">
        <v>0.16830000000000001</v>
      </c>
      <c r="BL28" s="10"/>
      <c r="BM28" s="10">
        <f t="shared" si="12"/>
        <v>67</v>
      </c>
      <c r="BN28" s="7" t="s">
        <v>63</v>
      </c>
      <c r="BO28" s="8" t="s">
        <v>26</v>
      </c>
      <c r="BP28" s="10">
        <v>0.42236000000000001</v>
      </c>
      <c r="BR28" s="10">
        <f t="shared" si="13"/>
        <v>75</v>
      </c>
    </row>
    <row r="29" spans="1:70" ht="17" thickBot="1" x14ac:dyDescent="0.25">
      <c r="A29" s="7" t="s">
        <v>46</v>
      </c>
      <c r="B29" s="8" t="s">
        <v>20</v>
      </c>
      <c r="C29" s="85">
        <v>0.10338</v>
      </c>
      <c r="D29" s="9" t="s">
        <v>110</v>
      </c>
      <c r="E29" s="10">
        <f t="shared" si="0"/>
        <v>84</v>
      </c>
      <c r="F29" s="7" t="s">
        <v>93</v>
      </c>
      <c r="G29" s="8" t="s">
        <v>23</v>
      </c>
      <c r="H29" s="10">
        <v>0.22550999999999999</v>
      </c>
      <c r="I29" s="10"/>
      <c r="J29" s="10">
        <f t="shared" si="1"/>
        <v>75</v>
      </c>
      <c r="K29" s="7" t="s">
        <v>91</v>
      </c>
      <c r="L29" s="8" t="s">
        <v>20</v>
      </c>
      <c r="M29" s="10">
        <v>0.20687</v>
      </c>
      <c r="N29" s="10"/>
      <c r="O29" s="10">
        <f t="shared" si="2"/>
        <v>79</v>
      </c>
      <c r="P29" s="7" t="s">
        <v>63</v>
      </c>
      <c r="Q29" s="8" t="s">
        <v>22</v>
      </c>
      <c r="R29" s="9">
        <v>0.27578999999999998</v>
      </c>
      <c r="S29" s="9" t="s">
        <v>110</v>
      </c>
      <c r="T29" s="10">
        <f t="shared" si="3"/>
        <v>72</v>
      </c>
      <c r="U29" s="7" t="s">
        <v>98</v>
      </c>
      <c r="V29" s="8" t="s">
        <v>19</v>
      </c>
      <c r="W29" s="10">
        <v>0.14568999999999999</v>
      </c>
      <c r="X29" s="10"/>
      <c r="Y29" s="10">
        <f t="shared" si="4"/>
        <v>51</v>
      </c>
      <c r="Z29" s="7" t="s">
        <v>52</v>
      </c>
      <c r="AA29" s="8" t="s">
        <v>23</v>
      </c>
      <c r="AB29" s="10">
        <v>6.6280000000000006E-2</v>
      </c>
      <c r="AC29" s="10"/>
      <c r="AD29" s="10">
        <f t="shared" si="5"/>
        <v>73</v>
      </c>
      <c r="AE29" s="7" t="s">
        <v>39</v>
      </c>
      <c r="AF29" s="8" t="s">
        <v>25</v>
      </c>
      <c r="AG29" s="11">
        <v>5.8560000000000001E-2</v>
      </c>
      <c r="AH29" s="11" t="s">
        <v>111</v>
      </c>
      <c r="AI29" s="10">
        <f t="shared" si="6"/>
        <v>68</v>
      </c>
      <c r="AJ29" s="7" t="s">
        <v>43</v>
      </c>
      <c r="AK29" s="8" t="s">
        <v>19</v>
      </c>
      <c r="AL29" s="10">
        <v>0.10296</v>
      </c>
      <c r="AM29" s="10"/>
      <c r="AN29" s="10">
        <f t="shared" si="7"/>
        <v>74</v>
      </c>
      <c r="AO29" s="7" t="s">
        <v>75</v>
      </c>
      <c r="AP29" s="8" t="s">
        <v>29</v>
      </c>
      <c r="AQ29" s="10">
        <v>9.8780000000000007E-2</v>
      </c>
      <c r="AR29" s="10"/>
      <c r="AS29" s="10">
        <f t="shared" si="8"/>
        <v>98</v>
      </c>
      <c r="AT29" s="79" t="s">
        <v>79</v>
      </c>
      <c r="AU29" s="80" t="s">
        <v>29</v>
      </c>
      <c r="AV29" s="9">
        <v>0.12146999999999999</v>
      </c>
      <c r="AW29" s="9" t="s">
        <v>110</v>
      </c>
      <c r="AX29" s="10">
        <f t="shared" si="9"/>
        <v>90</v>
      </c>
      <c r="AY29" s="7" t="s">
        <v>90</v>
      </c>
      <c r="AZ29" s="8" t="s">
        <v>29</v>
      </c>
      <c r="BA29" s="10">
        <v>0.12191</v>
      </c>
      <c r="BB29" s="10"/>
      <c r="BC29" s="10">
        <f t="shared" si="10"/>
        <v>106</v>
      </c>
      <c r="BD29" s="7" t="s">
        <v>92</v>
      </c>
      <c r="BE29" s="8" t="s">
        <v>23</v>
      </c>
      <c r="BF29" s="10">
        <v>3.703E-2</v>
      </c>
      <c r="BG29" s="10"/>
      <c r="BH29" s="10">
        <f t="shared" si="11"/>
        <v>97</v>
      </c>
      <c r="BI29" s="7" t="s">
        <v>99</v>
      </c>
      <c r="BJ29" s="8" t="s">
        <v>20</v>
      </c>
      <c r="BK29" s="10">
        <v>0.16793</v>
      </c>
      <c r="BL29" s="10"/>
      <c r="BM29" s="10">
        <f t="shared" si="12"/>
        <v>66</v>
      </c>
      <c r="BN29" s="7" t="s">
        <v>77</v>
      </c>
      <c r="BO29" s="8" t="s">
        <v>22</v>
      </c>
      <c r="BP29" s="10">
        <v>0.41649000000000003</v>
      </c>
      <c r="BR29" s="10">
        <f t="shared" si="13"/>
        <v>74</v>
      </c>
    </row>
    <row r="30" spans="1:70" ht="17" thickBot="1" x14ac:dyDescent="0.25">
      <c r="A30" s="7" t="s">
        <v>81</v>
      </c>
      <c r="B30" s="8" t="s">
        <v>29</v>
      </c>
      <c r="C30" s="10">
        <v>9.7180000000000002E-2</v>
      </c>
      <c r="D30" s="10"/>
      <c r="E30" s="10">
        <f t="shared" si="0"/>
        <v>83</v>
      </c>
      <c r="F30" s="7" t="s">
        <v>65</v>
      </c>
      <c r="G30" s="8" t="s">
        <v>29</v>
      </c>
      <c r="H30" s="10">
        <v>0.22039</v>
      </c>
      <c r="I30" s="10"/>
      <c r="J30" s="10">
        <f t="shared" si="1"/>
        <v>74</v>
      </c>
      <c r="K30" s="77" t="s">
        <v>78</v>
      </c>
      <c r="L30" s="78" t="s">
        <v>28</v>
      </c>
      <c r="M30" s="10">
        <v>0.20388999999999999</v>
      </c>
      <c r="N30" s="10"/>
      <c r="O30" s="10">
        <f t="shared" si="2"/>
        <v>78</v>
      </c>
      <c r="P30" s="7" t="s">
        <v>102</v>
      </c>
      <c r="Q30" s="8" t="s">
        <v>22</v>
      </c>
      <c r="R30" s="10">
        <v>0.27503</v>
      </c>
      <c r="S30" s="10"/>
      <c r="T30" s="10">
        <f t="shared" si="3"/>
        <v>71</v>
      </c>
      <c r="U30" s="7" t="s">
        <v>56</v>
      </c>
      <c r="V30" s="8" t="s">
        <v>25</v>
      </c>
      <c r="W30" s="10">
        <v>0.11724</v>
      </c>
      <c r="X30" s="10"/>
      <c r="Y30" s="10">
        <f t="shared" si="4"/>
        <v>50</v>
      </c>
      <c r="Z30" s="7" t="s">
        <v>75</v>
      </c>
      <c r="AA30" s="8" t="s">
        <v>25</v>
      </c>
      <c r="AB30" s="10">
        <v>6.6000000000000003E-2</v>
      </c>
      <c r="AC30" s="10"/>
      <c r="AD30" s="10">
        <f t="shared" si="5"/>
        <v>72</v>
      </c>
      <c r="AE30" s="7" t="s">
        <v>75</v>
      </c>
      <c r="AF30" s="8" t="s">
        <v>23</v>
      </c>
      <c r="AG30" s="10">
        <v>5.8409999999999997E-2</v>
      </c>
      <c r="AH30" s="10"/>
      <c r="AI30" s="10">
        <f t="shared" si="6"/>
        <v>67</v>
      </c>
      <c r="AJ30" s="7" t="s">
        <v>93</v>
      </c>
      <c r="AK30" s="8" t="s">
        <v>23</v>
      </c>
      <c r="AL30" s="10">
        <v>0.10084</v>
      </c>
      <c r="AM30" s="10"/>
      <c r="AN30" s="10">
        <f t="shared" si="7"/>
        <v>73</v>
      </c>
      <c r="AO30" s="7" t="s">
        <v>69</v>
      </c>
      <c r="AP30" s="8" t="s">
        <v>19</v>
      </c>
      <c r="AQ30" s="10">
        <v>9.7299999999999998E-2</v>
      </c>
      <c r="AR30" s="10"/>
      <c r="AS30" s="10">
        <f t="shared" si="8"/>
        <v>97</v>
      </c>
      <c r="AT30" s="7" t="s">
        <v>68</v>
      </c>
      <c r="AU30" s="8" t="s">
        <v>29</v>
      </c>
      <c r="AV30" s="10">
        <v>0.11594</v>
      </c>
      <c r="AW30" s="10"/>
      <c r="AX30" s="10">
        <f t="shared" si="9"/>
        <v>89</v>
      </c>
      <c r="AY30" s="7" t="s">
        <v>76</v>
      </c>
      <c r="AZ30" s="8" t="s">
        <v>26</v>
      </c>
      <c r="BA30" s="10">
        <v>0.12182999999999999</v>
      </c>
      <c r="BB30" s="10"/>
      <c r="BC30" s="10">
        <f t="shared" si="10"/>
        <v>105</v>
      </c>
      <c r="BD30" s="77" t="s">
        <v>78</v>
      </c>
      <c r="BE30" s="78" t="s">
        <v>28</v>
      </c>
      <c r="BF30" s="10">
        <v>3.5839999999999997E-2</v>
      </c>
      <c r="BG30" s="10"/>
      <c r="BH30" s="10">
        <f t="shared" si="11"/>
        <v>96</v>
      </c>
      <c r="BI30" s="7" t="s">
        <v>82</v>
      </c>
      <c r="BJ30" s="8" t="s">
        <v>20</v>
      </c>
      <c r="BK30" s="10">
        <v>0.16683000000000001</v>
      </c>
      <c r="BL30" s="10"/>
      <c r="BM30" s="10">
        <f t="shared" si="12"/>
        <v>65</v>
      </c>
      <c r="BN30" s="7" t="s">
        <v>72</v>
      </c>
      <c r="BO30" s="8" t="s">
        <v>25</v>
      </c>
      <c r="BP30" s="10">
        <v>0.40638000000000002</v>
      </c>
      <c r="BR30" s="10">
        <f t="shared" si="13"/>
        <v>73</v>
      </c>
    </row>
    <row r="31" spans="1:70" ht="17" thickBot="1" x14ac:dyDescent="0.25">
      <c r="A31" s="7" t="s">
        <v>84</v>
      </c>
      <c r="B31" s="8" t="s">
        <v>26</v>
      </c>
      <c r="C31" s="86">
        <v>9.5509999999999998E-2</v>
      </c>
      <c r="D31" s="11" t="s">
        <v>111</v>
      </c>
      <c r="E31" s="10">
        <f t="shared" si="0"/>
        <v>82</v>
      </c>
      <c r="F31" s="7" t="s">
        <v>83</v>
      </c>
      <c r="G31" s="8" t="s">
        <v>25</v>
      </c>
      <c r="H31" s="10">
        <v>0.21648000000000001</v>
      </c>
      <c r="I31" s="10"/>
      <c r="J31" s="10">
        <f t="shared" si="1"/>
        <v>73</v>
      </c>
      <c r="K31" s="7" t="s">
        <v>103</v>
      </c>
      <c r="L31" s="8" t="s">
        <v>19</v>
      </c>
      <c r="M31" s="10">
        <v>0.20086999999999999</v>
      </c>
      <c r="N31" s="10"/>
      <c r="O31" s="10">
        <f t="shared" si="2"/>
        <v>77</v>
      </c>
      <c r="P31" s="7" t="s">
        <v>68</v>
      </c>
      <c r="Q31" s="8" t="s">
        <v>22</v>
      </c>
      <c r="R31" s="10">
        <v>0.27493000000000001</v>
      </c>
      <c r="S31" s="10"/>
      <c r="T31" s="10">
        <f t="shared" si="3"/>
        <v>70</v>
      </c>
      <c r="U31" s="7" t="s">
        <v>18</v>
      </c>
      <c r="V31" s="8" t="s">
        <v>19</v>
      </c>
      <c r="W31" s="9">
        <v>0.11418</v>
      </c>
      <c r="X31" s="9" t="s">
        <v>110</v>
      </c>
      <c r="Y31" s="10">
        <f t="shared" si="4"/>
        <v>49</v>
      </c>
      <c r="Z31" s="7" t="s">
        <v>99</v>
      </c>
      <c r="AA31" s="8" t="s">
        <v>23</v>
      </c>
      <c r="AB31" s="10">
        <v>6.4750000000000002E-2</v>
      </c>
      <c r="AC31" s="10"/>
      <c r="AD31" s="10">
        <f t="shared" si="5"/>
        <v>71</v>
      </c>
      <c r="AE31" s="7" t="s">
        <v>67</v>
      </c>
      <c r="AF31" s="8" t="s">
        <v>28</v>
      </c>
      <c r="AG31" s="10">
        <v>5.6559999999999999E-2</v>
      </c>
      <c r="AH31" s="10"/>
      <c r="AI31" s="10">
        <f t="shared" si="6"/>
        <v>66</v>
      </c>
      <c r="AJ31" s="7" t="s">
        <v>60</v>
      </c>
      <c r="AK31" s="8" t="s">
        <v>19</v>
      </c>
      <c r="AL31" s="10">
        <v>9.9110000000000004E-2</v>
      </c>
      <c r="AM31" s="10"/>
      <c r="AN31" s="10">
        <f t="shared" si="7"/>
        <v>72</v>
      </c>
      <c r="AO31" s="7" t="s">
        <v>64</v>
      </c>
      <c r="AP31" s="8" t="s">
        <v>22</v>
      </c>
      <c r="AQ31" s="10">
        <v>9.6680000000000002E-2</v>
      </c>
      <c r="AR31" s="10"/>
      <c r="AS31" s="10">
        <f t="shared" si="8"/>
        <v>96</v>
      </c>
      <c r="AT31" s="7" t="s">
        <v>63</v>
      </c>
      <c r="AU31" s="8" t="s">
        <v>20</v>
      </c>
      <c r="AV31" s="11">
        <v>0.11508</v>
      </c>
      <c r="AW31" s="11" t="s">
        <v>111</v>
      </c>
      <c r="AX31" s="10">
        <f t="shared" si="9"/>
        <v>88</v>
      </c>
      <c r="AY31" s="7" t="s">
        <v>94</v>
      </c>
      <c r="AZ31" s="8" t="s">
        <v>28</v>
      </c>
      <c r="BA31" s="10">
        <v>0.11964</v>
      </c>
      <c r="BB31" s="10"/>
      <c r="BC31" s="10">
        <f t="shared" si="10"/>
        <v>104</v>
      </c>
      <c r="BD31" s="7" t="s">
        <v>100</v>
      </c>
      <c r="BE31" s="8" t="s">
        <v>101</v>
      </c>
      <c r="BF31" s="10">
        <v>3.5540000000000002E-2</v>
      </c>
      <c r="BG31" s="10"/>
      <c r="BH31" s="10">
        <f t="shared" si="11"/>
        <v>95</v>
      </c>
      <c r="BI31" s="7" t="s">
        <v>102</v>
      </c>
      <c r="BJ31" s="8" t="s">
        <v>26</v>
      </c>
      <c r="BK31" s="10">
        <v>0.16405</v>
      </c>
      <c r="BL31" s="10"/>
      <c r="BM31" s="10">
        <f t="shared" si="12"/>
        <v>64</v>
      </c>
      <c r="BN31" s="7" t="s">
        <v>99</v>
      </c>
      <c r="BO31" s="8" t="s">
        <v>20</v>
      </c>
      <c r="BP31" s="10">
        <v>0.39779999999999999</v>
      </c>
      <c r="BR31" s="10">
        <f t="shared" si="13"/>
        <v>72</v>
      </c>
    </row>
    <row r="32" spans="1:70" ht="17" thickBot="1" x14ac:dyDescent="0.25">
      <c r="A32" s="7" t="s">
        <v>71</v>
      </c>
      <c r="B32" s="8" t="s">
        <v>20</v>
      </c>
      <c r="C32" s="10">
        <v>9.5329999999999998E-2</v>
      </c>
      <c r="D32" s="10"/>
      <c r="E32" s="10">
        <f t="shared" si="0"/>
        <v>81</v>
      </c>
      <c r="F32" s="77" t="s">
        <v>78</v>
      </c>
      <c r="G32" s="78" t="s">
        <v>28</v>
      </c>
      <c r="H32" s="10">
        <v>0.21382000000000001</v>
      </c>
      <c r="I32" s="10"/>
      <c r="J32" s="10">
        <f t="shared" si="1"/>
        <v>72</v>
      </c>
      <c r="K32" s="7" t="s">
        <v>82</v>
      </c>
      <c r="L32" s="8" t="s">
        <v>20</v>
      </c>
      <c r="M32" s="10">
        <v>0.19506999999999999</v>
      </c>
      <c r="N32" s="10"/>
      <c r="O32" s="10">
        <f t="shared" si="2"/>
        <v>76</v>
      </c>
      <c r="P32" s="7" t="s">
        <v>98</v>
      </c>
      <c r="Q32" s="8" t="s">
        <v>29</v>
      </c>
      <c r="R32" s="10">
        <v>0.26901000000000003</v>
      </c>
      <c r="S32" s="10"/>
      <c r="T32" s="10">
        <f t="shared" si="3"/>
        <v>69</v>
      </c>
      <c r="U32" s="7" t="s">
        <v>54</v>
      </c>
      <c r="V32" s="8" t="s">
        <v>105</v>
      </c>
      <c r="W32" s="10">
        <v>0.10938000000000001</v>
      </c>
      <c r="X32" s="10"/>
      <c r="Y32" s="10">
        <f t="shared" si="4"/>
        <v>48</v>
      </c>
      <c r="Z32" s="7" t="s">
        <v>69</v>
      </c>
      <c r="AA32" s="8" t="s">
        <v>19</v>
      </c>
      <c r="AB32" s="10">
        <v>6.2820000000000001E-2</v>
      </c>
      <c r="AC32" s="10"/>
      <c r="AD32" s="10">
        <f t="shared" si="5"/>
        <v>70</v>
      </c>
      <c r="AE32" s="7" t="s">
        <v>98</v>
      </c>
      <c r="AF32" s="8" t="s">
        <v>19</v>
      </c>
      <c r="AG32" s="10">
        <v>5.5750000000000001E-2</v>
      </c>
      <c r="AH32" s="10"/>
      <c r="AI32" s="10">
        <f t="shared" si="6"/>
        <v>65</v>
      </c>
      <c r="AJ32" s="7" t="s">
        <v>84</v>
      </c>
      <c r="AK32" s="8" t="s">
        <v>28</v>
      </c>
      <c r="AL32" s="10">
        <v>9.8799999999999999E-2</v>
      </c>
      <c r="AM32" s="10"/>
      <c r="AN32" s="10">
        <f t="shared" si="7"/>
        <v>71</v>
      </c>
      <c r="AO32" s="7" t="s">
        <v>85</v>
      </c>
      <c r="AP32" s="8" t="s">
        <v>29</v>
      </c>
      <c r="AQ32" s="11">
        <v>9.4100000000000003E-2</v>
      </c>
      <c r="AR32" s="11" t="s">
        <v>111</v>
      </c>
      <c r="AS32" s="10">
        <f t="shared" si="8"/>
        <v>95</v>
      </c>
      <c r="AT32" s="7" t="s">
        <v>98</v>
      </c>
      <c r="AU32" s="8" t="s">
        <v>19</v>
      </c>
      <c r="AV32" s="10">
        <v>0.11321000000000001</v>
      </c>
      <c r="AW32" s="10"/>
      <c r="AX32" s="10">
        <f t="shared" si="9"/>
        <v>87</v>
      </c>
      <c r="AY32" s="77" t="s">
        <v>79</v>
      </c>
      <c r="AZ32" s="78" t="s">
        <v>25</v>
      </c>
      <c r="BA32" s="10">
        <v>0.11940000000000001</v>
      </c>
      <c r="BB32" s="10"/>
      <c r="BC32" s="10">
        <f t="shared" si="10"/>
        <v>103</v>
      </c>
      <c r="BD32" s="79" t="s">
        <v>78</v>
      </c>
      <c r="BE32" s="80" t="s">
        <v>28</v>
      </c>
      <c r="BF32" s="11">
        <v>3.5279999999999999E-2</v>
      </c>
      <c r="BG32" s="11" t="s">
        <v>111</v>
      </c>
      <c r="BH32" s="10">
        <f t="shared" si="11"/>
        <v>94</v>
      </c>
      <c r="BI32" s="7" t="s">
        <v>82</v>
      </c>
      <c r="BJ32" s="8" t="s">
        <v>28</v>
      </c>
      <c r="BK32" s="11">
        <v>0.16236</v>
      </c>
      <c r="BL32" s="11" t="s">
        <v>111</v>
      </c>
      <c r="BM32" s="10">
        <f t="shared" si="12"/>
        <v>63</v>
      </c>
      <c r="BN32" s="7" t="s">
        <v>100</v>
      </c>
      <c r="BO32" s="8" t="s">
        <v>29</v>
      </c>
      <c r="BP32" s="10">
        <v>0.39640999999999998</v>
      </c>
      <c r="BR32" s="10">
        <f t="shared" si="13"/>
        <v>71</v>
      </c>
    </row>
    <row r="33" spans="1:70" ht="17" thickBot="1" x14ac:dyDescent="0.25">
      <c r="A33" s="7" t="s">
        <v>46</v>
      </c>
      <c r="B33" s="8" t="s">
        <v>22</v>
      </c>
      <c r="C33" s="85">
        <v>8.9279999999999998E-2</v>
      </c>
      <c r="D33" s="9" t="s">
        <v>110</v>
      </c>
      <c r="E33" s="10">
        <f t="shared" si="0"/>
        <v>80</v>
      </c>
      <c r="F33" s="7" t="s">
        <v>68</v>
      </c>
      <c r="G33" s="8" t="s">
        <v>19</v>
      </c>
      <c r="H33" s="10">
        <v>0.21307000000000001</v>
      </c>
      <c r="I33" s="10"/>
      <c r="J33" s="10">
        <f t="shared" si="1"/>
        <v>71</v>
      </c>
      <c r="K33" s="7" t="s">
        <v>65</v>
      </c>
      <c r="L33" s="8" t="s">
        <v>29</v>
      </c>
      <c r="M33" s="10">
        <v>0.19324</v>
      </c>
      <c r="N33" s="10"/>
      <c r="O33" s="10">
        <f t="shared" si="2"/>
        <v>75</v>
      </c>
      <c r="P33" s="7" t="s">
        <v>27</v>
      </c>
      <c r="Q33" s="8" t="s">
        <v>29</v>
      </c>
      <c r="R33" s="9">
        <v>0.26296000000000003</v>
      </c>
      <c r="S33" s="9" t="s">
        <v>110</v>
      </c>
      <c r="T33" s="10">
        <f t="shared" si="3"/>
        <v>68</v>
      </c>
      <c r="U33" s="7" t="s">
        <v>98</v>
      </c>
      <c r="V33" s="8" t="s">
        <v>29</v>
      </c>
      <c r="W33" s="10">
        <v>0.10901</v>
      </c>
      <c r="X33" s="10"/>
      <c r="Y33" s="10">
        <f t="shared" si="4"/>
        <v>47</v>
      </c>
      <c r="Z33" s="7" t="s">
        <v>52</v>
      </c>
      <c r="AA33" s="8" t="s">
        <v>29</v>
      </c>
      <c r="AB33" s="10">
        <v>6.241E-2</v>
      </c>
      <c r="AC33" s="10"/>
      <c r="AD33" s="10">
        <f t="shared" si="5"/>
        <v>69</v>
      </c>
      <c r="AE33" s="7" t="s">
        <v>70</v>
      </c>
      <c r="AF33" s="8" t="s">
        <v>23</v>
      </c>
      <c r="AG33" s="10">
        <v>5.3449999999999998E-2</v>
      </c>
      <c r="AH33" s="10"/>
      <c r="AI33" s="10">
        <f t="shared" si="6"/>
        <v>64</v>
      </c>
      <c r="AJ33" s="7" t="s">
        <v>76</v>
      </c>
      <c r="AK33" s="8" t="s">
        <v>22</v>
      </c>
      <c r="AL33" s="10">
        <v>9.8489999999999994E-2</v>
      </c>
      <c r="AM33" s="10"/>
      <c r="AN33" s="10">
        <f t="shared" si="7"/>
        <v>70</v>
      </c>
      <c r="AO33" s="79" t="s">
        <v>78</v>
      </c>
      <c r="AP33" s="80" t="s">
        <v>23</v>
      </c>
      <c r="AQ33" s="10">
        <v>9.3590000000000007E-2</v>
      </c>
      <c r="AR33" s="10"/>
      <c r="AS33" s="10">
        <f t="shared" si="8"/>
        <v>94</v>
      </c>
      <c r="AT33" s="77" t="s">
        <v>79</v>
      </c>
      <c r="AU33" s="78" t="s">
        <v>22</v>
      </c>
      <c r="AV33" s="9">
        <v>0.11162999999999999</v>
      </c>
      <c r="AW33" s="9" t="s">
        <v>110</v>
      </c>
      <c r="AX33" s="10">
        <f t="shared" si="9"/>
        <v>86</v>
      </c>
      <c r="AY33" s="7" t="s">
        <v>73</v>
      </c>
      <c r="AZ33" s="8" t="s">
        <v>26</v>
      </c>
      <c r="BA33" s="10">
        <v>0.11777</v>
      </c>
      <c r="BB33" s="10"/>
      <c r="BC33" s="10">
        <f t="shared" si="10"/>
        <v>102</v>
      </c>
      <c r="BD33" s="7" t="s">
        <v>104</v>
      </c>
      <c r="BE33" s="8" t="s">
        <v>22</v>
      </c>
      <c r="BF33" s="10">
        <v>3.4529999999999998E-2</v>
      </c>
      <c r="BG33" s="10"/>
      <c r="BH33" s="10">
        <f t="shared" si="11"/>
        <v>93</v>
      </c>
      <c r="BI33" s="7" t="s">
        <v>72</v>
      </c>
      <c r="BJ33" s="8" t="s">
        <v>28</v>
      </c>
      <c r="BK33" s="11">
        <v>0.15601000000000001</v>
      </c>
      <c r="BL33" s="11" t="s">
        <v>111</v>
      </c>
      <c r="BM33" s="10">
        <f t="shared" si="12"/>
        <v>62</v>
      </c>
      <c r="BN33" s="7" t="s">
        <v>76</v>
      </c>
      <c r="BO33" s="8" t="s">
        <v>26</v>
      </c>
      <c r="BP33" s="11">
        <v>0.39137</v>
      </c>
      <c r="BQ33" t="s">
        <v>111</v>
      </c>
      <c r="BR33" s="10">
        <f t="shared" si="13"/>
        <v>70</v>
      </c>
    </row>
    <row r="34" spans="1:70" ht="17" thickBot="1" x14ac:dyDescent="0.25">
      <c r="A34" s="7" t="s">
        <v>102</v>
      </c>
      <c r="B34" s="8" t="s">
        <v>28</v>
      </c>
      <c r="C34" s="86">
        <v>8.8569999999999996E-2</v>
      </c>
      <c r="D34" s="11" t="s">
        <v>111</v>
      </c>
      <c r="E34" s="10">
        <f t="shared" si="0"/>
        <v>79</v>
      </c>
      <c r="F34" s="7" t="s">
        <v>35</v>
      </c>
      <c r="G34" s="8" t="s">
        <v>22</v>
      </c>
      <c r="H34" s="11">
        <v>0.20943999999999999</v>
      </c>
      <c r="I34" s="11" t="s">
        <v>111</v>
      </c>
      <c r="J34" s="10">
        <f t="shared" si="1"/>
        <v>70</v>
      </c>
      <c r="K34" s="7" t="s">
        <v>72</v>
      </c>
      <c r="L34" s="8" t="s">
        <v>28</v>
      </c>
      <c r="M34" s="10">
        <v>0.18747</v>
      </c>
      <c r="N34" s="10"/>
      <c r="O34" s="10">
        <f t="shared" si="2"/>
        <v>74</v>
      </c>
      <c r="P34" s="7" t="s">
        <v>63</v>
      </c>
      <c r="Q34" s="8" t="s">
        <v>20</v>
      </c>
      <c r="R34" s="9">
        <v>0.26007000000000002</v>
      </c>
      <c r="S34" s="9" t="s">
        <v>110</v>
      </c>
      <c r="T34" s="10">
        <f t="shared" si="3"/>
        <v>67</v>
      </c>
      <c r="U34" s="7" t="s">
        <v>69</v>
      </c>
      <c r="V34" s="8" t="s">
        <v>19</v>
      </c>
      <c r="W34" s="10">
        <v>0.1067</v>
      </c>
      <c r="X34" s="10"/>
      <c r="Y34" s="10">
        <f t="shared" si="4"/>
        <v>46</v>
      </c>
      <c r="Z34" s="7" t="s">
        <v>85</v>
      </c>
      <c r="AA34" s="8" t="s">
        <v>26</v>
      </c>
      <c r="AB34" s="10">
        <v>5.7939999999999998E-2</v>
      </c>
      <c r="AC34" s="10"/>
      <c r="AD34" s="10">
        <f t="shared" si="5"/>
        <v>68</v>
      </c>
      <c r="AE34" s="7" t="s">
        <v>45</v>
      </c>
      <c r="AF34" s="8" t="s">
        <v>23</v>
      </c>
      <c r="AG34" s="10">
        <v>5.0209999999999998E-2</v>
      </c>
      <c r="AH34" s="10"/>
      <c r="AI34" s="10">
        <f t="shared" si="6"/>
        <v>63</v>
      </c>
      <c r="AJ34" s="7" t="s">
        <v>38</v>
      </c>
      <c r="AK34" s="8" t="s">
        <v>22</v>
      </c>
      <c r="AL34" s="10">
        <v>9.8330000000000001E-2</v>
      </c>
      <c r="AM34" s="10"/>
      <c r="AN34" s="10">
        <f t="shared" si="7"/>
        <v>69</v>
      </c>
      <c r="AO34" s="7" t="s">
        <v>98</v>
      </c>
      <c r="AP34" s="8" t="s">
        <v>29</v>
      </c>
      <c r="AQ34" s="10">
        <v>9.2460000000000001E-2</v>
      </c>
      <c r="AR34" s="10"/>
      <c r="AS34" s="10">
        <f t="shared" si="8"/>
        <v>93</v>
      </c>
      <c r="AT34" s="7" t="s">
        <v>98</v>
      </c>
      <c r="AU34" s="8" t="s">
        <v>29</v>
      </c>
      <c r="AV34" s="10">
        <v>0.11126</v>
      </c>
      <c r="AW34" s="10"/>
      <c r="AX34" s="10">
        <f t="shared" si="9"/>
        <v>85</v>
      </c>
      <c r="AY34" s="7" t="s">
        <v>85</v>
      </c>
      <c r="AZ34" s="8" t="s">
        <v>26</v>
      </c>
      <c r="BA34" s="10">
        <v>0.11745</v>
      </c>
      <c r="BB34" s="10"/>
      <c r="BC34" s="10">
        <f t="shared" si="10"/>
        <v>101</v>
      </c>
      <c r="BD34" s="7" t="s">
        <v>91</v>
      </c>
      <c r="BE34" s="8" t="s">
        <v>20</v>
      </c>
      <c r="BF34" s="10">
        <v>3.4259999999999999E-2</v>
      </c>
      <c r="BG34" s="10"/>
      <c r="BH34" s="10">
        <f t="shared" si="11"/>
        <v>92</v>
      </c>
      <c r="BI34" s="7" t="s">
        <v>58</v>
      </c>
      <c r="BJ34" s="8" t="s">
        <v>22</v>
      </c>
      <c r="BK34" s="10">
        <v>0.15448999999999999</v>
      </c>
      <c r="BL34" s="10"/>
      <c r="BM34" s="10">
        <f t="shared" si="12"/>
        <v>61</v>
      </c>
      <c r="BN34" s="7" t="s">
        <v>77</v>
      </c>
      <c r="BO34" s="8" t="s">
        <v>29</v>
      </c>
      <c r="BP34" s="10">
        <v>0.38789000000000001</v>
      </c>
      <c r="BR34" s="10">
        <f t="shared" si="13"/>
        <v>69</v>
      </c>
    </row>
    <row r="35" spans="1:70" ht="17" thickBot="1" x14ac:dyDescent="0.25">
      <c r="A35" s="7" t="s">
        <v>71</v>
      </c>
      <c r="B35" s="8" t="s">
        <v>29</v>
      </c>
      <c r="C35" s="86">
        <v>8.8349999999999998E-2</v>
      </c>
      <c r="D35" s="11" t="s">
        <v>111</v>
      </c>
      <c r="E35" s="10">
        <f t="shared" si="0"/>
        <v>78</v>
      </c>
      <c r="F35" s="7" t="s">
        <v>91</v>
      </c>
      <c r="G35" s="8" t="s">
        <v>25</v>
      </c>
      <c r="H35" s="10">
        <v>0.20463999999999999</v>
      </c>
      <c r="I35" s="10"/>
      <c r="J35" s="10">
        <f t="shared" si="1"/>
        <v>69</v>
      </c>
      <c r="K35" s="7" t="s">
        <v>44</v>
      </c>
      <c r="L35" s="8" t="s">
        <v>20</v>
      </c>
      <c r="M35" s="11">
        <v>0.18376000000000001</v>
      </c>
      <c r="N35" s="11" t="s">
        <v>111</v>
      </c>
      <c r="O35" s="10">
        <f t="shared" si="2"/>
        <v>73</v>
      </c>
      <c r="P35" s="7" t="s">
        <v>63</v>
      </c>
      <c r="Q35" s="8" t="s">
        <v>26</v>
      </c>
      <c r="R35" s="9">
        <v>0.25700000000000001</v>
      </c>
      <c r="S35" s="9" t="s">
        <v>110</v>
      </c>
      <c r="T35" s="10">
        <f t="shared" si="3"/>
        <v>66</v>
      </c>
      <c r="U35" s="7" t="s">
        <v>43</v>
      </c>
      <c r="V35" s="8" t="s">
        <v>22</v>
      </c>
      <c r="W35" s="10">
        <v>0.10571</v>
      </c>
      <c r="X35" s="10"/>
      <c r="Y35" s="10">
        <f t="shared" si="4"/>
        <v>45</v>
      </c>
      <c r="Z35" s="7" t="s">
        <v>59</v>
      </c>
      <c r="AA35" s="8" t="s">
        <v>20</v>
      </c>
      <c r="AB35" s="10">
        <v>5.7529999999999998E-2</v>
      </c>
      <c r="AC35" s="10"/>
      <c r="AD35" s="10">
        <f t="shared" si="5"/>
        <v>67</v>
      </c>
      <c r="AE35" s="7" t="s">
        <v>102</v>
      </c>
      <c r="AF35" s="8" t="s">
        <v>20</v>
      </c>
      <c r="AG35" s="10">
        <v>4.4810000000000003E-2</v>
      </c>
      <c r="AH35" s="10"/>
      <c r="AI35" s="10">
        <f t="shared" si="6"/>
        <v>62</v>
      </c>
      <c r="AJ35" s="7" t="s">
        <v>77</v>
      </c>
      <c r="AK35" s="8" t="s">
        <v>22</v>
      </c>
      <c r="AL35" s="10">
        <v>9.7900000000000001E-2</v>
      </c>
      <c r="AM35" s="10"/>
      <c r="AN35" s="10">
        <f t="shared" si="7"/>
        <v>68</v>
      </c>
      <c r="AO35" s="7" t="s">
        <v>100</v>
      </c>
      <c r="AP35" s="8" t="s">
        <v>101</v>
      </c>
      <c r="AQ35" s="10">
        <v>9.1950000000000004E-2</v>
      </c>
      <c r="AR35" s="10"/>
      <c r="AS35" s="10">
        <f t="shared" si="8"/>
        <v>92</v>
      </c>
      <c r="AT35" s="7" t="s">
        <v>68</v>
      </c>
      <c r="AU35" s="8" t="s">
        <v>22</v>
      </c>
      <c r="AV35" s="11">
        <v>0.10895000000000001</v>
      </c>
      <c r="AW35" s="11" t="s">
        <v>111</v>
      </c>
      <c r="AX35" s="10">
        <f t="shared" si="9"/>
        <v>84</v>
      </c>
      <c r="AY35" s="7" t="s">
        <v>52</v>
      </c>
      <c r="AZ35" s="8" t="s">
        <v>23</v>
      </c>
      <c r="BA35" s="10">
        <v>0.11675000000000001</v>
      </c>
      <c r="BB35" s="10"/>
      <c r="BC35" s="10">
        <f t="shared" si="10"/>
        <v>100</v>
      </c>
      <c r="BD35" s="7" t="s">
        <v>67</v>
      </c>
      <c r="BE35" s="8" t="s">
        <v>20</v>
      </c>
      <c r="BF35" s="11">
        <v>3.4110000000000001E-2</v>
      </c>
      <c r="BG35" s="11" t="s">
        <v>111</v>
      </c>
      <c r="BH35" s="10">
        <f t="shared" si="11"/>
        <v>91</v>
      </c>
      <c r="BI35" s="7" t="s">
        <v>59</v>
      </c>
      <c r="BJ35" s="8" t="s">
        <v>25</v>
      </c>
      <c r="BK35" s="10">
        <v>0.14871999999999999</v>
      </c>
      <c r="BL35" s="10"/>
      <c r="BM35" s="10">
        <f t="shared" si="12"/>
        <v>60</v>
      </c>
      <c r="BN35" s="7" t="s">
        <v>89</v>
      </c>
      <c r="BO35" s="8" t="s">
        <v>25</v>
      </c>
      <c r="BP35" s="10">
        <v>0.36730000000000002</v>
      </c>
      <c r="BR35" s="10">
        <f t="shared" si="13"/>
        <v>68</v>
      </c>
    </row>
    <row r="36" spans="1:70" ht="17" thickBot="1" x14ac:dyDescent="0.25">
      <c r="A36" s="7" t="s">
        <v>102</v>
      </c>
      <c r="B36" s="8" t="s">
        <v>26</v>
      </c>
      <c r="C36" s="85">
        <v>8.6730000000000002E-2</v>
      </c>
      <c r="D36" s="9" t="s">
        <v>110</v>
      </c>
      <c r="E36" s="10">
        <f t="shared" si="0"/>
        <v>77</v>
      </c>
      <c r="F36" s="7" t="s">
        <v>75</v>
      </c>
      <c r="G36" s="8" t="s">
        <v>29</v>
      </c>
      <c r="H36" s="10">
        <v>0.19880999999999999</v>
      </c>
      <c r="I36" s="10"/>
      <c r="J36" s="10">
        <f t="shared" si="1"/>
        <v>68</v>
      </c>
      <c r="K36" s="7" t="s">
        <v>60</v>
      </c>
      <c r="L36" s="8" t="s">
        <v>22</v>
      </c>
      <c r="M36" s="10">
        <v>0.18109</v>
      </c>
      <c r="N36" s="10"/>
      <c r="O36" s="10">
        <f t="shared" si="2"/>
        <v>72</v>
      </c>
      <c r="P36" s="79" t="s">
        <v>79</v>
      </c>
      <c r="Q36" s="80" t="s">
        <v>25</v>
      </c>
      <c r="R36" s="9">
        <v>0.24876999999999999</v>
      </c>
      <c r="S36" s="9" t="s">
        <v>110</v>
      </c>
      <c r="T36" s="10">
        <f t="shared" si="3"/>
        <v>65</v>
      </c>
      <c r="U36" s="7" t="s">
        <v>27</v>
      </c>
      <c r="V36" s="8" t="s">
        <v>29</v>
      </c>
      <c r="W36" s="11">
        <v>0.10478999999999999</v>
      </c>
      <c r="X36" s="11" t="s">
        <v>111</v>
      </c>
      <c r="Y36" s="10">
        <f t="shared" si="4"/>
        <v>44</v>
      </c>
      <c r="Z36" s="7" t="s">
        <v>21</v>
      </c>
      <c r="AA36" s="8" t="s">
        <v>23</v>
      </c>
      <c r="AB36" s="10">
        <v>5.6430000000000001E-2</v>
      </c>
      <c r="AC36" s="10"/>
      <c r="AD36" s="10">
        <f t="shared" si="5"/>
        <v>66</v>
      </c>
      <c r="AE36" s="7" t="s">
        <v>98</v>
      </c>
      <c r="AF36" s="8" t="s">
        <v>29</v>
      </c>
      <c r="AG36" s="10">
        <v>4.4389999999999999E-2</v>
      </c>
      <c r="AH36" s="10"/>
      <c r="AI36" s="10">
        <f t="shared" si="6"/>
        <v>61</v>
      </c>
      <c r="AJ36" s="7" t="s">
        <v>75</v>
      </c>
      <c r="AK36" s="8" t="s">
        <v>29</v>
      </c>
      <c r="AL36" s="10">
        <v>9.5430000000000001E-2</v>
      </c>
      <c r="AM36" s="10"/>
      <c r="AN36" s="10">
        <f t="shared" si="7"/>
        <v>67</v>
      </c>
      <c r="AO36" s="7" t="s">
        <v>76</v>
      </c>
      <c r="AP36" s="8" t="s">
        <v>28</v>
      </c>
      <c r="AQ36" s="10">
        <v>8.7819999999999995E-2</v>
      </c>
      <c r="AR36" s="10"/>
      <c r="AS36" s="10">
        <f t="shared" si="8"/>
        <v>91</v>
      </c>
      <c r="AT36" s="7" t="s">
        <v>42</v>
      </c>
      <c r="AU36" s="8" t="s">
        <v>28</v>
      </c>
      <c r="AV36" s="9">
        <v>0.10786999999999999</v>
      </c>
      <c r="AW36" s="9" t="s">
        <v>110</v>
      </c>
      <c r="AX36" s="10">
        <f t="shared" si="9"/>
        <v>83</v>
      </c>
      <c r="AY36" s="7" t="s">
        <v>56</v>
      </c>
      <c r="AZ36" s="8" t="s">
        <v>22</v>
      </c>
      <c r="BA36" s="10">
        <v>0.11210000000000001</v>
      </c>
      <c r="BB36" s="10"/>
      <c r="BC36" s="10">
        <f t="shared" si="10"/>
        <v>99</v>
      </c>
      <c r="BD36" s="7" t="s">
        <v>32</v>
      </c>
      <c r="BE36" s="8" t="s">
        <v>26</v>
      </c>
      <c r="BF36" s="9">
        <v>3.3610000000000001E-2</v>
      </c>
      <c r="BG36" s="9" t="s">
        <v>110</v>
      </c>
      <c r="BH36" s="10">
        <f t="shared" si="11"/>
        <v>90</v>
      </c>
      <c r="BI36" s="7" t="s">
        <v>99</v>
      </c>
      <c r="BJ36" s="8" t="s">
        <v>23</v>
      </c>
      <c r="BK36" s="10">
        <v>0.14627999999999999</v>
      </c>
      <c r="BL36" s="10"/>
      <c r="BM36" s="10">
        <f t="shared" si="12"/>
        <v>59</v>
      </c>
      <c r="BN36" s="7" t="s">
        <v>57</v>
      </c>
      <c r="BO36" s="8" t="s">
        <v>20</v>
      </c>
      <c r="BP36" s="11">
        <v>0.36530000000000001</v>
      </c>
      <c r="BQ36" t="s">
        <v>111</v>
      </c>
      <c r="BR36" s="10">
        <f t="shared" si="13"/>
        <v>67</v>
      </c>
    </row>
    <row r="37" spans="1:70" ht="17" thickBot="1" x14ac:dyDescent="0.25">
      <c r="A37" s="7" t="s">
        <v>40</v>
      </c>
      <c r="B37" s="8" t="s">
        <v>29</v>
      </c>
      <c r="C37" s="10">
        <v>8.4839999999999999E-2</v>
      </c>
      <c r="D37" s="10"/>
      <c r="E37" s="10">
        <f t="shared" si="0"/>
        <v>76</v>
      </c>
      <c r="F37" s="7" t="s">
        <v>95</v>
      </c>
      <c r="G37" s="8" t="s">
        <v>23</v>
      </c>
      <c r="H37" s="10">
        <v>0.19575999999999999</v>
      </c>
      <c r="I37" s="10"/>
      <c r="J37" s="10">
        <f t="shared" si="1"/>
        <v>67</v>
      </c>
      <c r="K37" s="7" t="s">
        <v>96</v>
      </c>
      <c r="L37" s="8" t="s">
        <v>25</v>
      </c>
      <c r="M37" s="10">
        <v>0.17080999999999999</v>
      </c>
      <c r="N37" s="10"/>
      <c r="O37" s="10">
        <f t="shared" si="2"/>
        <v>71</v>
      </c>
      <c r="P37" s="7" t="s">
        <v>56</v>
      </c>
      <c r="Q37" s="8" t="s">
        <v>19</v>
      </c>
      <c r="R37" s="11">
        <v>0.24873000000000001</v>
      </c>
      <c r="S37" s="11" t="s">
        <v>111</v>
      </c>
      <c r="T37" s="10">
        <f t="shared" si="3"/>
        <v>64</v>
      </c>
      <c r="U37" s="7" t="s">
        <v>75</v>
      </c>
      <c r="V37" s="8" t="s">
        <v>29</v>
      </c>
      <c r="W37" s="10">
        <v>9.4759999999999997E-2</v>
      </c>
      <c r="X37" s="10"/>
      <c r="Y37" s="10">
        <f t="shared" si="4"/>
        <v>43</v>
      </c>
      <c r="Z37" s="7" t="s">
        <v>65</v>
      </c>
      <c r="AA37" s="8" t="s">
        <v>29</v>
      </c>
      <c r="AB37" s="10">
        <v>5.5390000000000002E-2</v>
      </c>
      <c r="AC37" s="10"/>
      <c r="AD37" s="10">
        <f t="shared" si="5"/>
        <v>65</v>
      </c>
      <c r="AE37" s="7" t="s">
        <v>69</v>
      </c>
      <c r="AF37" s="8" t="s">
        <v>23</v>
      </c>
      <c r="AG37" s="10">
        <v>4.3740000000000001E-2</v>
      </c>
      <c r="AH37" s="10"/>
      <c r="AI37" s="10">
        <f t="shared" si="6"/>
        <v>60</v>
      </c>
      <c r="AJ37" s="7" t="s">
        <v>69</v>
      </c>
      <c r="AK37" s="8" t="s">
        <v>29</v>
      </c>
      <c r="AL37" s="10">
        <v>8.473E-2</v>
      </c>
      <c r="AM37" s="10"/>
      <c r="AN37" s="10">
        <f t="shared" si="7"/>
        <v>66</v>
      </c>
      <c r="AO37" s="7" t="s">
        <v>93</v>
      </c>
      <c r="AP37" s="8" t="s">
        <v>23</v>
      </c>
      <c r="AQ37" s="10">
        <v>8.745E-2</v>
      </c>
      <c r="AR37" s="10"/>
      <c r="AS37" s="10">
        <f t="shared" si="8"/>
        <v>90</v>
      </c>
      <c r="AT37" s="7" t="s">
        <v>61</v>
      </c>
      <c r="AU37" s="8" t="s">
        <v>23</v>
      </c>
      <c r="AV37" s="10">
        <v>0.10712000000000001</v>
      </c>
      <c r="AW37" s="10"/>
      <c r="AX37" s="10">
        <f t="shared" si="9"/>
        <v>82</v>
      </c>
      <c r="AY37" s="7" t="s">
        <v>64</v>
      </c>
      <c r="AZ37" s="8" t="s">
        <v>28</v>
      </c>
      <c r="BA37" s="10">
        <v>0.10918</v>
      </c>
      <c r="BB37" s="10"/>
      <c r="BC37" s="10">
        <f t="shared" si="10"/>
        <v>98</v>
      </c>
      <c r="BD37" s="7" t="s">
        <v>57</v>
      </c>
      <c r="BE37" s="8" t="s">
        <v>20</v>
      </c>
      <c r="BF37" s="10">
        <v>3.3520000000000001E-2</v>
      </c>
      <c r="BG37" s="10"/>
      <c r="BH37" s="10">
        <f t="shared" si="11"/>
        <v>89</v>
      </c>
      <c r="BI37" s="7" t="s">
        <v>83</v>
      </c>
      <c r="BJ37" s="8" t="s">
        <v>29</v>
      </c>
      <c r="BK37" s="10">
        <v>0.14194999999999999</v>
      </c>
      <c r="BL37" s="10"/>
      <c r="BM37" s="10">
        <f t="shared" si="12"/>
        <v>58</v>
      </c>
      <c r="BN37" s="7" t="s">
        <v>49</v>
      </c>
      <c r="BO37" s="8" t="s">
        <v>28</v>
      </c>
      <c r="BP37" s="9">
        <v>0.36469000000000001</v>
      </c>
      <c r="BQ37" t="s">
        <v>110</v>
      </c>
      <c r="BR37" s="10">
        <f t="shared" si="13"/>
        <v>66</v>
      </c>
    </row>
    <row r="38" spans="1:70" ht="17" thickBot="1" x14ac:dyDescent="0.25">
      <c r="A38" s="7" t="s">
        <v>54</v>
      </c>
      <c r="B38" s="8" t="s">
        <v>105</v>
      </c>
      <c r="C38" s="10">
        <v>8.4519999999999998E-2</v>
      </c>
      <c r="D38" s="10"/>
      <c r="E38" s="10">
        <f t="shared" si="0"/>
        <v>75</v>
      </c>
      <c r="F38" s="7" t="s">
        <v>95</v>
      </c>
      <c r="G38" s="8" t="s">
        <v>19</v>
      </c>
      <c r="H38" s="10">
        <v>0.18823999999999999</v>
      </c>
      <c r="I38" s="10"/>
      <c r="J38" s="10">
        <f t="shared" si="1"/>
        <v>66</v>
      </c>
      <c r="K38" s="7" t="s">
        <v>33</v>
      </c>
      <c r="L38" s="8" t="s">
        <v>20</v>
      </c>
      <c r="M38" s="10">
        <v>0.16794999999999999</v>
      </c>
      <c r="N38" s="10"/>
      <c r="O38" s="10">
        <f t="shared" si="2"/>
        <v>70</v>
      </c>
      <c r="P38" s="7" t="s">
        <v>61</v>
      </c>
      <c r="Q38" s="8" t="s">
        <v>19</v>
      </c>
      <c r="R38" s="10">
        <v>0.23038</v>
      </c>
      <c r="S38" s="10"/>
      <c r="T38" s="10">
        <f t="shared" si="3"/>
        <v>63</v>
      </c>
      <c r="U38" s="7" t="s">
        <v>62</v>
      </c>
      <c r="V38" s="8" t="s">
        <v>19</v>
      </c>
      <c r="W38" s="10">
        <v>9.4579999999999997E-2</v>
      </c>
      <c r="X38" s="10"/>
      <c r="Y38" s="10">
        <f t="shared" si="4"/>
        <v>42</v>
      </c>
      <c r="Z38" s="7" t="s">
        <v>97</v>
      </c>
      <c r="AA38" s="8" t="s">
        <v>23</v>
      </c>
      <c r="AB38" s="10">
        <v>5.5329999999999997E-2</v>
      </c>
      <c r="AC38" s="10"/>
      <c r="AD38" s="10">
        <f t="shared" si="5"/>
        <v>64</v>
      </c>
      <c r="AE38" s="7" t="s">
        <v>75</v>
      </c>
      <c r="AF38" s="8" t="s">
        <v>25</v>
      </c>
      <c r="AG38" s="10">
        <v>4.3580000000000001E-2</v>
      </c>
      <c r="AH38" s="10"/>
      <c r="AI38" s="10">
        <f t="shared" si="6"/>
        <v>59</v>
      </c>
      <c r="AJ38" s="7" t="s">
        <v>40</v>
      </c>
      <c r="AK38" s="8" t="s">
        <v>29</v>
      </c>
      <c r="AL38" s="10">
        <v>8.3589999999999998E-2</v>
      </c>
      <c r="AM38" s="10"/>
      <c r="AN38" s="10">
        <f t="shared" si="7"/>
        <v>65</v>
      </c>
      <c r="AO38" s="7" t="s">
        <v>40</v>
      </c>
      <c r="AP38" s="8" t="s">
        <v>29</v>
      </c>
      <c r="AQ38" s="10">
        <v>8.7139999999999995E-2</v>
      </c>
      <c r="AR38" s="10"/>
      <c r="AS38" s="10">
        <f t="shared" si="8"/>
        <v>89</v>
      </c>
      <c r="AT38" s="7" t="s">
        <v>50</v>
      </c>
      <c r="AU38" s="8" t="s">
        <v>19</v>
      </c>
      <c r="AV38" s="9">
        <v>0.10568</v>
      </c>
      <c r="AW38" s="9" t="s">
        <v>110</v>
      </c>
      <c r="AX38" s="10">
        <f t="shared" si="9"/>
        <v>81</v>
      </c>
      <c r="AY38" s="7" t="s">
        <v>89</v>
      </c>
      <c r="AZ38" s="8" t="s">
        <v>28</v>
      </c>
      <c r="BA38" s="10">
        <v>0.10395</v>
      </c>
      <c r="BB38" s="10"/>
      <c r="BC38" s="10">
        <f t="shared" si="10"/>
        <v>97</v>
      </c>
      <c r="BD38" s="7" t="s">
        <v>73</v>
      </c>
      <c r="BE38" s="8" t="s">
        <v>26</v>
      </c>
      <c r="BF38" s="10">
        <v>3.2969999999999999E-2</v>
      </c>
      <c r="BG38" s="10"/>
      <c r="BH38" s="10">
        <f t="shared" si="11"/>
        <v>88</v>
      </c>
      <c r="BI38" s="7" t="s">
        <v>35</v>
      </c>
      <c r="BJ38" s="8" t="s">
        <v>25</v>
      </c>
      <c r="BK38" s="11">
        <v>0.13120999999999999</v>
      </c>
      <c r="BL38" s="11" t="s">
        <v>111</v>
      </c>
      <c r="BM38" s="10">
        <f t="shared" si="12"/>
        <v>57</v>
      </c>
      <c r="BN38" s="7" t="s">
        <v>72</v>
      </c>
      <c r="BO38" s="8" t="s">
        <v>22</v>
      </c>
      <c r="BP38" s="9">
        <v>0.35053000000000001</v>
      </c>
      <c r="BQ38" t="s">
        <v>110</v>
      </c>
      <c r="BR38" s="10">
        <f t="shared" si="13"/>
        <v>65</v>
      </c>
    </row>
    <row r="39" spans="1:70" ht="17" thickBot="1" x14ac:dyDescent="0.25">
      <c r="A39" s="7" t="s">
        <v>76</v>
      </c>
      <c r="B39" s="8" t="s">
        <v>28</v>
      </c>
      <c r="C39" s="85">
        <v>8.3890000000000006E-2</v>
      </c>
      <c r="D39" s="9" t="s">
        <v>110</v>
      </c>
      <c r="E39" s="10">
        <f t="shared" si="0"/>
        <v>74</v>
      </c>
      <c r="F39" s="7" t="s">
        <v>91</v>
      </c>
      <c r="G39" s="8" t="s">
        <v>22</v>
      </c>
      <c r="H39" s="10">
        <v>0.18620999999999999</v>
      </c>
      <c r="I39" s="10"/>
      <c r="J39" s="10">
        <f t="shared" si="1"/>
        <v>65</v>
      </c>
      <c r="K39" s="7" t="s">
        <v>48</v>
      </c>
      <c r="L39" s="8" t="s">
        <v>20</v>
      </c>
      <c r="M39" s="10">
        <v>0.15557000000000001</v>
      </c>
      <c r="N39" s="10"/>
      <c r="O39" s="10">
        <f t="shared" si="2"/>
        <v>69</v>
      </c>
      <c r="P39" s="7" t="s">
        <v>94</v>
      </c>
      <c r="Q39" s="8" t="s">
        <v>26</v>
      </c>
      <c r="R39" s="10">
        <v>0.23033000000000001</v>
      </c>
      <c r="S39" s="10"/>
      <c r="T39" s="10">
        <f t="shared" si="3"/>
        <v>62</v>
      </c>
      <c r="U39" s="7" t="s">
        <v>98</v>
      </c>
      <c r="V39" s="8" t="s">
        <v>23</v>
      </c>
      <c r="W39" s="10">
        <v>9.3479999999999994E-2</v>
      </c>
      <c r="X39" s="10"/>
      <c r="Y39" s="10">
        <f t="shared" si="4"/>
        <v>41</v>
      </c>
      <c r="Z39" s="7" t="s">
        <v>53</v>
      </c>
      <c r="AA39" s="8" t="s">
        <v>23</v>
      </c>
      <c r="AB39" s="10">
        <v>5.2540000000000003E-2</v>
      </c>
      <c r="AC39" s="10"/>
      <c r="AD39" s="10">
        <f t="shared" si="5"/>
        <v>63</v>
      </c>
      <c r="AE39" s="7" t="s">
        <v>62</v>
      </c>
      <c r="AF39" s="8" t="s">
        <v>19</v>
      </c>
      <c r="AG39" s="10">
        <v>4.3409999999999997E-2</v>
      </c>
      <c r="AH39" s="10"/>
      <c r="AI39" s="10">
        <f t="shared" si="6"/>
        <v>58</v>
      </c>
      <c r="AJ39" s="7" t="s">
        <v>103</v>
      </c>
      <c r="AK39" s="8" t="s">
        <v>19</v>
      </c>
      <c r="AL39" s="10">
        <v>8.3119999999999999E-2</v>
      </c>
      <c r="AM39" s="10"/>
      <c r="AN39" s="10">
        <f t="shared" si="7"/>
        <v>64</v>
      </c>
      <c r="AO39" s="7" t="s">
        <v>81</v>
      </c>
      <c r="AP39" s="8" t="s">
        <v>29</v>
      </c>
      <c r="AQ39" s="10">
        <v>8.4529999999999994E-2</v>
      </c>
      <c r="AR39" s="10"/>
      <c r="AS39" s="10">
        <f t="shared" si="8"/>
        <v>88</v>
      </c>
      <c r="AT39" s="7" t="s">
        <v>32</v>
      </c>
      <c r="AU39" s="8" t="s">
        <v>26</v>
      </c>
      <c r="AV39" s="9">
        <v>0.10428999999999999</v>
      </c>
      <c r="AW39" s="9" t="s">
        <v>110</v>
      </c>
      <c r="AX39" s="10">
        <f t="shared" si="9"/>
        <v>80</v>
      </c>
      <c r="AY39" s="7" t="s">
        <v>90</v>
      </c>
      <c r="AZ39" s="8" t="s">
        <v>20</v>
      </c>
      <c r="BA39" s="10">
        <v>0.10378999999999999</v>
      </c>
      <c r="BB39" s="10"/>
      <c r="BC39" s="10">
        <f t="shared" si="10"/>
        <v>96</v>
      </c>
      <c r="BD39" s="7" t="s">
        <v>102</v>
      </c>
      <c r="BE39" s="8" t="s">
        <v>26</v>
      </c>
      <c r="BF39" s="10">
        <v>3.2469999999999999E-2</v>
      </c>
      <c r="BG39" s="10"/>
      <c r="BH39" s="10">
        <f t="shared" si="11"/>
        <v>87</v>
      </c>
      <c r="BI39" s="7" t="s">
        <v>18</v>
      </c>
      <c r="BJ39" s="8" t="s">
        <v>20</v>
      </c>
      <c r="BK39" s="11">
        <v>0.13009999999999999</v>
      </c>
      <c r="BL39" s="11" t="s">
        <v>111</v>
      </c>
      <c r="BM39" s="10">
        <f t="shared" si="12"/>
        <v>56</v>
      </c>
      <c r="BN39" s="7" t="s">
        <v>72</v>
      </c>
      <c r="BO39" s="8" t="s">
        <v>28</v>
      </c>
      <c r="BP39" s="9">
        <v>0.34527999999999998</v>
      </c>
      <c r="BQ39" t="s">
        <v>110</v>
      </c>
      <c r="BR39" s="10">
        <f t="shared" si="13"/>
        <v>64</v>
      </c>
    </row>
    <row r="40" spans="1:70" ht="17" thickBot="1" x14ac:dyDescent="0.25">
      <c r="A40" s="7" t="s">
        <v>89</v>
      </c>
      <c r="B40" s="8" t="s">
        <v>22</v>
      </c>
      <c r="C40" s="10">
        <v>8.3729999999999999E-2</v>
      </c>
      <c r="D40" s="10"/>
      <c r="E40" s="10">
        <f t="shared" si="0"/>
        <v>73</v>
      </c>
      <c r="F40" s="7" t="s">
        <v>61</v>
      </c>
      <c r="G40" s="8" t="s">
        <v>23</v>
      </c>
      <c r="H40" s="10">
        <v>0.17793999999999999</v>
      </c>
      <c r="I40" s="10"/>
      <c r="J40" s="10">
        <f t="shared" si="1"/>
        <v>64</v>
      </c>
      <c r="K40" s="77" t="s">
        <v>79</v>
      </c>
      <c r="L40" s="78" t="s">
        <v>22</v>
      </c>
      <c r="M40" s="10">
        <v>0.15481</v>
      </c>
      <c r="N40" s="10"/>
      <c r="O40" s="10">
        <f t="shared" si="2"/>
        <v>68</v>
      </c>
      <c r="P40" s="7" t="s">
        <v>98</v>
      </c>
      <c r="Q40" s="8" t="s">
        <v>19</v>
      </c>
      <c r="R40" s="10">
        <v>0.22800999999999999</v>
      </c>
      <c r="S40" s="10"/>
      <c r="T40" s="10">
        <f t="shared" si="3"/>
        <v>61</v>
      </c>
      <c r="U40" s="7" t="s">
        <v>62</v>
      </c>
      <c r="V40" s="8" t="s">
        <v>23</v>
      </c>
      <c r="W40" s="10">
        <v>9.0230000000000005E-2</v>
      </c>
      <c r="X40" s="10"/>
      <c r="Y40" s="10">
        <f t="shared" si="4"/>
        <v>40</v>
      </c>
      <c r="Z40" s="7" t="s">
        <v>62</v>
      </c>
      <c r="AA40" s="8" t="s">
        <v>19</v>
      </c>
      <c r="AB40" s="10">
        <v>5.2290000000000003E-2</v>
      </c>
      <c r="AC40" s="10"/>
      <c r="AD40" s="10">
        <f t="shared" si="5"/>
        <v>62</v>
      </c>
      <c r="AE40" s="7" t="s">
        <v>66</v>
      </c>
      <c r="AF40" s="8" t="s">
        <v>20</v>
      </c>
      <c r="AG40" s="10">
        <v>4.3369999999999999E-2</v>
      </c>
      <c r="AH40" s="10"/>
      <c r="AI40" s="10">
        <f t="shared" si="6"/>
        <v>57</v>
      </c>
      <c r="AJ40" s="7" t="s">
        <v>69</v>
      </c>
      <c r="AK40" s="8" t="s">
        <v>19</v>
      </c>
      <c r="AL40" s="10">
        <v>8.3000000000000004E-2</v>
      </c>
      <c r="AM40" s="10"/>
      <c r="AN40" s="10">
        <f t="shared" si="7"/>
        <v>63</v>
      </c>
      <c r="AO40" s="7" t="s">
        <v>32</v>
      </c>
      <c r="AP40" s="8" t="s">
        <v>26</v>
      </c>
      <c r="AQ40" s="9">
        <v>8.2979999999999998E-2</v>
      </c>
      <c r="AR40" s="9" t="s">
        <v>110</v>
      </c>
      <c r="AS40" s="10">
        <f t="shared" si="8"/>
        <v>87</v>
      </c>
      <c r="AT40" s="77" t="s">
        <v>79</v>
      </c>
      <c r="AU40" s="78" t="s">
        <v>29</v>
      </c>
      <c r="AV40" s="10">
        <v>9.9680000000000005E-2</v>
      </c>
      <c r="AW40" s="10"/>
      <c r="AX40" s="10">
        <f t="shared" si="9"/>
        <v>79</v>
      </c>
      <c r="AY40" s="7" t="s">
        <v>31</v>
      </c>
      <c r="AZ40" s="8" t="s">
        <v>25</v>
      </c>
      <c r="BA40" s="11">
        <v>0.10344</v>
      </c>
      <c r="BB40" s="11" t="s">
        <v>111</v>
      </c>
      <c r="BC40" s="10">
        <f t="shared" si="10"/>
        <v>95</v>
      </c>
      <c r="BD40" s="7" t="s">
        <v>76</v>
      </c>
      <c r="BE40" s="8" t="s">
        <v>26</v>
      </c>
      <c r="BF40" s="11">
        <v>3.243E-2</v>
      </c>
      <c r="BG40" s="11" t="s">
        <v>111</v>
      </c>
      <c r="BH40" s="10">
        <f t="shared" si="11"/>
        <v>86</v>
      </c>
      <c r="BI40" s="7" t="s">
        <v>82</v>
      </c>
      <c r="BJ40" s="8" t="s">
        <v>25</v>
      </c>
      <c r="BK40" s="10">
        <v>0.12762000000000001</v>
      </c>
      <c r="BL40" s="10"/>
      <c r="BM40" s="10">
        <f t="shared" si="12"/>
        <v>55</v>
      </c>
      <c r="BN40" s="7" t="s">
        <v>99</v>
      </c>
      <c r="BO40" s="8" t="s">
        <v>28</v>
      </c>
      <c r="BP40" s="10">
        <v>0.32758999999999999</v>
      </c>
      <c r="BR40" s="10">
        <f t="shared" si="13"/>
        <v>63</v>
      </c>
    </row>
    <row r="41" spans="1:70" ht="17" thickBot="1" x14ac:dyDescent="0.25">
      <c r="A41" s="7" t="s">
        <v>60</v>
      </c>
      <c r="B41" s="8" t="s">
        <v>22</v>
      </c>
      <c r="C41" s="10">
        <v>8.0269999999999994E-2</v>
      </c>
      <c r="D41" s="10"/>
      <c r="E41" s="10">
        <f t="shared" si="0"/>
        <v>72</v>
      </c>
      <c r="F41" s="7" t="s">
        <v>100</v>
      </c>
      <c r="G41" s="8" t="s">
        <v>29</v>
      </c>
      <c r="H41" s="10">
        <v>0.17166000000000001</v>
      </c>
      <c r="I41" s="10"/>
      <c r="J41" s="10">
        <f t="shared" si="1"/>
        <v>63</v>
      </c>
      <c r="K41" s="7" t="s">
        <v>58</v>
      </c>
      <c r="L41" s="8" t="s">
        <v>25</v>
      </c>
      <c r="M41" s="10">
        <v>0.14924999999999999</v>
      </c>
      <c r="N41" s="10"/>
      <c r="O41" s="10">
        <f t="shared" si="2"/>
        <v>67</v>
      </c>
      <c r="P41" s="7" t="s">
        <v>56</v>
      </c>
      <c r="Q41" s="8" t="s">
        <v>22</v>
      </c>
      <c r="R41" s="9">
        <v>0.22503000000000001</v>
      </c>
      <c r="S41" s="9" t="s">
        <v>110</v>
      </c>
      <c r="T41" s="10">
        <f t="shared" si="3"/>
        <v>60</v>
      </c>
      <c r="U41" s="7" t="s">
        <v>97</v>
      </c>
      <c r="V41" s="8" t="s">
        <v>23</v>
      </c>
      <c r="W41" s="10">
        <v>8.8599999999999998E-2</v>
      </c>
      <c r="X41" s="10"/>
      <c r="Y41" s="10">
        <f t="shared" si="4"/>
        <v>39</v>
      </c>
      <c r="Z41" s="7" t="s">
        <v>57</v>
      </c>
      <c r="AA41" s="8" t="s">
        <v>23</v>
      </c>
      <c r="AB41" s="10">
        <v>5.2269999999999997E-2</v>
      </c>
      <c r="AC41" s="10"/>
      <c r="AD41" s="10">
        <f t="shared" si="5"/>
        <v>61</v>
      </c>
      <c r="AE41" s="7" t="s">
        <v>49</v>
      </c>
      <c r="AF41" s="8" t="s">
        <v>28</v>
      </c>
      <c r="AG41" s="10">
        <v>4.3069999999999997E-2</v>
      </c>
      <c r="AH41" s="10"/>
      <c r="AI41" s="10">
        <f t="shared" si="6"/>
        <v>56</v>
      </c>
      <c r="AJ41" s="7" t="s">
        <v>75</v>
      </c>
      <c r="AK41" s="8" t="s">
        <v>23</v>
      </c>
      <c r="AL41" s="10">
        <v>8.2250000000000004E-2</v>
      </c>
      <c r="AM41" s="10"/>
      <c r="AN41" s="10">
        <f t="shared" si="7"/>
        <v>62</v>
      </c>
      <c r="AO41" s="7" t="s">
        <v>92</v>
      </c>
      <c r="AP41" s="8" t="s">
        <v>25</v>
      </c>
      <c r="AQ41" s="10">
        <v>8.1229999999999997E-2</v>
      </c>
      <c r="AR41" s="10"/>
      <c r="AS41" s="10">
        <f t="shared" si="8"/>
        <v>86</v>
      </c>
      <c r="AT41" s="7" t="s">
        <v>32</v>
      </c>
      <c r="AU41" s="8" t="s">
        <v>20</v>
      </c>
      <c r="AV41" s="9">
        <v>9.8650000000000002E-2</v>
      </c>
      <c r="AW41" s="9" t="s">
        <v>110</v>
      </c>
      <c r="AX41" s="10">
        <f t="shared" si="9"/>
        <v>78</v>
      </c>
      <c r="AY41" s="7" t="s">
        <v>104</v>
      </c>
      <c r="AZ41" s="8" t="s">
        <v>22</v>
      </c>
      <c r="BA41" s="10">
        <v>0.10113</v>
      </c>
      <c r="BB41" s="10"/>
      <c r="BC41" s="10">
        <f t="shared" si="10"/>
        <v>94</v>
      </c>
      <c r="BD41" s="7" t="s">
        <v>67</v>
      </c>
      <c r="BE41" s="8" t="s">
        <v>23</v>
      </c>
      <c r="BF41" s="10">
        <v>3.2309999999999998E-2</v>
      </c>
      <c r="BG41" s="10"/>
      <c r="BH41" s="10">
        <f t="shared" si="11"/>
        <v>85</v>
      </c>
      <c r="BI41" s="7" t="s">
        <v>32</v>
      </c>
      <c r="BJ41" s="8" t="s">
        <v>20</v>
      </c>
      <c r="BK41" s="10">
        <v>0.12715000000000001</v>
      </c>
      <c r="BL41" s="10"/>
      <c r="BM41" s="10">
        <f t="shared" si="12"/>
        <v>54</v>
      </c>
      <c r="BN41" s="7" t="s">
        <v>38</v>
      </c>
      <c r="BO41" s="8" t="s">
        <v>26</v>
      </c>
      <c r="BP41" s="10">
        <v>0.31862000000000001</v>
      </c>
      <c r="BR41" s="10">
        <f t="shared" si="13"/>
        <v>62</v>
      </c>
    </row>
    <row r="42" spans="1:70" ht="17" thickBot="1" x14ac:dyDescent="0.25">
      <c r="A42" s="7" t="s">
        <v>24</v>
      </c>
      <c r="B42" s="8" t="s">
        <v>26</v>
      </c>
      <c r="C42" s="85">
        <v>8.0170000000000005E-2</v>
      </c>
      <c r="D42" s="9" t="s">
        <v>110</v>
      </c>
      <c r="E42" s="10">
        <f t="shared" si="0"/>
        <v>71</v>
      </c>
      <c r="F42" s="79" t="s">
        <v>79</v>
      </c>
      <c r="G42" s="80" t="s">
        <v>22</v>
      </c>
      <c r="H42" s="10">
        <v>0.17080000000000001</v>
      </c>
      <c r="I42" s="10"/>
      <c r="J42" s="10">
        <f t="shared" si="1"/>
        <v>62</v>
      </c>
      <c r="K42" s="7" t="s">
        <v>81</v>
      </c>
      <c r="L42" s="8" t="s">
        <v>26</v>
      </c>
      <c r="M42" s="10">
        <v>0.14871000000000001</v>
      </c>
      <c r="N42" s="10"/>
      <c r="O42" s="10">
        <f t="shared" si="2"/>
        <v>66</v>
      </c>
      <c r="P42" s="7" t="s">
        <v>69</v>
      </c>
      <c r="Q42" s="8" t="s">
        <v>23</v>
      </c>
      <c r="R42" s="10">
        <v>0.21582999999999999</v>
      </c>
      <c r="S42" s="10"/>
      <c r="T42" s="10">
        <f t="shared" si="3"/>
        <v>59</v>
      </c>
      <c r="U42" s="7" t="s">
        <v>31</v>
      </c>
      <c r="V42" s="8" t="s">
        <v>25</v>
      </c>
      <c r="W42" s="10">
        <v>8.8410000000000002E-2</v>
      </c>
      <c r="X42" s="10"/>
      <c r="Y42" s="10">
        <f t="shared" si="4"/>
        <v>38</v>
      </c>
      <c r="Z42" s="7" t="s">
        <v>62</v>
      </c>
      <c r="AA42" s="8" t="s">
        <v>25</v>
      </c>
      <c r="AB42" s="10">
        <v>5.083E-2</v>
      </c>
      <c r="AC42" s="10"/>
      <c r="AD42" s="10">
        <f t="shared" si="5"/>
        <v>60</v>
      </c>
      <c r="AE42" s="7" t="s">
        <v>24</v>
      </c>
      <c r="AF42" s="8" t="s">
        <v>25</v>
      </c>
      <c r="AG42" s="10">
        <v>4.2639999999999997E-2</v>
      </c>
      <c r="AH42" s="10"/>
      <c r="AI42" s="10">
        <f t="shared" si="6"/>
        <v>55</v>
      </c>
      <c r="AJ42" s="7" t="s">
        <v>83</v>
      </c>
      <c r="AK42" s="8" t="s">
        <v>29</v>
      </c>
      <c r="AL42" s="10">
        <v>8.1299999999999997E-2</v>
      </c>
      <c r="AM42" s="10"/>
      <c r="AN42" s="10">
        <f t="shared" si="7"/>
        <v>61</v>
      </c>
      <c r="AO42" s="7" t="s">
        <v>52</v>
      </c>
      <c r="AP42" s="8" t="s">
        <v>29</v>
      </c>
      <c r="AQ42" s="10">
        <v>8.0310000000000006E-2</v>
      </c>
      <c r="AR42" s="10"/>
      <c r="AS42" s="10">
        <f t="shared" si="8"/>
        <v>85</v>
      </c>
      <c r="AT42" s="79" t="s">
        <v>79</v>
      </c>
      <c r="AU42" s="80" t="s">
        <v>22</v>
      </c>
      <c r="AV42" s="11">
        <v>9.8019999999999996E-2</v>
      </c>
      <c r="AW42" s="11" t="s">
        <v>111</v>
      </c>
      <c r="AX42" s="10">
        <f t="shared" si="9"/>
        <v>77</v>
      </c>
      <c r="AY42" s="7" t="s">
        <v>35</v>
      </c>
      <c r="AZ42" s="8" t="s">
        <v>25</v>
      </c>
      <c r="BA42" s="10">
        <v>0.10052999999999999</v>
      </c>
      <c r="BB42" s="10"/>
      <c r="BC42" s="10">
        <f t="shared" si="10"/>
        <v>93</v>
      </c>
      <c r="BD42" s="7" t="s">
        <v>94</v>
      </c>
      <c r="BE42" s="8" t="s">
        <v>26</v>
      </c>
      <c r="BF42" s="10">
        <v>3.2300000000000002E-2</v>
      </c>
      <c r="BG42" s="10"/>
      <c r="BH42" s="10">
        <f t="shared" si="11"/>
        <v>84</v>
      </c>
      <c r="BI42" s="7" t="s">
        <v>33</v>
      </c>
      <c r="BJ42" s="8" t="s">
        <v>20</v>
      </c>
      <c r="BK42" s="10">
        <v>0.12631000000000001</v>
      </c>
      <c r="BL42" s="10"/>
      <c r="BM42" s="10">
        <f t="shared" si="12"/>
        <v>53</v>
      </c>
      <c r="BN42" s="79" t="s">
        <v>78</v>
      </c>
      <c r="BO42" s="80" t="s">
        <v>26</v>
      </c>
      <c r="BP42" s="11">
        <v>0.30853999999999998</v>
      </c>
      <c r="BQ42" t="s">
        <v>111</v>
      </c>
      <c r="BR42" s="10">
        <f t="shared" si="13"/>
        <v>61</v>
      </c>
    </row>
    <row r="43" spans="1:70" ht="17" thickBot="1" x14ac:dyDescent="0.25">
      <c r="A43" s="7" t="s">
        <v>102</v>
      </c>
      <c r="B43" s="8" t="s">
        <v>22</v>
      </c>
      <c r="C43" s="85">
        <v>8.0159999999999995E-2</v>
      </c>
      <c r="D43" s="9" t="s">
        <v>110</v>
      </c>
      <c r="E43" s="10">
        <f t="shared" si="0"/>
        <v>70</v>
      </c>
      <c r="F43" s="7" t="s">
        <v>91</v>
      </c>
      <c r="G43" s="8" t="s">
        <v>20</v>
      </c>
      <c r="H43" s="10">
        <v>0.17052999999999999</v>
      </c>
      <c r="I43" s="10"/>
      <c r="J43" s="10">
        <f t="shared" si="1"/>
        <v>61</v>
      </c>
      <c r="K43" s="7" t="s">
        <v>73</v>
      </c>
      <c r="L43" s="8" t="s">
        <v>23</v>
      </c>
      <c r="M43" s="10">
        <v>0.13930000000000001</v>
      </c>
      <c r="N43" s="10"/>
      <c r="O43" s="10">
        <f t="shared" si="2"/>
        <v>65</v>
      </c>
      <c r="P43" s="7" t="s">
        <v>54</v>
      </c>
      <c r="Q43" s="8" t="s">
        <v>105</v>
      </c>
      <c r="R43" s="11">
        <v>0.21507999999999999</v>
      </c>
      <c r="S43" s="11" t="s">
        <v>111</v>
      </c>
      <c r="T43" s="10">
        <f t="shared" si="3"/>
        <v>58</v>
      </c>
      <c r="U43" s="7" t="s">
        <v>94</v>
      </c>
      <c r="V43" s="8" t="s">
        <v>22</v>
      </c>
      <c r="W43" s="10">
        <v>8.6410000000000001E-2</v>
      </c>
      <c r="X43" s="10"/>
      <c r="Y43" s="10">
        <f t="shared" si="4"/>
        <v>37</v>
      </c>
      <c r="Z43" s="7" t="s">
        <v>94</v>
      </c>
      <c r="AA43" s="8" t="s">
        <v>26</v>
      </c>
      <c r="AB43" s="10">
        <v>5.0529999999999999E-2</v>
      </c>
      <c r="AC43" s="10"/>
      <c r="AD43" s="10">
        <f t="shared" si="5"/>
        <v>59</v>
      </c>
      <c r="AE43" s="7" t="s">
        <v>58</v>
      </c>
      <c r="AF43" s="8" t="s">
        <v>25</v>
      </c>
      <c r="AG43" s="10">
        <v>4.0680000000000001E-2</v>
      </c>
      <c r="AH43" s="10"/>
      <c r="AI43" s="10">
        <f t="shared" si="6"/>
        <v>54</v>
      </c>
      <c r="AJ43" s="7" t="s">
        <v>102</v>
      </c>
      <c r="AK43" s="8" t="s">
        <v>28</v>
      </c>
      <c r="AL43" s="10">
        <v>8.0430000000000001E-2</v>
      </c>
      <c r="AM43" s="10"/>
      <c r="AN43" s="10">
        <f t="shared" si="7"/>
        <v>60</v>
      </c>
      <c r="AO43" s="7" t="s">
        <v>61</v>
      </c>
      <c r="AP43" s="8" t="s">
        <v>19</v>
      </c>
      <c r="AQ43" s="10">
        <v>7.9149999999999998E-2</v>
      </c>
      <c r="AR43" s="10"/>
      <c r="AS43" s="10">
        <f t="shared" si="8"/>
        <v>84</v>
      </c>
      <c r="AT43" s="7" t="s">
        <v>103</v>
      </c>
      <c r="AU43" s="8" t="s">
        <v>23</v>
      </c>
      <c r="AV43" s="10">
        <v>9.7049999999999997E-2</v>
      </c>
      <c r="AW43" s="10"/>
      <c r="AX43" s="10">
        <f t="shared" si="9"/>
        <v>76</v>
      </c>
      <c r="AY43" s="7" t="s">
        <v>75</v>
      </c>
      <c r="AZ43" s="8" t="s">
        <v>23</v>
      </c>
      <c r="BA43" s="10">
        <v>0.10049</v>
      </c>
      <c r="BB43" s="10"/>
      <c r="BC43" s="10">
        <f t="shared" si="10"/>
        <v>92</v>
      </c>
      <c r="BD43" s="7" t="s">
        <v>24</v>
      </c>
      <c r="BE43" s="8" t="s">
        <v>26</v>
      </c>
      <c r="BF43" s="9">
        <v>3.0849999999999999E-2</v>
      </c>
      <c r="BG43" s="9" t="s">
        <v>110</v>
      </c>
      <c r="BH43" s="10">
        <f t="shared" si="11"/>
        <v>83</v>
      </c>
      <c r="BI43" s="7" t="s">
        <v>102</v>
      </c>
      <c r="BJ43" s="8" t="s">
        <v>28</v>
      </c>
      <c r="BK43" s="10">
        <v>0.11928</v>
      </c>
      <c r="BL43" s="10"/>
      <c r="BM43" s="10">
        <f t="shared" si="12"/>
        <v>52</v>
      </c>
      <c r="BN43" s="7" t="s">
        <v>85</v>
      </c>
      <c r="BO43" s="8" t="s">
        <v>26</v>
      </c>
      <c r="BP43" s="10">
        <v>0.30303999999999998</v>
      </c>
      <c r="BR43" s="10">
        <f t="shared" si="13"/>
        <v>60</v>
      </c>
    </row>
    <row r="44" spans="1:70" ht="17" thickBot="1" x14ac:dyDescent="0.25">
      <c r="A44" s="79" t="s">
        <v>78</v>
      </c>
      <c r="B44" s="80" t="s">
        <v>23</v>
      </c>
      <c r="C44" s="85">
        <v>7.9380000000000006E-2</v>
      </c>
      <c r="D44" s="9" t="s">
        <v>110</v>
      </c>
      <c r="E44" s="10">
        <f t="shared" si="0"/>
        <v>69</v>
      </c>
      <c r="F44" s="7" t="s">
        <v>35</v>
      </c>
      <c r="G44" s="8" t="s">
        <v>25</v>
      </c>
      <c r="H44" s="10">
        <v>0.16965</v>
      </c>
      <c r="I44" s="10"/>
      <c r="J44" s="10">
        <f t="shared" si="1"/>
        <v>60</v>
      </c>
      <c r="K44" s="7" t="s">
        <v>75</v>
      </c>
      <c r="L44" s="8" t="s">
        <v>25</v>
      </c>
      <c r="M44" s="10">
        <v>0.13628000000000001</v>
      </c>
      <c r="N44" s="10"/>
      <c r="O44" s="10">
        <f t="shared" si="2"/>
        <v>64</v>
      </c>
      <c r="P44" s="7" t="s">
        <v>38</v>
      </c>
      <c r="Q44" s="8" t="s">
        <v>26</v>
      </c>
      <c r="R44" s="9">
        <v>0.21129000000000001</v>
      </c>
      <c r="S44" s="9" t="s">
        <v>110</v>
      </c>
      <c r="T44" s="10">
        <f t="shared" si="3"/>
        <v>57</v>
      </c>
      <c r="U44" s="7" t="s">
        <v>83</v>
      </c>
      <c r="V44" s="8" t="s">
        <v>20</v>
      </c>
      <c r="W44" s="10">
        <v>8.4779999999999994E-2</v>
      </c>
      <c r="X44" s="10"/>
      <c r="Y44" s="10">
        <f t="shared" si="4"/>
        <v>36</v>
      </c>
      <c r="Z44" s="7" t="s">
        <v>63</v>
      </c>
      <c r="AA44" s="8" t="s">
        <v>22</v>
      </c>
      <c r="AB44" s="10">
        <v>4.7370000000000002E-2</v>
      </c>
      <c r="AC44" s="10"/>
      <c r="AD44" s="10">
        <f t="shared" si="5"/>
        <v>58</v>
      </c>
      <c r="AE44" s="7" t="s">
        <v>104</v>
      </c>
      <c r="AF44" s="8" t="s">
        <v>25</v>
      </c>
      <c r="AG44" s="10">
        <v>4.0329999999999998E-2</v>
      </c>
      <c r="AH44" s="10"/>
      <c r="AI44" s="10">
        <f t="shared" si="6"/>
        <v>53</v>
      </c>
      <c r="AJ44" s="7" t="s">
        <v>81</v>
      </c>
      <c r="AK44" s="8" t="s">
        <v>26</v>
      </c>
      <c r="AL44" s="10">
        <v>7.986E-2</v>
      </c>
      <c r="AM44" s="10"/>
      <c r="AN44" s="10">
        <f t="shared" si="7"/>
        <v>59</v>
      </c>
      <c r="AO44" s="7" t="s">
        <v>32</v>
      </c>
      <c r="AP44" s="8" t="s">
        <v>20</v>
      </c>
      <c r="AQ44" s="10">
        <v>7.8140000000000001E-2</v>
      </c>
      <c r="AR44" s="10"/>
      <c r="AS44" s="10">
        <f t="shared" si="8"/>
        <v>83</v>
      </c>
      <c r="AT44" s="79" t="s">
        <v>78</v>
      </c>
      <c r="AU44" s="80" t="s">
        <v>28</v>
      </c>
      <c r="AV44" s="11">
        <v>9.64E-2</v>
      </c>
      <c r="AW44" s="11" t="s">
        <v>111</v>
      </c>
      <c r="AX44" s="10">
        <f t="shared" si="9"/>
        <v>75</v>
      </c>
      <c r="AY44" s="7" t="s">
        <v>47</v>
      </c>
      <c r="AZ44" s="8" t="s">
        <v>28</v>
      </c>
      <c r="BA44" s="11">
        <v>9.9750000000000005E-2</v>
      </c>
      <c r="BB44" s="11" t="s">
        <v>111</v>
      </c>
      <c r="BC44" s="10">
        <f t="shared" si="10"/>
        <v>91</v>
      </c>
      <c r="BD44" s="7" t="s">
        <v>99</v>
      </c>
      <c r="BE44" s="8" t="s">
        <v>20</v>
      </c>
      <c r="BF44" s="10">
        <v>3.073E-2</v>
      </c>
      <c r="BG44" s="10"/>
      <c r="BH44" s="10">
        <f t="shared" si="11"/>
        <v>82</v>
      </c>
      <c r="BI44" s="7" t="s">
        <v>67</v>
      </c>
      <c r="BJ44" s="8" t="s">
        <v>20</v>
      </c>
      <c r="BK44" s="10">
        <v>0.11458</v>
      </c>
      <c r="BL44" s="10"/>
      <c r="BM44" s="10">
        <f t="shared" si="12"/>
        <v>51</v>
      </c>
      <c r="BN44" s="7" t="s">
        <v>18</v>
      </c>
      <c r="BO44" s="8" t="s">
        <v>20</v>
      </c>
      <c r="BP44" s="9">
        <v>0.3</v>
      </c>
      <c r="BQ44" t="s">
        <v>110</v>
      </c>
      <c r="BR44" s="10">
        <f t="shared" si="13"/>
        <v>59</v>
      </c>
    </row>
    <row r="45" spans="1:70" ht="17" thickBot="1" x14ac:dyDescent="0.25">
      <c r="A45" s="7" t="s">
        <v>32</v>
      </c>
      <c r="B45" s="8" t="s">
        <v>20</v>
      </c>
      <c r="C45" s="85">
        <v>7.8990000000000005E-2</v>
      </c>
      <c r="D45" s="9" t="s">
        <v>110</v>
      </c>
      <c r="E45" s="10">
        <f t="shared" si="0"/>
        <v>68</v>
      </c>
      <c r="F45" s="7" t="s">
        <v>103</v>
      </c>
      <c r="G45" s="8" t="s">
        <v>23</v>
      </c>
      <c r="H45" s="10">
        <v>0.16903000000000001</v>
      </c>
      <c r="I45" s="10"/>
      <c r="J45" s="10">
        <f t="shared" si="1"/>
        <v>59</v>
      </c>
      <c r="K45" s="7" t="s">
        <v>41</v>
      </c>
      <c r="L45" s="8" t="s">
        <v>25</v>
      </c>
      <c r="M45" s="10">
        <v>0.13170000000000001</v>
      </c>
      <c r="N45" s="10"/>
      <c r="O45" s="10">
        <f t="shared" si="2"/>
        <v>63</v>
      </c>
      <c r="P45" s="7" t="s">
        <v>52</v>
      </c>
      <c r="Q45" s="8" t="s">
        <v>29</v>
      </c>
      <c r="R45" s="10">
        <v>0.20139000000000001</v>
      </c>
      <c r="S45" s="10"/>
      <c r="T45" s="10">
        <f t="shared" si="3"/>
        <v>56</v>
      </c>
      <c r="U45" s="7" t="s">
        <v>59</v>
      </c>
      <c r="V45" s="8" t="s">
        <v>25</v>
      </c>
      <c r="W45" s="10">
        <v>8.4440000000000001E-2</v>
      </c>
      <c r="X45" s="10"/>
      <c r="Y45" s="10">
        <f t="shared" si="4"/>
        <v>35</v>
      </c>
      <c r="Z45" s="7" t="s">
        <v>93</v>
      </c>
      <c r="AA45" s="8" t="s">
        <v>25</v>
      </c>
      <c r="AB45" s="10">
        <v>4.6859999999999999E-2</v>
      </c>
      <c r="AC45" s="10"/>
      <c r="AD45" s="10">
        <f t="shared" si="5"/>
        <v>57</v>
      </c>
      <c r="AE45" s="7" t="s">
        <v>53</v>
      </c>
      <c r="AF45" s="8" t="s">
        <v>23</v>
      </c>
      <c r="AG45" s="10">
        <v>4.0099999999999997E-2</v>
      </c>
      <c r="AH45" s="10"/>
      <c r="AI45" s="10">
        <f t="shared" si="6"/>
        <v>52</v>
      </c>
      <c r="AJ45" s="7" t="s">
        <v>40</v>
      </c>
      <c r="AK45" s="8" t="s">
        <v>26</v>
      </c>
      <c r="AL45" s="10">
        <v>7.9310000000000005E-2</v>
      </c>
      <c r="AM45" s="10"/>
      <c r="AN45" s="10">
        <f t="shared" si="7"/>
        <v>58</v>
      </c>
      <c r="AO45" s="7" t="s">
        <v>102</v>
      </c>
      <c r="AP45" s="8" t="s">
        <v>28</v>
      </c>
      <c r="AQ45" s="10">
        <v>7.6009999999999994E-2</v>
      </c>
      <c r="AR45" s="10"/>
      <c r="AS45" s="10">
        <f t="shared" si="8"/>
        <v>82</v>
      </c>
      <c r="AT45" s="77" t="s">
        <v>78</v>
      </c>
      <c r="AU45" s="78" t="s">
        <v>23</v>
      </c>
      <c r="AV45" s="10">
        <v>9.3590000000000007E-2</v>
      </c>
      <c r="AW45" s="10"/>
      <c r="AX45" s="10">
        <f t="shared" si="9"/>
        <v>74</v>
      </c>
      <c r="AY45" s="7" t="s">
        <v>34</v>
      </c>
      <c r="AZ45" s="8" t="s">
        <v>19</v>
      </c>
      <c r="BA45" s="11">
        <v>9.8519999999999996E-2</v>
      </c>
      <c r="BB45" s="11" t="s">
        <v>111</v>
      </c>
      <c r="BC45" s="10">
        <f t="shared" si="10"/>
        <v>90</v>
      </c>
      <c r="BD45" s="7" t="s">
        <v>92</v>
      </c>
      <c r="BE45" s="8" t="s">
        <v>28</v>
      </c>
      <c r="BF45" s="10">
        <v>3.0259999999999999E-2</v>
      </c>
      <c r="BG45" s="10"/>
      <c r="BH45" s="10">
        <f t="shared" si="11"/>
        <v>81</v>
      </c>
      <c r="BI45" s="7" t="s">
        <v>92</v>
      </c>
      <c r="BJ45" s="8" t="s">
        <v>28</v>
      </c>
      <c r="BK45" s="10">
        <v>0.11344</v>
      </c>
      <c r="BL45" s="10"/>
      <c r="BM45" s="10">
        <f t="shared" si="12"/>
        <v>50</v>
      </c>
      <c r="BN45" s="7" t="s">
        <v>64</v>
      </c>
      <c r="BO45" s="8" t="s">
        <v>22</v>
      </c>
      <c r="BP45" s="10">
        <v>0.29111999999999999</v>
      </c>
      <c r="BR45" s="10">
        <f t="shared" si="13"/>
        <v>58</v>
      </c>
    </row>
    <row r="46" spans="1:70" ht="17" thickBot="1" x14ac:dyDescent="0.25">
      <c r="A46" s="7" t="s">
        <v>81</v>
      </c>
      <c r="B46" s="8" t="s">
        <v>20</v>
      </c>
      <c r="C46" s="10">
        <v>7.7829999999999996E-2</v>
      </c>
      <c r="D46" s="10"/>
      <c r="E46" s="10">
        <f t="shared" si="0"/>
        <v>67</v>
      </c>
      <c r="F46" s="7" t="s">
        <v>50</v>
      </c>
      <c r="G46" s="8" t="s">
        <v>19</v>
      </c>
      <c r="H46" s="10">
        <v>0.16461999999999999</v>
      </c>
      <c r="I46" s="10"/>
      <c r="J46" s="10">
        <f t="shared" si="1"/>
        <v>58</v>
      </c>
      <c r="K46" s="77" t="s">
        <v>79</v>
      </c>
      <c r="L46" s="78" t="s">
        <v>25</v>
      </c>
      <c r="M46" s="10">
        <v>0.12827</v>
      </c>
      <c r="N46" s="10"/>
      <c r="O46" s="10">
        <f t="shared" si="2"/>
        <v>62</v>
      </c>
      <c r="P46" s="77" t="s">
        <v>79</v>
      </c>
      <c r="Q46" s="78" t="s">
        <v>25</v>
      </c>
      <c r="R46" s="10">
        <v>0.20024</v>
      </c>
      <c r="S46" s="10"/>
      <c r="T46" s="10">
        <f t="shared" si="3"/>
        <v>55</v>
      </c>
      <c r="U46" s="7" t="s">
        <v>69</v>
      </c>
      <c r="V46" s="8" t="s">
        <v>29</v>
      </c>
      <c r="W46" s="10">
        <v>8.022E-2</v>
      </c>
      <c r="X46" s="10"/>
      <c r="Y46" s="10">
        <f t="shared" si="4"/>
        <v>34</v>
      </c>
      <c r="Z46" s="7" t="s">
        <v>65</v>
      </c>
      <c r="AA46" s="8" t="s">
        <v>23</v>
      </c>
      <c r="AB46" s="10">
        <v>4.539E-2</v>
      </c>
      <c r="AC46" s="10"/>
      <c r="AD46" s="10">
        <f t="shared" si="5"/>
        <v>56</v>
      </c>
      <c r="AE46" s="7" t="s">
        <v>85</v>
      </c>
      <c r="AF46" s="8" t="s">
        <v>26</v>
      </c>
      <c r="AG46" s="10">
        <v>4.0070000000000001E-2</v>
      </c>
      <c r="AH46" s="10"/>
      <c r="AI46" s="10">
        <f t="shared" si="6"/>
        <v>51</v>
      </c>
      <c r="AJ46" s="7" t="s">
        <v>85</v>
      </c>
      <c r="AK46" s="8" t="s">
        <v>26</v>
      </c>
      <c r="AL46" s="10">
        <v>7.7850000000000003E-2</v>
      </c>
      <c r="AM46" s="10"/>
      <c r="AN46" s="10">
        <f t="shared" si="7"/>
        <v>57</v>
      </c>
      <c r="AO46" s="79" t="s">
        <v>78</v>
      </c>
      <c r="AP46" s="80" t="s">
        <v>26</v>
      </c>
      <c r="AQ46" s="10">
        <v>7.2959999999999997E-2</v>
      </c>
      <c r="AR46" s="10"/>
      <c r="AS46" s="10">
        <f t="shared" si="8"/>
        <v>81</v>
      </c>
      <c r="AT46" s="7" t="s">
        <v>73</v>
      </c>
      <c r="AU46" s="8" t="s">
        <v>29</v>
      </c>
      <c r="AV46" s="10">
        <v>9.3280000000000002E-2</v>
      </c>
      <c r="AW46" s="10"/>
      <c r="AX46" s="10">
        <f t="shared" si="9"/>
        <v>73</v>
      </c>
      <c r="AY46" s="7" t="s">
        <v>61</v>
      </c>
      <c r="AZ46" s="8" t="s">
        <v>23</v>
      </c>
      <c r="BA46" s="10">
        <v>9.6890000000000004E-2</v>
      </c>
      <c r="BB46" s="10"/>
      <c r="BC46" s="10">
        <f t="shared" si="10"/>
        <v>89</v>
      </c>
      <c r="BD46" s="7" t="s">
        <v>58</v>
      </c>
      <c r="BE46" s="8" t="s">
        <v>20</v>
      </c>
      <c r="BF46" s="10">
        <v>3.0210000000000001E-2</v>
      </c>
      <c r="BG46" s="10"/>
      <c r="BH46" s="10">
        <f t="shared" si="11"/>
        <v>80</v>
      </c>
      <c r="BI46" s="7" t="s">
        <v>95</v>
      </c>
      <c r="BJ46" s="8" t="s">
        <v>26</v>
      </c>
      <c r="BK46" s="10">
        <v>0.10707</v>
      </c>
      <c r="BL46" s="10"/>
      <c r="BM46" s="10">
        <f t="shared" si="12"/>
        <v>49</v>
      </c>
      <c r="BN46" s="7" t="s">
        <v>21</v>
      </c>
      <c r="BO46" s="8" t="s">
        <v>22</v>
      </c>
      <c r="BP46" s="9">
        <v>0.28809000000000001</v>
      </c>
      <c r="BQ46" t="s">
        <v>110</v>
      </c>
      <c r="BR46" s="10">
        <f t="shared" si="13"/>
        <v>57</v>
      </c>
    </row>
    <row r="47" spans="1:70" ht="17" thickBot="1" x14ac:dyDescent="0.25">
      <c r="A47" s="7" t="s">
        <v>73</v>
      </c>
      <c r="B47" s="8" t="s">
        <v>26</v>
      </c>
      <c r="C47" s="10">
        <v>7.7710000000000001E-2</v>
      </c>
      <c r="D47" s="10"/>
      <c r="E47" s="10">
        <f t="shared" si="0"/>
        <v>66</v>
      </c>
      <c r="F47" s="7" t="s">
        <v>100</v>
      </c>
      <c r="G47" s="8" t="s">
        <v>22</v>
      </c>
      <c r="H47" s="10">
        <v>0.16014999999999999</v>
      </c>
      <c r="I47" s="10"/>
      <c r="J47" s="10">
        <f t="shared" si="1"/>
        <v>57</v>
      </c>
      <c r="K47" s="7" t="s">
        <v>93</v>
      </c>
      <c r="L47" s="8" t="s">
        <v>29</v>
      </c>
      <c r="M47" s="10">
        <v>0.12318999999999999</v>
      </c>
      <c r="N47" s="10"/>
      <c r="O47" s="10">
        <f t="shared" si="2"/>
        <v>61</v>
      </c>
      <c r="P47" s="7" t="s">
        <v>100</v>
      </c>
      <c r="Q47" s="8" t="s">
        <v>101</v>
      </c>
      <c r="R47" s="10">
        <v>0.19081000000000001</v>
      </c>
      <c r="S47" s="10"/>
      <c r="T47" s="10">
        <f t="shared" si="3"/>
        <v>54</v>
      </c>
      <c r="U47" s="7" t="s">
        <v>104</v>
      </c>
      <c r="V47" s="8" t="s">
        <v>25</v>
      </c>
      <c r="W47" s="10">
        <v>7.979E-2</v>
      </c>
      <c r="X47" s="10"/>
      <c r="Y47" s="10">
        <f t="shared" si="4"/>
        <v>33</v>
      </c>
      <c r="Z47" s="7" t="s">
        <v>92</v>
      </c>
      <c r="AA47" s="8" t="s">
        <v>20</v>
      </c>
      <c r="AB47" s="10">
        <v>4.394E-2</v>
      </c>
      <c r="AC47" s="10"/>
      <c r="AD47" s="10">
        <f t="shared" si="5"/>
        <v>55</v>
      </c>
      <c r="AE47" s="7" t="s">
        <v>62</v>
      </c>
      <c r="AF47" s="8" t="s">
        <v>25</v>
      </c>
      <c r="AG47" s="10">
        <v>3.8899999999999997E-2</v>
      </c>
      <c r="AH47" s="10"/>
      <c r="AI47" s="10">
        <f t="shared" si="6"/>
        <v>50</v>
      </c>
      <c r="AJ47" s="7" t="s">
        <v>24</v>
      </c>
      <c r="AK47" s="8" t="s">
        <v>26</v>
      </c>
      <c r="AL47" s="10">
        <v>7.5719999999999996E-2</v>
      </c>
      <c r="AM47" s="10"/>
      <c r="AN47" s="10">
        <f t="shared" si="7"/>
        <v>56</v>
      </c>
      <c r="AO47" s="7" t="s">
        <v>71</v>
      </c>
      <c r="AP47" s="8" t="s">
        <v>29</v>
      </c>
      <c r="AQ47" s="10">
        <v>7.1819999999999995E-2</v>
      </c>
      <c r="AR47" s="10"/>
      <c r="AS47" s="10">
        <f t="shared" si="8"/>
        <v>80</v>
      </c>
      <c r="AT47" s="7" t="s">
        <v>99</v>
      </c>
      <c r="AU47" s="8" t="s">
        <v>23</v>
      </c>
      <c r="AV47" s="10">
        <v>9.2429999999999998E-2</v>
      </c>
      <c r="AW47" s="10"/>
      <c r="AX47" s="10">
        <f t="shared" si="9"/>
        <v>72</v>
      </c>
      <c r="AY47" s="7" t="s">
        <v>70</v>
      </c>
      <c r="AZ47" s="8" t="s">
        <v>28</v>
      </c>
      <c r="BA47" s="10">
        <v>9.3469999999999998E-2</v>
      </c>
      <c r="BB47" s="10"/>
      <c r="BC47" s="10">
        <f t="shared" si="10"/>
        <v>88</v>
      </c>
      <c r="BD47" s="7" t="s">
        <v>90</v>
      </c>
      <c r="BE47" s="8" t="s">
        <v>29</v>
      </c>
      <c r="BF47" s="10">
        <v>2.971E-2</v>
      </c>
      <c r="BG47" s="10"/>
      <c r="BH47" s="10">
        <f t="shared" si="11"/>
        <v>79</v>
      </c>
      <c r="BI47" s="7" t="s">
        <v>89</v>
      </c>
      <c r="BJ47" s="8" t="s">
        <v>22</v>
      </c>
      <c r="BK47" s="10">
        <v>0.10352</v>
      </c>
      <c r="BL47" s="10"/>
      <c r="BM47" s="10">
        <f t="shared" si="12"/>
        <v>48</v>
      </c>
      <c r="BN47" s="7" t="s">
        <v>82</v>
      </c>
      <c r="BO47" s="8" t="s">
        <v>20</v>
      </c>
      <c r="BP47" s="10">
        <v>0.28634999999999999</v>
      </c>
      <c r="BR47" s="10">
        <f t="shared" si="13"/>
        <v>56</v>
      </c>
    </row>
    <row r="48" spans="1:70" ht="17" thickBot="1" x14ac:dyDescent="0.25">
      <c r="A48" s="7" t="s">
        <v>66</v>
      </c>
      <c r="B48" s="8" t="s">
        <v>28</v>
      </c>
      <c r="C48" s="10">
        <v>7.3099999999999998E-2</v>
      </c>
      <c r="D48" s="10"/>
      <c r="E48" s="10">
        <f t="shared" si="0"/>
        <v>65</v>
      </c>
      <c r="F48" s="7" t="s">
        <v>72</v>
      </c>
      <c r="G48" s="8" t="s">
        <v>28</v>
      </c>
      <c r="H48" s="10">
        <v>0.15436</v>
      </c>
      <c r="I48" s="10"/>
      <c r="J48" s="10">
        <f t="shared" si="1"/>
        <v>56</v>
      </c>
      <c r="K48" s="7" t="s">
        <v>67</v>
      </c>
      <c r="L48" s="8" t="s">
        <v>20</v>
      </c>
      <c r="M48" s="10">
        <v>0.12204</v>
      </c>
      <c r="N48" s="10"/>
      <c r="O48" s="10">
        <f t="shared" si="2"/>
        <v>60</v>
      </c>
      <c r="P48" s="7" t="s">
        <v>31</v>
      </c>
      <c r="Q48" s="8" t="s">
        <v>19</v>
      </c>
      <c r="R48" s="9">
        <v>0.18698000000000001</v>
      </c>
      <c r="S48" s="9" t="s">
        <v>110</v>
      </c>
      <c r="T48" s="10">
        <f t="shared" si="3"/>
        <v>53</v>
      </c>
      <c r="U48" s="7" t="s">
        <v>97</v>
      </c>
      <c r="V48" s="8" t="s">
        <v>25</v>
      </c>
      <c r="W48" s="10">
        <v>7.7679999999999999E-2</v>
      </c>
      <c r="X48" s="10"/>
      <c r="Y48" s="10">
        <f t="shared" si="4"/>
        <v>32</v>
      </c>
      <c r="Z48" s="79" t="s">
        <v>79</v>
      </c>
      <c r="AA48" s="80" t="s">
        <v>29</v>
      </c>
      <c r="AB48" s="10">
        <v>4.3909999999999998E-2</v>
      </c>
      <c r="AC48" s="10"/>
      <c r="AD48" s="10">
        <f t="shared" si="5"/>
        <v>54</v>
      </c>
      <c r="AE48" s="7" t="s">
        <v>97</v>
      </c>
      <c r="AF48" s="8" t="s">
        <v>19</v>
      </c>
      <c r="AG48" s="10">
        <v>3.7240000000000002E-2</v>
      </c>
      <c r="AH48" s="10"/>
      <c r="AI48" s="10">
        <f t="shared" si="6"/>
        <v>49</v>
      </c>
      <c r="AJ48" s="7" t="s">
        <v>71</v>
      </c>
      <c r="AK48" s="8" t="s">
        <v>29</v>
      </c>
      <c r="AL48" s="10">
        <v>7.5120000000000006E-2</v>
      </c>
      <c r="AM48" s="10"/>
      <c r="AN48" s="10">
        <f t="shared" si="7"/>
        <v>55</v>
      </c>
      <c r="AO48" s="7" t="s">
        <v>77</v>
      </c>
      <c r="AP48" s="8" t="s">
        <v>22</v>
      </c>
      <c r="AQ48" s="10">
        <v>6.9839999999999999E-2</v>
      </c>
      <c r="AR48" s="10"/>
      <c r="AS48" s="10">
        <f t="shared" si="8"/>
        <v>79</v>
      </c>
      <c r="AT48" s="7" t="s">
        <v>24</v>
      </c>
      <c r="AU48" s="8" t="s">
        <v>26</v>
      </c>
      <c r="AV48" s="9">
        <v>9.1740000000000002E-2</v>
      </c>
      <c r="AW48" s="9" t="s">
        <v>110</v>
      </c>
      <c r="AX48" s="10">
        <f t="shared" si="9"/>
        <v>71</v>
      </c>
      <c r="AY48" s="7" t="s">
        <v>96</v>
      </c>
      <c r="AZ48" s="8" t="s">
        <v>25</v>
      </c>
      <c r="BA48" s="10">
        <v>9.3460000000000001E-2</v>
      </c>
      <c r="BB48" s="10"/>
      <c r="BC48" s="10">
        <f t="shared" si="10"/>
        <v>87</v>
      </c>
      <c r="BD48" s="7" t="s">
        <v>60</v>
      </c>
      <c r="BE48" s="8" t="s">
        <v>26</v>
      </c>
      <c r="BF48" s="10">
        <v>2.844E-2</v>
      </c>
      <c r="BG48" s="10"/>
      <c r="BH48" s="10">
        <f t="shared" si="11"/>
        <v>78</v>
      </c>
      <c r="BI48" s="7" t="s">
        <v>51</v>
      </c>
      <c r="BJ48" s="8" t="s">
        <v>28</v>
      </c>
      <c r="BK48" s="10">
        <v>0.10045</v>
      </c>
      <c r="BL48" s="10"/>
      <c r="BM48" s="10">
        <f t="shared" si="12"/>
        <v>47</v>
      </c>
      <c r="BN48" s="7" t="s">
        <v>58</v>
      </c>
      <c r="BO48" s="8" t="s">
        <v>25</v>
      </c>
      <c r="BP48" s="10">
        <v>0.26841999999999999</v>
      </c>
      <c r="BR48" s="10">
        <f t="shared" si="13"/>
        <v>55</v>
      </c>
    </row>
    <row r="49" spans="1:70" ht="17" thickBot="1" x14ac:dyDescent="0.25">
      <c r="A49" s="7" t="s">
        <v>72</v>
      </c>
      <c r="B49" s="8" t="s">
        <v>25</v>
      </c>
      <c r="C49" s="10">
        <v>7.016E-2</v>
      </c>
      <c r="D49" s="10"/>
      <c r="E49" s="10">
        <f t="shared" si="0"/>
        <v>64</v>
      </c>
      <c r="F49" s="7" t="s">
        <v>89</v>
      </c>
      <c r="G49" s="8" t="s">
        <v>28</v>
      </c>
      <c r="H49" s="10">
        <v>0.15167</v>
      </c>
      <c r="I49" s="10"/>
      <c r="J49" s="10">
        <f t="shared" si="1"/>
        <v>55</v>
      </c>
      <c r="K49" s="7" t="s">
        <v>24</v>
      </c>
      <c r="L49" s="8" t="s">
        <v>25</v>
      </c>
      <c r="M49" s="10">
        <v>0.11676</v>
      </c>
      <c r="N49" s="10"/>
      <c r="O49" s="10">
        <f t="shared" si="2"/>
        <v>59</v>
      </c>
      <c r="P49" s="7" t="s">
        <v>102</v>
      </c>
      <c r="Q49" s="8" t="s">
        <v>28</v>
      </c>
      <c r="R49" s="10">
        <v>0.18473999999999999</v>
      </c>
      <c r="S49" s="10"/>
      <c r="T49" s="10">
        <f t="shared" si="3"/>
        <v>52</v>
      </c>
      <c r="U49" s="7" t="s">
        <v>93</v>
      </c>
      <c r="V49" s="8" t="s">
        <v>29</v>
      </c>
      <c r="W49" s="10">
        <v>7.4819999999999998E-2</v>
      </c>
      <c r="X49" s="10"/>
      <c r="Y49" s="10">
        <f t="shared" si="4"/>
        <v>31</v>
      </c>
      <c r="Z49" s="7" t="s">
        <v>67</v>
      </c>
      <c r="AA49" s="8" t="s">
        <v>20</v>
      </c>
      <c r="AB49" s="10">
        <v>4.317E-2</v>
      </c>
      <c r="AC49" s="10"/>
      <c r="AD49" s="10">
        <f t="shared" si="5"/>
        <v>53</v>
      </c>
      <c r="AE49" s="7" t="s">
        <v>97</v>
      </c>
      <c r="AF49" s="8" t="s">
        <v>28</v>
      </c>
      <c r="AG49" s="10">
        <v>3.7139999999999999E-2</v>
      </c>
      <c r="AH49" s="10"/>
      <c r="AI49" s="10">
        <f t="shared" si="6"/>
        <v>48</v>
      </c>
      <c r="AJ49" s="7" t="s">
        <v>42</v>
      </c>
      <c r="AK49" s="8" t="s">
        <v>26</v>
      </c>
      <c r="AL49" s="10">
        <v>7.4490000000000001E-2</v>
      </c>
      <c r="AM49" s="10"/>
      <c r="AN49" s="10">
        <f t="shared" si="7"/>
        <v>54</v>
      </c>
      <c r="AO49" s="7" t="s">
        <v>95</v>
      </c>
      <c r="AP49" s="8" t="s">
        <v>23</v>
      </c>
      <c r="AQ49" s="10">
        <v>6.9629999999999997E-2</v>
      </c>
      <c r="AR49" s="10"/>
      <c r="AS49" s="10">
        <f t="shared" si="8"/>
        <v>78</v>
      </c>
      <c r="AT49" s="7" t="s">
        <v>38</v>
      </c>
      <c r="AU49" s="8" t="s">
        <v>22</v>
      </c>
      <c r="AV49" s="10">
        <v>9.0109999999999996E-2</v>
      </c>
      <c r="AW49" s="10"/>
      <c r="AX49" s="10">
        <f t="shared" si="9"/>
        <v>70</v>
      </c>
      <c r="AY49" s="7" t="s">
        <v>36</v>
      </c>
      <c r="AZ49" s="8" t="s">
        <v>23</v>
      </c>
      <c r="BA49" s="10">
        <v>8.72E-2</v>
      </c>
      <c r="BB49" s="10"/>
      <c r="BC49" s="10">
        <f t="shared" si="10"/>
        <v>86</v>
      </c>
      <c r="BD49" s="7" t="s">
        <v>42</v>
      </c>
      <c r="BE49" s="8" t="s">
        <v>28</v>
      </c>
      <c r="BF49" s="11">
        <v>2.8289999999999999E-2</v>
      </c>
      <c r="BG49" s="11" t="s">
        <v>111</v>
      </c>
      <c r="BH49" s="10">
        <f t="shared" si="11"/>
        <v>77</v>
      </c>
      <c r="BI49" s="7" t="s">
        <v>91</v>
      </c>
      <c r="BJ49" s="8" t="s">
        <v>22</v>
      </c>
      <c r="BK49" s="10">
        <v>9.98E-2</v>
      </c>
      <c r="BL49" s="10"/>
      <c r="BM49" s="10">
        <f t="shared" si="12"/>
        <v>46</v>
      </c>
      <c r="BN49" s="7" t="s">
        <v>100</v>
      </c>
      <c r="BO49" s="8" t="s">
        <v>22</v>
      </c>
      <c r="BP49" s="10">
        <v>0.26351999999999998</v>
      </c>
      <c r="BR49" s="10">
        <f t="shared" si="13"/>
        <v>54</v>
      </c>
    </row>
    <row r="50" spans="1:70" ht="17" thickBot="1" x14ac:dyDescent="0.25">
      <c r="A50" s="7" t="s">
        <v>94</v>
      </c>
      <c r="B50" s="8" t="s">
        <v>28</v>
      </c>
      <c r="C50" s="10">
        <v>6.9860000000000005E-2</v>
      </c>
      <c r="D50" s="10"/>
      <c r="E50" s="10">
        <f t="shared" si="0"/>
        <v>63</v>
      </c>
      <c r="F50" s="7" t="s">
        <v>99</v>
      </c>
      <c r="G50" s="8" t="s">
        <v>28</v>
      </c>
      <c r="H50" s="10">
        <v>0.15159</v>
      </c>
      <c r="I50" s="10"/>
      <c r="J50" s="10">
        <f t="shared" si="1"/>
        <v>54</v>
      </c>
      <c r="K50" s="7" t="s">
        <v>35</v>
      </c>
      <c r="L50" s="8" t="s">
        <v>25</v>
      </c>
      <c r="M50" s="10">
        <v>0.11579</v>
      </c>
      <c r="N50" s="10"/>
      <c r="O50" s="10">
        <f t="shared" si="2"/>
        <v>58</v>
      </c>
      <c r="P50" s="79" t="s">
        <v>78</v>
      </c>
      <c r="Q50" s="80" t="s">
        <v>26</v>
      </c>
      <c r="R50" s="11">
        <v>0.17748</v>
      </c>
      <c r="S50" s="11" t="s">
        <v>111</v>
      </c>
      <c r="T50" s="10">
        <f t="shared" si="3"/>
        <v>51</v>
      </c>
      <c r="U50" s="7" t="s">
        <v>37</v>
      </c>
      <c r="V50" s="8" t="s">
        <v>25</v>
      </c>
      <c r="W50" s="10">
        <v>7.1800000000000003E-2</v>
      </c>
      <c r="X50" s="10"/>
      <c r="Y50" s="10">
        <f t="shared" si="4"/>
        <v>30</v>
      </c>
      <c r="Z50" s="7" t="s">
        <v>99</v>
      </c>
      <c r="AA50" s="8" t="s">
        <v>20</v>
      </c>
      <c r="AB50" s="10">
        <v>4.2349999999999999E-2</v>
      </c>
      <c r="AC50" s="10"/>
      <c r="AD50" s="10">
        <f t="shared" si="5"/>
        <v>52</v>
      </c>
      <c r="AE50" s="7" t="s">
        <v>18</v>
      </c>
      <c r="AF50" s="8" t="s">
        <v>19</v>
      </c>
      <c r="AG50" s="10">
        <v>3.687E-2</v>
      </c>
      <c r="AH50" s="10"/>
      <c r="AI50" s="10">
        <f t="shared" si="6"/>
        <v>47</v>
      </c>
      <c r="AJ50" s="7" t="s">
        <v>95</v>
      </c>
      <c r="AK50" s="8" t="s">
        <v>23</v>
      </c>
      <c r="AL50" s="10">
        <v>7.4399999999999994E-2</v>
      </c>
      <c r="AM50" s="10"/>
      <c r="AN50" s="10">
        <f t="shared" si="7"/>
        <v>53</v>
      </c>
      <c r="AO50" s="7" t="s">
        <v>24</v>
      </c>
      <c r="AP50" s="8" t="s">
        <v>26</v>
      </c>
      <c r="AQ50" s="11">
        <v>6.8909999999999999E-2</v>
      </c>
      <c r="AR50" s="11" t="s">
        <v>111</v>
      </c>
      <c r="AS50" s="10">
        <f t="shared" si="8"/>
        <v>77</v>
      </c>
      <c r="AT50" s="7" t="s">
        <v>96</v>
      </c>
      <c r="AU50" s="8" t="s">
        <v>19</v>
      </c>
      <c r="AV50" s="10">
        <v>8.9160000000000003E-2</v>
      </c>
      <c r="AW50" s="10"/>
      <c r="AX50" s="10">
        <f t="shared" si="9"/>
        <v>69</v>
      </c>
      <c r="AY50" s="7" t="s">
        <v>99</v>
      </c>
      <c r="AZ50" s="8" t="s">
        <v>28</v>
      </c>
      <c r="BA50" s="10">
        <v>8.4909999999999999E-2</v>
      </c>
      <c r="BB50" s="10"/>
      <c r="BC50" s="10">
        <f t="shared" si="10"/>
        <v>85</v>
      </c>
      <c r="BD50" s="7" t="s">
        <v>99</v>
      </c>
      <c r="BE50" s="8" t="s">
        <v>23</v>
      </c>
      <c r="BF50" s="10">
        <v>2.7210000000000002E-2</v>
      </c>
      <c r="BG50" s="10"/>
      <c r="BH50" s="10">
        <f t="shared" si="11"/>
        <v>76</v>
      </c>
      <c r="BI50" s="7" t="s">
        <v>72</v>
      </c>
      <c r="BJ50" s="8" t="s">
        <v>22</v>
      </c>
      <c r="BK50" s="10">
        <v>8.2629999999999995E-2</v>
      </c>
      <c r="BL50" s="10"/>
      <c r="BM50" s="10">
        <f t="shared" si="12"/>
        <v>45</v>
      </c>
      <c r="BN50" s="7" t="s">
        <v>81</v>
      </c>
      <c r="BO50" s="8" t="s">
        <v>29</v>
      </c>
      <c r="BP50" s="10">
        <v>0.25650000000000001</v>
      </c>
      <c r="BR50" s="10">
        <f t="shared" si="13"/>
        <v>53</v>
      </c>
    </row>
    <row r="51" spans="1:70" ht="17" thickBot="1" x14ac:dyDescent="0.25">
      <c r="A51" s="7" t="s">
        <v>51</v>
      </c>
      <c r="B51" s="8" t="s">
        <v>28</v>
      </c>
      <c r="C51" s="86">
        <v>6.8229999999999999E-2</v>
      </c>
      <c r="D51" s="11" t="s">
        <v>111</v>
      </c>
      <c r="E51" s="10">
        <f t="shared" si="0"/>
        <v>62</v>
      </c>
      <c r="F51" s="7" t="s">
        <v>48</v>
      </c>
      <c r="G51" s="8" t="s">
        <v>29</v>
      </c>
      <c r="H51" s="10">
        <v>0.14807000000000001</v>
      </c>
      <c r="I51" s="10"/>
      <c r="J51" s="10">
        <f t="shared" si="1"/>
        <v>53</v>
      </c>
      <c r="K51" s="7" t="s">
        <v>92</v>
      </c>
      <c r="L51" s="8" t="s">
        <v>23</v>
      </c>
      <c r="M51" s="10">
        <v>0.11555</v>
      </c>
      <c r="N51" s="10"/>
      <c r="O51" s="10">
        <f t="shared" si="2"/>
        <v>57</v>
      </c>
      <c r="P51" s="7" t="s">
        <v>43</v>
      </c>
      <c r="Q51" s="8" t="s">
        <v>19</v>
      </c>
      <c r="R51" s="10">
        <v>0.1711</v>
      </c>
      <c r="S51" s="10"/>
      <c r="T51" s="10">
        <f t="shared" si="3"/>
        <v>50</v>
      </c>
      <c r="U51" s="7" t="s">
        <v>69</v>
      </c>
      <c r="V51" s="8" t="s">
        <v>23</v>
      </c>
      <c r="W51" s="10">
        <v>7.0349999999999996E-2</v>
      </c>
      <c r="X51" s="10"/>
      <c r="Y51" s="10">
        <f t="shared" si="4"/>
        <v>29</v>
      </c>
      <c r="Z51" s="79" t="s">
        <v>79</v>
      </c>
      <c r="AA51" s="80" t="s">
        <v>22</v>
      </c>
      <c r="AB51" s="10">
        <v>4.2070000000000003E-2</v>
      </c>
      <c r="AC51" s="10"/>
      <c r="AD51" s="10">
        <f t="shared" si="5"/>
        <v>51</v>
      </c>
      <c r="AE51" s="7" t="s">
        <v>91</v>
      </c>
      <c r="AF51" s="8" t="s">
        <v>20</v>
      </c>
      <c r="AG51" s="10">
        <v>3.6220000000000002E-2</v>
      </c>
      <c r="AH51" s="10"/>
      <c r="AI51" s="10">
        <f t="shared" si="6"/>
        <v>46</v>
      </c>
      <c r="AJ51" s="7" t="s">
        <v>52</v>
      </c>
      <c r="AK51" s="8" t="s">
        <v>29</v>
      </c>
      <c r="AL51" s="10">
        <v>7.4279999999999999E-2</v>
      </c>
      <c r="AM51" s="10"/>
      <c r="AN51" s="10">
        <f t="shared" si="7"/>
        <v>52</v>
      </c>
      <c r="AO51" s="7" t="s">
        <v>100</v>
      </c>
      <c r="AP51" s="8" t="s">
        <v>22</v>
      </c>
      <c r="AQ51" s="10">
        <v>6.8589999999999998E-2</v>
      </c>
      <c r="AR51" s="10"/>
      <c r="AS51" s="10">
        <f t="shared" si="8"/>
        <v>76</v>
      </c>
      <c r="AT51" s="7" t="s">
        <v>41</v>
      </c>
      <c r="AU51" s="8" t="s">
        <v>29</v>
      </c>
      <c r="AV51" s="9">
        <v>8.9050000000000004E-2</v>
      </c>
      <c r="AW51" s="9" t="s">
        <v>110</v>
      </c>
      <c r="AX51" s="10">
        <f t="shared" si="9"/>
        <v>68</v>
      </c>
      <c r="AY51" s="7" t="s">
        <v>57</v>
      </c>
      <c r="AZ51" s="8" t="s">
        <v>23</v>
      </c>
      <c r="BA51" s="10">
        <v>8.3330000000000001E-2</v>
      </c>
      <c r="BB51" s="10"/>
      <c r="BC51" s="10">
        <f t="shared" si="10"/>
        <v>84</v>
      </c>
      <c r="BD51" s="7" t="s">
        <v>57</v>
      </c>
      <c r="BE51" s="8" t="s">
        <v>23</v>
      </c>
      <c r="BF51" s="10">
        <v>2.6769999999999999E-2</v>
      </c>
      <c r="BG51" s="10"/>
      <c r="BH51" s="10">
        <f t="shared" si="11"/>
        <v>75</v>
      </c>
      <c r="BI51" s="7" t="s">
        <v>104</v>
      </c>
      <c r="BJ51" s="8" t="s">
        <v>29</v>
      </c>
      <c r="BK51" s="10">
        <v>8.2199999999999995E-2</v>
      </c>
      <c r="BL51" s="10"/>
      <c r="BM51" s="10">
        <f t="shared" si="12"/>
        <v>44</v>
      </c>
      <c r="BN51" s="7" t="s">
        <v>60</v>
      </c>
      <c r="BO51" s="8" t="s">
        <v>19</v>
      </c>
      <c r="BP51" s="10">
        <v>0.25624000000000002</v>
      </c>
      <c r="BR51" s="10">
        <f t="shared" si="13"/>
        <v>52</v>
      </c>
    </row>
    <row r="52" spans="1:70" ht="17" thickBot="1" x14ac:dyDescent="0.25">
      <c r="A52" s="79" t="s">
        <v>78</v>
      </c>
      <c r="B52" s="80" t="s">
        <v>28</v>
      </c>
      <c r="C52" s="86">
        <v>6.6850000000000007E-2</v>
      </c>
      <c r="D52" s="11" t="s">
        <v>111</v>
      </c>
      <c r="E52" s="10">
        <f t="shared" si="0"/>
        <v>61</v>
      </c>
      <c r="F52" s="7" t="s">
        <v>77</v>
      </c>
      <c r="G52" s="8" t="s">
        <v>29</v>
      </c>
      <c r="H52" s="10">
        <v>0.14304</v>
      </c>
      <c r="I52" s="10"/>
      <c r="J52" s="10">
        <f t="shared" si="1"/>
        <v>52</v>
      </c>
      <c r="K52" s="7" t="s">
        <v>37</v>
      </c>
      <c r="L52" s="8" t="s">
        <v>25</v>
      </c>
      <c r="M52" s="10">
        <v>0.11388</v>
      </c>
      <c r="N52" s="10"/>
      <c r="O52" s="10">
        <f t="shared" si="2"/>
        <v>56</v>
      </c>
      <c r="P52" s="7" t="s">
        <v>76</v>
      </c>
      <c r="Q52" s="8" t="s">
        <v>22</v>
      </c>
      <c r="R52" s="10">
        <v>0.17085</v>
      </c>
      <c r="S52" s="10"/>
      <c r="T52" s="10">
        <f t="shared" si="3"/>
        <v>49</v>
      </c>
      <c r="U52" s="7" t="s">
        <v>75</v>
      </c>
      <c r="V52" s="8" t="s">
        <v>23</v>
      </c>
      <c r="W52" s="10">
        <v>7.0029999999999995E-2</v>
      </c>
      <c r="X52" s="10"/>
      <c r="Y52" s="10">
        <f t="shared" si="4"/>
        <v>28</v>
      </c>
      <c r="Z52" s="7" t="s">
        <v>60</v>
      </c>
      <c r="AA52" s="8" t="s">
        <v>26</v>
      </c>
      <c r="AB52" s="10">
        <v>4.0779999999999997E-2</v>
      </c>
      <c r="AC52" s="10"/>
      <c r="AD52" s="10">
        <f t="shared" si="5"/>
        <v>50</v>
      </c>
      <c r="AE52" s="7" t="s">
        <v>91</v>
      </c>
      <c r="AF52" s="8" t="s">
        <v>25</v>
      </c>
      <c r="AG52" s="10">
        <v>3.5770000000000003E-2</v>
      </c>
      <c r="AH52" s="10"/>
      <c r="AI52" s="10">
        <f t="shared" si="6"/>
        <v>45</v>
      </c>
      <c r="AJ52" s="7" t="s">
        <v>97</v>
      </c>
      <c r="AK52" s="8" t="s">
        <v>28</v>
      </c>
      <c r="AL52" s="10">
        <v>7.3330000000000006E-2</v>
      </c>
      <c r="AM52" s="10"/>
      <c r="AN52" s="10">
        <f t="shared" si="7"/>
        <v>51</v>
      </c>
      <c r="AO52" s="7" t="s">
        <v>97</v>
      </c>
      <c r="AP52" s="8" t="s">
        <v>28</v>
      </c>
      <c r="AQ52" s="10">
        <v>6.6650000000000001E-2</v>
      </c>
      <c r="AR52" s="10"/>
      <c r="AS52" s="10">
        <f t="shared" si="8"/>
        <v>75</v>
      </c>
      <c r="AT52" s="7" t="s">
        <v>99</v>
      </c>
      <c r="AU52" s="8" t="s">
        <v>26</v>
      </c>
      <c r="AV52" s="10">
        <v>8.6330000000000004E-2</v>
      </c>
      <c r="AW52" s="10"/>
      <c r="AX52" s="10">
        <f t="shared" si="9"/>
        <v>67</v>
      </c>
      <c r="AY52" s="7" t="s">
        <v>43</v>
      </c>
      <c r="AZ52" s="8" t="s">
        <v>22</v>
      </c>
      <c r="BA52" s="10">
        <v>8.2900000000000001E-2</v>
      </c>
      <c r="BB52" s="10"/>
      <c r="BC52" s="10">
        <f t="shared" si="10"/>
        <v>83</v>
      </c>
      <c r="BD52" s="7" t="s">
        <v>84</v>
      </c>
      <c r="BE52" s="8" t="s">
        <v>26</v>
      </c>
      <c r="BF52" s="10">
        <v>2.6550000000000001E-2</v>
      </c>
      <c r="BG52" s="10"/>
      <c r="BH52" s="10">
        <f t="shared" si="11"/>
        <v>74</v>
      </c>
      <c r="BI52" s="7" t="s">
        <v>89</v>
      </c>
      <c r="BJ52" s="8" t="s">
        <v>19</v>
      </c>
      <c r="BK52" s="10">
        <v>8.0710000000000004E-2</v>
      </c>
      <c r="BL52" s="10"/>
      <c r="BM52" s="10">
        <f t="shared" si="12"/>
        <v>43</v>
      </c>
      <c r="BN52" s="7" t="s">
        <v>42</v>
      </c>
      <c r="BO52" s="8" t="s">
        <v>28</v>
      </c>
      <c r="BP52" s="10">
        <v>0.25136999999999998</v>
      </c>
      <c r="BR52" s="10">
        <f t="shared" si="13"/>
        <v>51</v>
      </c>
    </row>
    <row r="53" spans="1:70" ht="17" thickBot="1" x14ac:dyDescent="0.25">
      <c r="A53" s="7" t="s">
        <v>42</v>
      </c>
      <c r="B53" s="8" t="s">
        <v>28</v>
      </c>
      <c r="C53" s="85">
        <v>6.6650000000000001E-2</v>
      </c>
      <c r="D53" s="9" t="s">
        <v>110</v>
      </c>
      <c r="E53" s="10">
        <f t="shared" si="0"/>
        <v>60</v>
      </c>
      <c r="F53" s="7" t="s">
        <v>75</v>
      </c>
      <c r="G53" s="8" t="s">
        <v>25</v>
      </c>
      <c r="H53" s="10">
        <v>0.13905000000000001</v>
      </c>
      <c r="I53" s="10"/>
      <c r="J53" s="10">
        <f t="shared" si="1"/>
        <v>51</v>
      </c>
      <c r="K53" s="7" t="s">
        <v>66</v>
      </c>
      <c r="L53" s="8" t="s">
        <v>28</v>
      </c>
      <c r="M53" s="10">
        <v>0.11330999999999999</v>
      </c>
      <c r="N53" s="10"/>
      <c r="O53" s="10">
        <f t="shared" si="2"/>
        <v>55</v>
      </c>
      <c r="P53" s="7" t="s">
        <v>42</v>
      </c>
      <c r="Q53" s="8" t="s">
        <v>26</v>
      </c>
      <c r="R53" s="9">
        <v>0.16672999999999999</v>
      </c>
      <c r="S53" s="9" t="s">
        <v>110</v>
      </c>
      <c r="T53" s="10">
        <f t="shared" si="3"/>
        <v>48</v>
      </c>
      <c r="U53" s="7" t="s">
        <v>97</v>
      </c>
      <c r="V53" s="8" t="s">
        <v>19</v>
      </c>
      <c r="W53" s="10">
        <v>6.9029999999999994E-2</v>
      </c>
      <c r="X53" s="10"/>
      <c r="Y53" s="10">
        <f t="shared" si="4"/>
        <v>27</v>
      </c>
      <c r="Z53" s="79" t="s">
        <v>79</v>
      </c>
      <c r="AA53" s="80" t="s">
        <v>25</v>
      </c>
      <c r="AB53" s="10">
        <v>3.7909999999999999E-2</v>
      </c>
      <c r="AC53" s="10"/>
      <c r="AD53" s="10">
        <f t="shared" si="5"/>
        <v>49</v>
      </c>
      <c r="AE53" s="7" t="s">
        <v>91</v>
      </c>
      <c r="AF53" s="8" t="s">
        <v>28</v>
      </c>
      <c r="AG53" s="10">
        <v>3.5560000000000001E-2</v>
      </c>
      <c r="AH53" s="10"/>
      <c r="AI53" s="10">
        <f t="shared" si="6"/>
        <v>44</v>
      </c>
      <c r="AJ53" s="7" t="s">
        <v>84</v>
      </c>
      <c r="AK53" s="8" t="s">
        <v>19</v>
      </c>
      <c r="AL53" s="10">
        <v>7.1400000000000005E-2</v>
      </c>
      <c r="AM53" s="10"/>
      <c r="AN53" s="10">
        <f t="shared" si="7"/>
        <v>50</v>
      </c>
      <c r="AO53" s="7" t="s">
        <v>92</v>
      </c>
      <c r="AP53" s="8" t="s">
        <v>20</v>
      </c>
      <c r="AQ53" s="10">
        <v>6.6259999999999999E-2</v>
      </c>
      <c r="AR53" s="10"/>
      <c r="AS53" s="10">
        <f t="shared" si="8"/>
        <v>74</v>
      </c>
      <c r="AT53" s="7" t="s">
        <v>94</v>
      </c>
      <c r="AU53" s="8" t="s">
        <v>26</v>
      </c>
      <c r="AV53" s="10">
        <v>8.5639999999999994E-2</v>
      </c>
      <c r="AW53" s="10"/>
      <c r="AX53" s="10">
        <f t="shared" si="9"/>
        <v>66</v>
      </c>
      <c r="AY53" s="77" t="s">
        <v>79</v>
      </c>
      <c r="AZ53" s="78" t="s">
        <v>22</v>
      </c>
      <c r="BA53" s="10">
        <v>8.1369999999999998E-2</v>
      </c>
      <c r="BB53" s="10"/>
      <c r="BC53" s="10">
        <f t="shared" si="10"/>
        <v>82</v>
      </c>
      <c r="BD53" s="7" t="s">
        <v>49</v>
      </c>
      <c r="BE53" s="8" t="s">
        <v>20</v>
      </c>
      <c r="BF53" s="10">
        <v>2.5760000000000002E-2</v>
      </c>
      <c r="BG53" s="10"/>
      <c r="BH53" s="10">
        <f t="shared" si="11"/>
        <v>73</v>
      </c>
      <c r="BI53" s="7" t="s">
        <v>35</v>
      </c>
      <c r="BJ53" s="8" t="s">
        <v>22</v>
      </c>
      <c r="BK53" s="10">
        <v>7.9780000000000004E-2</v>
      </c>
      <c r="BL53" s="10"/>
      <c r="BM53" s="10">
        <f t="shared" si="12"/>
        <v>42</v>
      </c>
      <c r="BN53" s="7" t="s">
        <v>71</v>
      </c>
      <c r="BO53" s="8" t="s">
        <v>22</v>
      </c>
      <c r="BP53" s="10">
        <v>0.25136999999999998</v>
      </c>
      <c r="BR53" s="10">
        <f t="shared" si="13"/>
        <v>51</v>
      </c>
    </row>
    <row r="54" spans="1:70" ht="17" thickBot="1" x14ac:dyDescent="0.25">
      <c r="A54" s="7" t="s">
        <v>84</v>
      </c>
      <c r="B54" s="8" t="s">
        <v>28</v>
      </c>
      <c r="C54" s="10">
        <v>6.6030000000000005E-2</v>
      </c>
      <c r="D54" s="10"/>
      <c r="E54" s="10">
        <f t="shared" si="0"/>
        <v>59</v>
      </c>
      <c r="F54" s="7" t="s">
        <v>43</v>
      </c>
      <c r="G54" s="8" t="s">
        <v>22</v>
      </c>
      <c r="H54" s="10">
        <v>0.13655999999999999</v>
      </c>
      <c r="I54" s="10"/>
      <c r="J54" s="10">
        <f t="shared" si="1"/>
        <v>50</v>
      </c>
      <c r="K54" s="7" t="s">
        <v>77</v>
      </c>
      <c r="L54" s="8" t="s">
        <v>26</v>
      </c>
      <c r="M54" s="10">
        <v>0.11094</v>
      </c>
      <c r="N54" s="10"/>
      <c r="O54" s="10">
        <f t="shared" si="2"/>
        <v>54</v>
      </c>
      <c r="P54" s="7" t="s">
        <v>75</v>
      </c>
      <c r="Q54" s="8" t="s">
        <v>29</v>
      </c>
      <c r="R54" s="10">
        <v>0.16331000000000001</v>
      </c>
      <c r="S54" s="10"/>
      <c r="T54" s="10">
        <f t="shared" si="3"/>
        <v>47</v>
      </c>
      <c r="U54" s="7" t="s">
        <v>45</v>
      </c>
      <c r="V54" s="8" t="s">
        <v>19</v>
      </c>
      <c r="W54" s="10">
        <v>6.898E-2</v>
      </c>
      <c r="X54" s="10"/>
      <c r="Y54" s="10">
        <f t="shared" si="4"/>
        <v>26</v>
      </c>
      <c r="Z54" s="7" t="s">
        <v>97</v>
      </c>
      <c r="AA54" s="8" t="s">
        <v>25</v>
      </c>
      <c r="AB54" s="10">
        <v>3.6400000000000002E-2</v>
      </c>
      <c r="AC54" s="10"/>
      <c r="AD54" s="10">
        <f t="shared" si="5"/>
        <v>48</v>
      </c>
      <c r="AE54" s="7" t="s">
        <v>21</v>
      </c>
      <c r="AF54" s="8" t="s">
        <v>23</v>
      </c>
      <c r="AG54" s="10">
        <v>3.4169999999999999E-2</v>
      </c>
      <c r="AH54" s="10"/>
      <c r="AI54" s="10">
        <f t="shared" si="6"/>
        <v>43</v>
      </c>
      <c r="AJ54" s="7" t="s">
        <v>69</v>
      </c>
      <c r="AK54" s="8" t="s">
        <v>23</v>
      </c>
      <c r="AL54" s="10">
        <v>7.0169999999999996E-2</v>
      </c>
      <c r="AM54" s="10"/>
      <c r="AN54" s="10">
        <f t="shared" si="7"/>
        <v>49</v>
      </c>
      <c r="AO54" s="7" t="s">
        <v>48</v>
      </c>
      <c r="AP54" s="8" t="s">
        <v>29</v>
      </c>
      <c r="AQ54" s="10">
        <v>6.4960000000000004E-2</v>
      </c>
      <c r="AR54" s="10"/>
      <c r="AS54" s="10">
        <f t="shared" si="8"/>
        <v>73</v>
      </c>
      <c r="AT54" s="77" t="s">
        <v>78</v>
      </c>
      <c r="AU54" s="78" t="s">
        <v>26</v>
      </c>
      <c r="AV54" s="10">
        <v>8.3680000000000004E-2</v>
      </c>
      <c r="AW54" s="10"/>
      <c r="AX54" s="10">
        <f t="shared" si="9"/>
        <v>65</v>
      </c>
      <c r="AY54" s="7" t="s">
        <v>89</v>
      </c>
      <c r="AZ54" s="8" t="s">
        <v>19</v>
      </c>
      <c r="BA54" s="10">
        <v>8.1009999999999999E-2</v>
      </c>
      <c r="BB54" s="10"/>
      <c r="BC54" s="10">
        <f t="shared" si="10"/>
        <v>81</v>
      </c>
      <c r="BD54" s="7" t="s">
        <v>53</v>
      </c>
      <c r="BE54" s="8" t="s">
        <v>28</v>
      </c>
      <c r="BF54" s="10">
        <v>2.562E-2</v>
      </c>
      <c r="BG54" s="10"/>
      <c r="BH54" s="10">
        <f t="shared" si="11"/>
        <v>72</v>
      </c>
      <c r="BI54" s="7" t="s">
        <v>39</v>
      </c>
      <c r="BJ54" s="8" t="s">
        <v>28</v>
      </c>
      <c r="BK54" s="10">
        <v>7.8100000000000003E-2</v>
      </c>
      <c r="BL54" s="10"/>
      <c r="BM54" s="10">
        <f t="shared" si="12"/>
        <v>41</v>
      </c>
      <c r="BN54" s="7" t="s">
        <v>32</v>
      </c>
      <c r="BO54" s="8" t="s">
        <v>26</v>
      </c>
      <c r="BP54" s="10">
        <v>0.24726999999999999</v>
      </c>
      <c r="BR54" s="10">
        <f t="shared" si="13"/>
        <v>50</v>
      </c>
    </row>
    <row r="55" spans="1:70" ht="17" thickBot="1" x14ac:dyDescent="0.25">
      <c r="A55" s="7" t="s">
        <v>89</v>
      </c>
      <c r="B55" s="8" t="s">
        <v>25</v>
      </c>
      <c r="C55" s="10">
        <v>6.5439999999999998E-2</v>
      </c>
      <c r="D55" s="10"/>
      <c r="E55" s="10">
        <f t="shared" si="0"/>
        <v>58</v>
      </c>
      <c r="F55" s="7" t="s">
        <v>77</v>
      </c>
      <c r="G55" s="8" t="s">
        <v>22</v>
      </c>
      <c r="H55" s="10">
        <v>0.13342999999999999</v>
      </c>
      <c r="I55" s="10"/>
      <c r="J55" s="10">
        <f t="shared" si="1"/>
        <v>49</v>
      </c>
      <c r="K55" s="7" t="s">
        <v>103</v>
      </c>
      <c r="L55" s="8" t="s">
        <v>26</v>
      </c>
      <c r="M55" s="10">
        <v>0.11075</v>
      </c>
      <c r="N55" s="10"/>
      <c r="O55" s="10">
        <f t="shared" si="2"/>
        <v>53</v>
      </c>
      <c r="P55" s="7" t="s">
        <v>18</v>
      </c>
      <c r="Q55" s="8" t="s">
        <v>19</v>
      </c>
      <c r="R55" s="9">
        <v>0.16061</v>
      </c>
      <c r="S55" s="9" t="s">
        <v>110</v>
      </c>
      <c r="T55" s="10">
        <f t="shared" si="3"/>
        <v>46</v>
      </c>
      <c r="U55" s="7" t="s">
        <v>35</v>
      </c>
      <c r="V55" s="8" t="s">
        <v>22</v>
      </c>
      <c r="W55" s="10">
        <v>6.7780000000000007E-2</v>
      </c>
      <c r="X55" s="10"/>
      <c r="Y55" s="10">
        <f t="shared" si="4"/>
        <v>25</v>
      </c>
      <c r="Z55" s="7" t="s">
        <v>66</v>
      </c>
      <c r="AA55" s="8" t="s">
        <v>22</v>
      </c>
      <c r="AB55" s="10">
        <v>3.5589999999999997E-2</v>
      </c>
      <c r="AC55" s="10"/>
      <c r="AD55" s="10">
        <f t="shared" si="5"/>
        <v>47</v>
      </c>
      <c r="AE55" s="7" t="s">
        <v>72</v>
      </c>
      <c r="AF55" s="8" t="s">
        <v>28</v>
      </c>
      <c r="AG55" s="10">
        <v>3.3500000000000002E-2</v>
      </c>
      <c r="AH55" s="10"/>
      <c r="AI55" s="10">
        <f t="shared" si="6"/>
        <v>42</v>
      </c>
      <c r="AJ55" s="7" t="s">
        <v>48</v>
      </c>
      <c r="AK55" s="8" t="s">
        <v>29</v>
      </c>
      <c r="AL55" s="10">
        <v>6.9190000000000002E-2</v>
      </c>
      <c r="AM55" s="10"/>
      <c r="AN55" s="10">
        <f t="shared" si="7"/>
        <v>48</v>
      </c>
      <c r="AO55" s="7" t="s">
        <v>66</v>
      </c>
      <c r="AP55" s="8" t="s">
        <v>20</v>
      </c>
      <c r="AQ55" s="10">
        <v>6.3600000000000004E-2</v>
      </c>
      <c r="AR55" s="10"/>
      <c r="AS55" s="10">
        <f t="shared" si="8"/>
        <v>72</v>
      </c>
      <c r="AT55" s="7" t="s">
        <v>54</v>
      </c>
      <c r="AU55" s="8" t="s">
        <v>105</v>
      </c>
      <c r="AV55" s="11">
        <v>8.1449999999999995E-2</v>
      </c>
      <c r="AW55" s="11" t="s">
        <v>111</v>
      </c>
      <c r="AX55" s="10">
        <f t="shared" si="9"/>
        <v>64</v>
      </c>
      <c r="AY55" s="7" t="s">
        <v>103</v>
      </c>
      <c r="AZ55" s="8" t="s">
        <v>26</v>
      </c>
      <c r="BA55" s="10">
        <v>8.0729999999999996E-2</v>
      </c>
      <c r="BB55" s="10"/>
      <c r="BC55" s="10">
        <f t="shared" si="10"/>
        <v>80</v>
      </c>
      <c r="BD55" s="7" t="s">
        <v>90</v>
      </c>
      <c r="BE55" s="8" t="s">
        <v>23</v>
      </c>
      <c r="BF55" s="10">
        <v>2.5000000000000001E-2</v>
      </c>
      <c r="BG55" s="10"/>
      <c r="BH55" s="10">
        <f t="shared" si="11"/>
        <v>71</v>
      </c>
      <c r="BI55" s="7" t="s">
        <v>41</v>
      </c>
      <c r="BJ55" s="8" t="s">
        <v>25</v>
      </c>
      <c r="BK55" s="10">
        <v>7.7229999999999993E-2</v>
      </c>
      <c r="BL55" s="10"/>
      <c r="BM55" s="10">
        <f t="shared" si="12"/>
        <v>40</v>
      </c>
      <c r="BN55" s="7" t="s">
        <v>71</v>
      </c>
      <c r="BO55" s="8" t="s">
        <v>29</v>
      </c>
      <c r="BP55" s="10">
        <v>0.24318000000000001</v>
      </c>
      <c r="BR55" s="10">
        <f t="shared" si="13"/>
        <v>49</v>
      </c>
    </row>
    <row r="56" spans="1:70" ht="17" thickBot="1" x14ac:dyDescent="0.25">
      <c r="A56" s="7" t="s">
        <v>76</v>
      </c>
      <c r="B56" s="8" t="s">
        <v>22</v>
      </c>
      <c r="C56" s="86">
        <v>6.4420000000000005E-2</v>
      </c>
      <c r="D56" s="11" t="s">
        <v>111</v>
      </c>
      <c r="E56" s="10">
        <f t="shared" si="0"/>
        <v>57</v>
      </c>
      <c r="F56" s="7" t="s">
        <v>89</v>
      </c>
      <c r="G56" s="8" t="s">
        <v>22</v>
      </c>
      <c r="H56" s="10">
        <v>0.12892999999999999</v>
      </c>
      <c r="I56" s="10"/>
      <c r="J56" s="10">
        <f t="shared" si="1"/>
        <v>48</v>
      </c>
      <c r="K56" s="7" t="s">
        <v>57</v>
      </c>
      <c r="L56" s="8" t="s">
        <v>20</v>
      </c>
      <c r="M56" s="10">
        <v>0.10784000000000001</v>
      </c>
      <c r="N56" s="10"/>
      <c r="O56" s="10">
        <f t="shared" si="2"/>
        <v>52</v>
      </c>
      <c r="P56" s="7" t="s">
        <v>61</v>
      </c>
      <c r="Q56" s="8" t="s">
        <v>23</v>
      </c>
      <c r="R56" s="10">
        <v>0.1547</v>
      </c>
      <c r="S56" s="10"/>
      <c r="T56" s="10">
        <f t="shared" si="3"/>
        <v>45</v>
      </c>
      <c r="U56" s="7" t="s">
        <v>62</v>
      </c>
      <c r="V56" s="8" t="s">
        <v>25</v>
      </c>
      <c r="W56" s="10">
        <v>6.0970000000000003E-2</v>
      </c>
      <c r="X56" s="10"/>
      <c r="Y56" s="10">
        <f t="shared" si="4"/>
        <v>24</v>
      </c>
      <c r="Z56" s="7" t="s">
        <v>45</v>
      </c>
      <c r="AA56" s="8" t="s">
        <v>23</v>
      </c>
      <c r="AB56" s="10">
        <v>3.5299999999999998E-2</v>
      </c>
      <c r="AC56" s="10"/>
      <c r="AD56" s="10">
        <f t="shared" si="5"/>
        <v>46</v>
      </c>
      <c r="AE56" s="7" t="s">
        <v>80</v>
      </c>
      <c r="AF56" s="8" t="s">
        <v>28</v>
      </c>
      <c r="AG56" s="10">
        <v>3.3239999999999999E-2</v>
      </c>
      <c r="AH56" s="10"/>
      <c r="AI56" s="10">
        <f t="shared" si="6"/>
        <v>41</v>
      </c>
      <c r="AJ56" s="7" t="s">
        <v>98</v>
      </c>
      <c r="AK56" s="8" t="s">
        <v>23</v>
      </c>
      <c r="AL56" s="10">
        <v>6.8959999999999994E-2</v>
      </c>
      <c r="AM56" s="10"/>
      <c r="AN56" s="10">
        <f t="shared" si="7"/>
        <v>47</v>
      </c>
      <c r="AO56" s="7" t="s">
        <v>49</v>
      </c>
      <c r="AP56" s="8" t="s">
        <v>20</v>
      </c>
      <c r="AQ56" s="10">
        <v>6.2869999999999995E-2</v>
      </c>
      <c r="AR56" s="10"/>
      <c r="AS56" s="10">
        <f t="shared" si="8"/>
        <v>71</v>
      </c>
      <c r="AT56" s="7" t="s">
        <v>84</v>
      </c>
      <c r="AU56" s="8" t="s">
        <v>26</v>
      </c>
      <c r="AV56" s="10">
        <v>8.0689999999999998E-2</v>
      </c>
      <c r="AW56" s="10"/>
      <c r="AX56" s="10">
        <f t="shared" si="9"/>
        <v>63</v>
      </c>
      <c r="AY56" s="7" t="s">
        <v>69</v>
      </c>
      <c r="AZ56" s="8" t="s">
        <v>29</v>
      </c>
      <c r="BA56" s="10">
        <v>7.8049999999999994E-2</v>
      </c>
      <c r="BB56" s="10"/>
      <c r="BC56" s="10">
        <f t="shared" si="10"/>
        <v>79</v>
      </c>
      <c r="BD56" s="7" t="s">
        <v>64</v>
      </c>
      <c r="BE56" s="8" t="s">
        <v>22</v>
      </c>
      <c r="BF56" s="10">
        <v>2.495E-2</v>
      </c>
      <c r="BG56" s="10"/>
      <c r="BH56" s="10">
        <f t="shared" si="11"/>
        <v>70</v>
      </c>
      <c r="BI56" s="7" t="s">
        <v>92</v>
      </c>
      <c r="BJ56" s="8" t="s">
        <v>25</v>
      </c>
      <c r="BK56" s="10">
        <v>7.707E-2</v>
      </c>
      <c r="BL56" s="10"/>
      <c r="BM56" s="10">
        <f t="shared" si="12"/>
        <v>39</v>
      </c>
      <c r="BN56" s="7" t="s">
        <v>104</v>
      </c>
      <c r="BO56" s="8" t="s">
        <v>22</v>
      </c>
      <c r="BP56" s="10">
        <v>0.23618</v>
      </c>
      <c r="BR56" s="10">
        <f t="shared" si="13"/>
        <v>48</v>
      </c>
    </row>
    <row r="57" spans="1:70" ht="17" thickBot="1" x14ac:dyDescent="0.25">
      <c r="A57" s="7" t="s">
        <v>21</v>
      </c>
      <c r="B57" s="8" t="s">
        <v>22</v>
      </c>
      <c r="C57" s="85">
        <v>6.4399999999999999E-2</v>
      </c>
      <c r="D57" s="9" t="s">
        <v>110</v>
      </c>
      <c r="E57" s="10">
        <f t="shared" si="0"/>
        <v>56</v>
      </c>
      <c r="F57" s="7" t="s">
        <v>85</v>
      </c>
      <c r="G57" s="8" t="s">
        <v>19</v>
      </c>
      <c r="H57" s="10">
        <v>0.12547</v>
      </c>
      <c r="I57" s="10"/>
      <c r="J57" s="10">
        <f t="shared" si="1"/>
        <v>47</v>
      </c>
      <c r="K57" s="7" t="s">
        <v>83</v>
      </c>
      <c r="L57" s="8" t="s">
        <v>20</v>
      </c>
      <c r="M57" s="10">
        <v>0.10469000000000001</v>
      </c>
      <c r="N57" s="10"/>
      <c r="O57" s="10">
        <f t="shared" si="2"/>
        <v>51</v>
      </c>
      <c r="P57" s="7" t="s">
        <v>100</v>
      </c>
      <c r="Q57" s="8" t="s">
        <v>26</v>
      </c>
      <c r="R57" s="10">
        <v>0.15256</v>
      </c>
      <c r="S57" s="10"/>
      <c r="T57" s="10">
        <f t="shared" si="3"/>
        <v>44</v>
      </c>
      <c r="U57" s="7" t="s">
        <v>24</v>
      </c>
      <c r="V57" s="8" t="s">
        <v>25</v>
      </c>
      <c r="W57" s="10">
        <v>5.8119999999999998E-2</v>
      </c>
      <c r="X57" s="10"/>
      <c r="Y57" s="10">
        <f t="shared" si="4"/>
        <v>23</v>
      </c>
      <c r="Z57" s="7" t="s">
        <v>38</v>
      </c>
      <c r="AA57" s="8" t="s">
        <v>22</v>
      </c>
      <c r="AB57" s="10">
        <v>3.5220000000000001E-2</v>
      </c>
      <c r="AC57" s="10"/>
      <c r="AD57" s="10">
        <f t="shared" si="5"/>
        <v>45</v>
      </c>
      <c r="AE57" s="7" t="s">
        <v>63</v>
      </c>
      <c r="AF57" s="8" t="s">
        <v>20</v>
      </c>
      <c r="AG57" s="10">
        <v>3.3110000000000001E-2</v>
      </c>
      <c r="AH57" s="10"/>
      <c r="AI57" s="10">
        <f t="shared" si="6"/>
        <v>40</v>
      </c>
      <c r="AJ57" s="7" t="s">
        <v>98</v>
      </c>
      <c r="AK57" s="8" t="s">
        <v>29</v>
      </c>
      <c r="AL57" s="10">
        <v>6.4509999999999998E-2</v>
      </c>
      <c r="AM57" s="10"/>
      <c r="AN57" s="10">
        <f t="shared" si="7"/>
        <v>46</v>
      </c>
      <c r="AO57" s="7" t="s">
        <v>98</v>
      </c>
      <c r="AP57" s="8" t="s">
        <v>19</v>
      </c>
      <c r="AQ57" s="10">
        <v>6.2820000000000001E-2</v>
      </c>
      <c r="AR57" s="10"/>
      <c r="AS57" s="10">
        <f t="shared" si="8"/>
        <v>70</v>
      </c>
      <c r="AT57" s="7" t="s">
        <v>52</v>
      </c>
      <c r="AU57" s="8" t="s">
        <v>29</v>
      </c>
      <c r="AV57" s="10">
        <v>8.0280000000000004E-2</v>
      </c>
      <c r="AW57" s="10"/>
      <c r="AX57" s="10">
        <f t="shared" si="9"/>
        <v>62</v>
      </c>
      <c r="AY57" s="7" t="s">
        <v>103</v>
      </c>
      <c r="AZ57" s="8" t="s">
        <v>19</v>
      </c>
      <c r="BA57" s="10">
        <v>7.7499999999999999E-2</v>
      </c>
      <c r="BB57" s="10"/>
      <c r="BC57" s="10">
        <f t="shared" si="10"/>
        <v>78</v>
      </c>
      <c r="BD57" s="7" t="s">
        <v>49</v>
      </c>
      <c r="BE57" s="8" t="s">
        <v>28</v>
      </c>
      <c r="BF57" s="10">
        <v>2.4709999999999999E-2</v>
      </c>
      <c r="BG57" s="10"/>
      <c r="BH57" s="10">
        <f t="shared" si="11"/>
        <v>69</v>
      </c>
      <c r="BI57" s="7" t="s">
        <v>24</v>
      </c>
      <c r="BJ57" s="8" t="s">
        <v>25</v>
      </c>
      <c r="BK57" s="10">
        <v>7.5490000000000002E-2</v>
      </c>
      <c r="BL57" s="10"/>
      <c r="BM57" s="10">
        <f t="shared" si="12"/>
        <v>38</v>
      </c>
      <c r="BN57" s="7" t="s">
        <v>90</v>
      </c>
      <c r="BO57" s="8" t="s">
        <v>20</v>
      </c>
      <c r="BP57" s="10">
        <v>0.23533999999999999</v>
      </c>
      <c r="BR57" s="10">
        <f t="shared" si="13"/>
        <v>47</v>
      </c>
    </row>
    <row r="58" spans="1:70" ht="17" thickBot="1" x14ac:dyDescent="0.25">
      <c r="A58" s="5" t="s">
        <v>103</v>
      </c>
      <c r="B58" s="6" t="s">
        <v>28</v>
      </c>
      <c r="C58" s="10">
        <v>6.2199999999999998E-2</v>
      </c>
      <c r="D58" s="19"/>
      <c r="E58" s="10">
        <f t="shared" si="0"/>
        <v>55</v>
      </c>
      <c r="F58" s="5" t="s">
        <v>56</v>
      </c>
      <c r="G58" s="6" t="s">
        <v>19</v>
      </c>
      <c r="H58" s="10">
        <v>0.12429999999999999</v>
      </c>
      <c r="I58" s="19"/>
      <c r="J58" s="10">
        <f t="shared" si="1"/>
        <v>46</v>
      </c>
      <c r="K58" s="5" t="s">
        <v>74</v>
      </c>
      <c r="L58" s="6" t="s">
        <v>25</v>
      </c>
      <c r="M58" s="10">
        <v>0.10392</v>
      </c>
      <c r="N58" s="19"/>
      <c r="O58" s="10">
        <f t="shared" si="2"/>
        <v>50</v>
      </c>
      <c r="P58" s="5" t="s">
        <v>45</v>
      </c>
      <c r="Q58" s="6" t="s">
        <v>19</v>
      </c>
      <c r="R58" s="10">
        <v>0.15089</v>
      </c>
      <c r="S58" s="19"/>
      <c r="T58" s="10">
        <f t="shared" si="3"/>
        <v>43</v>
      </c>
      <c r="U58" s="5" t="s">
        <v>70</v>
      </c>
      <c r="V58" s="6" t="s">
        <v>19</v>
      </c>
      <c r="W58" s="10">
        <v>5.0119999999999998E-2</v>
      </c>
      <c r="X58" s="19"/>
      <c r="Y58" s="10">
        <f t="shared" si="4"/>
        <v>22</v>
      </c>
      <c r="Z58" s="5" t="s">
        <v>94</v>
      </c>
      <c r="AA58" s="6" t="s">
        <v>28</v>
      </c>
      <c r="AB58" s="10">
        <v>3.431E-2</v>
      </c>
      <c r="AC58" s="19"/>
      <c r="AD58" s="10">
        <f t="shared" si="5"/>
        <v>44</v>
      </c>
      <c r="AE58" s="5" t="s">
        <v>82</v>
      </c>
      <c r="AF58" s="6" t="s">
        <v>20</v>
      </c>
      <c r="AG58" s="10">
        <v>3.1390000000000001E-2</v>
      </c>
      <c r="AH58" s="19"/>
      <c r="AI58" s="10">
        <f t="shared" si="6"/>
        <v>39</v>
      </c>
      <c r="AJ58" s="5" t="s">
        <v>98</v>
      </c>
      <c r="AK58" s="6" t="s">
        <v>19</v>
      </c>
      <c r="AL58" s="10">
        <v>6.3079999999999997E-2</v>
      </c>
      <c r="AM58" s="19"/>
      <c r="AN58" s="10">
        <f t="shared" si="7"/>
        <v>45</v>
      </c>
      <c r="AO58" s="5" t="s">
        <v>59</v>
      </c>
      <c r="AP58" s="6" t="s">
        <v>23</v>
      </c>
      <c r="AQ58" s="10">
        <v>6.2289999999999998E-2</v>
      </c>
      <c r="AR58" s="19"/>
      <c r="AS58" s="10">
        <f t="shared" si="8"/>
        <v>69</v>
      </c>
      <c r="AT58" s="5" t="s">
        <v>57</v>
      </c>
      <c r="AU58" s="6" t="s">
        <v>20</v>
      </c>
      <c r="AV58" s="10">
        <v>8.004E-2</v>
      </c>
      <c r="AW58" s="19"/>
      <c r="AX58" s="10">
        <f t="shared" si="9"/>
        <v>61</v>
      </c>
      <c r="AY58" s="5" t="s">
        <v>65</v>
      </c>
      <c r="AZ58" s="6" t="s">
        <v>23</v>
      </c>
      <c r="BA58" s="10">
        <v>7.7060000000000003E-2</v>
      </c>
      <c r="BB58" s="19"/>
      <c r="BC58" s="10">
        <f t="shared" si="10"/>
        <v>77</v>
      </c>
      <c r="BD58" s="5" t="s">
        <v>94</v>
      </c>
      <c r="BE58" s="6" t="s">
        <v>28</v>
      </c>
      <c r="BF58" s="10">
        <v>2.4469999999999999E-2</v>
      </c>
      <c r="BG58" s="19"/>
      <c r="BH58" s="10">
        <f t="shared" si="11"/>
        <v>68</v>
      </c>
      <c r="BI58" s="5" t="s">
        <v>76</v>
      </c>
      <c r="BJ58" s="6" t="s">
        <v>26</v>
      </c>
      <c r="BK58" s="10">
        <v>7.2090000000000001E-2</v>
      </c>
      <c r="BL58" s="19"/>
      <c r="BM58" s="10">
        <f t="shared" si="12"/>
        <v>37</v>
      </c>
      <c r="BN58" s="5" t="s">
        <v>95</v>
      </c>
      <c r="BO58" s="6" t="s">
        <v>26</v>
      </c>
      <c r="BP58" s="10">
        <v>0.23227999999999999</v>
      </c>
      <c r="BR58" s="10">
        <f t="shared" si="13"/>
        <v>46</v>
      </c>
    </row>
    <row r="59" spans="1:70" ht="17" customHeight="1" thickTop="1" thickBot="1" x14ac:dyDescent="0.25">
      <c r="A59" s="7" t="s">
        <v>32</v>
      </c>
      <c r="B59" s="8" t="s">
        <v>26</v>
      </c>
      <c r="C59" s="85">
        <v>6.1850000000000002E-2</v>
      </c>
      <c r="D59" s="9" t="s">
        <v>110</v>
      </c>
      <c r="E59" s="10">
        <f t="shared" si="0"/>
        <v>54</v>
      </c>
      <c r="F59" s="7" t="s">
        <v>71</v>
      </c>
      <c r="G59" s="8" t="s">
        <v>22</v>
      </c>
      <c r="H59" s="10">
        <v>0.1186</v>
      </c>
      <c r="I59" s="10"/>
      <c r="J59" s="10">
        <f t="shared" si="1"/>
        <v>45</v>
      </c>
      <c r="K59" s="7" t="s">
        <v>57</v>
      </c>
      <c r="L59" s="8" t="s">
        <v>23</v>
      </c>
      <c r="M59" s="10">
        <v>0.10156999999999999</v>
      </c>
      <c r="N59" s="10"/>
      <c r="O59" s="10">
        <f t="shared" si="2"/>
        <v>49</v>
      </c>
      <c r="P59" s="79" t="s">
        <v>78</v>
      </c>
      <c r="Q59" s="80" t="s">
        <v>23</v>
      </c>
      <c r="R59" s="10">
        <v>0.14655000000000001</v>
      </c>
      <c r="S59" s="10"/>
      <c r="T59" s="10">
        <f t="shared" si="3"/>
        <v>42</v>
      </c>
      <c r="U59" s="7" t="s">
        <v>104</v>
      </c>
      <c r="V59" s="8" t="s">
        <v>22</v>
      </c>
      <c r="W59" s="10">
        <v>4.9709999999999997E-2</v>
      </c>
      <c r="X59" s="10"/>
      <c r="Y59" s="10">
        <f t="shared" si="4"/>
        <v>21</v>
      </c>
      <c r="Z59" s="7" t="s">
        <v>45</v>
      </c>
      <c r="AA59" s="8" t="s">
        <v>19</v>
      </c>
      <c r="AB59" s="10">
        <v>3.3430000000000001E-2</v>
      </c>
      <c r="AC59" s="10"/>
      <c r="AD59" s="10">
        <f t="shared" si="5"/>
        <v>43</v>
      </c>
      <c r="AE59" s="7" t="s">
        <v>67</v>
      </c>
      <c r="AF59" s="8" t="s">
        <v>23</v>
      </c>
      <c r="AG59" s="10">
        <v>3.048E-2</v>
      </c>
      <c r="AH59" s="10"/>
      <c r="AI59" s="10">
        <f t="shared" si="6"/>
        <v>38</v>
      </c>
      <c r="AJ59" s="7" t="s">
        <v>65</v>
      </c>
      <c r="AK59" s="8" t="s">
        <v>29</v>
      </c>
      <c r="AL59" s="10">
        <v>6.2509999999999996E-2</v>
      </c>
      <c r="AM59" s="10"/>
      <c r="AN59" s="10">
        <f t="shared" si="7"/>
        <v>44</v>
      </c>
      <c r="AO59" s="7" t="s">
        <v>67</v>
      </c>
      <c r="AP59" s="8" t="s">
        <v>20</v>
      </c>
      <c r="AQ59" s="10">
        <v>6.2289999999999998E-2</v>
      </c>
      <c r="AR59" s="10"/>
      <c r="AS59" s="10">
        <f t="shared" si="8"/>
        <v>69</v>
      </c>
      <c r="AT59" s="7" t="s">
        <v>68</v>
      </c>
      <c r="AU59" s="8" t="s">
        <v>19</v>
      </c>
      <c r="AV59" s="10">
        <v>7.9649999999999999E-2</v>
      </c>
      <c r="AW59" s="10"/>
      <c r="AX59" s="10">
        <f t="shared" si="9"/>
        <v>60</v>
      </c>
      <c r="AY59" s="7" t="s">
        <v>96</v>
      </c>
      <c r="AZ59" s="8" t="s">
        <v>29</v>
      </c>
      <c r="BA59" s="10">
        <v>7.5380000000000003E-2</v>
      </c>
      <c r="BB59" s="10"/>
      <c r="BC59" s="10">
        <f t="shared" si="10"/>
        <v>76</v>
      </c>
      <c r="BD59" s="7" t="s">
        <v>102</v>
      </c>
      <c r="BE59" s="8" t="s">
        <v>22</v>
      </c>
      <c r="BF59" s="10">
        <v>2.4340000000000001E-2</v>
      </c>
      <c r="BG59" s="10"/>
      <c r="BH59" s="10">
        <f t="shared" si="11"/>
        <v>67</v>
      </c>
      <c r="BI59" s="7" t="s">
        <v>27</v>
      </c>
      <c r="BJ59" s="8" t="s">
        <v>28</v>
      </c>
      <c r="BK59" s="10">
        <v>7.0220000000000005E-2</v>
      </c>
      <c r="BL59" s="10"/>
      <c r="BM59" s="10">
        <f t="shared" si="12"/>
        <v>36</v>
      </c>
      <c r="BN59" s="7" t="s">
        <v>91</v>
      </c>
      <c r="BO59" s="8" t="s">
        <v>22</v>
      </c>
      <c r="BP59" s="10">
        <v>0.23036999999999999</v>
      </c>
      <c r="BR59" s="10">
        <f t="shared" si="13"/>
        <v>45</v>
      </c>
    </row>
    <row r="60" spans="1:70" ht="17" thickBot="1" x14ac:dyDescent="0.25">
      <c r="A60" s="7" t="s">
        <v>64</v>
      </c>
      <c r="B60" s="8" t="s">
        <v>22</v>
      </c>
      <c r="C60" s="10">
        <v>6.1559999999999997E-2</v>
      </c>
      <c r="D60" s="10"/>
      <c r="E60" s="10">
        <f t="shared" si="0"/>
        <v>53</v>
      </c>
      <c r="F60" s="77" t="s">
        <v>78</v>
      </c>
      <c r="G60" s="78" t="s">
        <v>23</v>
      </c>
      <c r="H60" s="10">
        <v>0.11357</v>
      </c>
      <c r="I60" s="10"/>
      <c r="J60" s="10">
        <f t="shared" si="1"/>
        <v>44</v>
      </c>
      <c r="K60" s="7" t="s">
        <v>40</v>
      </c>
      <c r="L60" s="8" t="s">
        <v>26</v>
      </c>
      <c r="M60" s="10">
        <v>0.10082000000000001</v>
      </c>
      <c r="N60" s="10"/>
      <c r="O60" s="10">
        <f t="shared" si="2"/>
        <v>48</v>
      </c>
      <c r="P60" s="7" t="s">
        <v>84</v>
      </c>
      <c r="Q60" s="8" t="s">
        <v>26</v>
      </c>
      <c r="R60" s="10">
        <v>0.13450000000000001</v>
      </c>
      <c r="S60" s="10"/>
      <c r="T60" s="10">
        <f t="shared" si="3"/>
        <v>41</v>
      </c>
      <c r="U60" s="7" t="s">
        <v>64</v>
      </c>
      <c r="V60" s="8" t="s">
        <v>22</v>
      </c>
      <c r="W60" s="10">
        <v>4.8520000000000001E-2</v>
      </c>
      <c r="X60" s="10"/>
      <c r="Y60" s="10">
        <f t="shared" si="4"/>
        <v>20</v>
      </c>
      <c r="Z60" s="7" t="s">
        <v>93</v>
      </c>
      <c r="AA60" s="8" t="s">
        <v>29</v>
      </c>
      <c r="AB60" s="10">
        <v>3.2960000000000003E-2</v>
      </c>
      <c r="AC60" s="10"/>
      <c r="AD60" s="10">
        <f t="shared" si="5"/>
        <v>42</v>
      </c>
      <c r="AE60" s="7" t="s">
        <v>72</v>
      </c>
      <c r="AF60" s="8" t="s">
        <v>25</v>
      </c>
      <c r="AG60" s="10">
        <v>2.997E-2</v>
      </c>
      <c r="AH60" s="10"/>
      <c r="AI60" s="10">
        <f t="shared" si="6"/>
        <v>37</v>
      </c>
      <c r="AJ60" s="7" t="s">
        <v>94</v>
      </c>
      <c r="AK60" s="8" t="s">
        <v>19</v>
      </c>
      <c r="AL60" s="10">
        <v>5.9679999999999997E-2</v>
      </c>
      <c r="AM60" s="10"/>
      <c r="AN60" s="10">
        <f t="shared" si="7"/>
        <v>43</v>
      </c>
      <c r="AO60" s="7" t="s">
        <v>50</v>
      </c>
      <c r="AP60" s="8" t="s">
        <v>19</v>
      </c>
      <c r="AQ60" s="10">
        <v>6.1699999999999998E-2</v>
      </c>
      <c r="AR60" s="10"/>
      <c r="AS60" s="10">
        <f t="shared" si="8"/>
        <v>68</v>
      </c>
      <c r="AT60" s="7" t="s">
        <v>69</v>
      </c>
      <c r="AU60" s="8" t="s">
        <v>23</v>
      </c>
      <c r="AV60" s="10">
        <v>7.8460000000000002E-2</v>
      </c>
      <c r="AW60" s="10"/>
      <c r="AX60" s="10">
        <f t="shared" si="9"/>
        <v>59</v>
      </c>
      <c r="AY60" s="7" t="s">
        <v>96</v>
      </c>
      <c r="AZ60" s="8" t="s">
        <v>22</v>
      </c>
      <c r="BA60" s="10">
        <v>7.4779999999999999E-2</v>
      </c>
      <c r="BB60" s="10"/>
      <c r="BC60" s="10">
        <f t="shared" si="10"/>
        <v>75</v>
      </c>
      <c r="BD60" s="7" t="s">
        <v>42</v>
      </c>
      <c r="BE60" s="8" t="s">
        <v>26</v>
      </c>
      <c r="BF60" s="11">
        <v>2.41E-2</v>
      </c>
      <c r="BG60" s="11" t="s">
        <v>111</v>
      </c>
      <c r="BH60" s="10">
        <f t="shared" si="11"/>
        <v>66</v>
      </c>
      <c r="BI60" s="7" t="s">
        <v>89</v>
      </c>
      <c r="BJ60" s="8" t="s">
        <v>28</v>
      </c>
      <c r="BK60" s="10">
        <v>7.0169999999999996E-2</v>
      </c>
      <c r="BL60" s="10"/>
      <c r="BM60" s="10">
        <f t="shared" si="12"/>
        <v>35</v>
      </c>
      <c r="BN60" s="7" t="s">
        <v>58</v>
      </c>
      <c r="BO60" s="8" t="s">
        <v>22</v>
      </c>
      <c r="BP60" s="10">
        <v>0.22306000000000001</v>
      </c>
      <c r="BR60" s="10">
        <f t="shared" si="13"/>
        <v>44</v>
      </c>
    </row>
    <row r="61" spans="1:70" ht="17" thickBot="1" x14ac:dyDescent="0.25">
      <c r="A61" s="7" t="s">
        <v>64</v>
      </c>
      <c r="B61" s="8" t="s">
        <v>28</v>
      </c>
      <c r="C61" s="10">
        <v>6.0130000000000003E-2</v>
      </c>
      <c r="D61" s="10"/>
      <c r="E61" s="10">
        <f t="shared" si="0"/>
        <v>52</v>
      </c>
      <c r="F61" s="7" t="s">
        <v>52</v>
      </c>
      <c r="G61" s="8" t="s">
        <v>29</v>
      </c>
      <c r="H61" s="10">
        <v>0.10806</v>
      </c>
      <c r="I61" s="10"/>
      <c r="J61" s="10">
        <f t="shared" si="1"/>
        <v>43</v>
      </c>
      <c r="K61" s="7" t="s">
        <v>70</v>
      </c>
      <c r="L61" s="8" t="s">
        <v>23</v>
      </c>
      <c r="M61" s="10">
        <v>9.9959999999999993E-2</v>
      </c>
      <c r="N61" s="10"/>
      <c r="O61" s="10">
        <f t="shared" si="2"/>
        <v>47</v>
      </c>
      <c r="P61" s="7" t="s">
        <v>76</v>
      </c>
      <c r="Q61" s="8" t="s">
        <v>28</v>
      </c>
      <c r="R61" s="10">
        <v>0.12944</v>
      </c>
      <c r="S61" s="10"/>
      <c r="T61" s="10">
        <f t="shared" si="3"/>
        <v>40</v>
      </c>
      <c r="U61" s="7" t="s">
        <v>80</v>
      </c>
      <c r="V61" s="8" t="s">
        <v>19</v>
      </c>
      <c r="W61" s="10">
        <v>4.641E-2</v>
      </c>
      <c r="X61" s="10"/>
      <c r="Y61" s="10">
        <f t="shared" si="4"/>
        <v>19</v>
      </c>
      <c r="Z61" s="7" t="s">
        <v>74</v>
      </c>
      <c r="AA61" s="8" t="s">
        <v>28</v>
      </c>
      <c r="AB61" s="10">
        <v>3.1559999999999998E-2</v>
      </c>
      <c r="AC61" s="10"/>
      <c r="AD61" s="10">
        <f t="shared" si="5"/>
        <v>41</v>
      </c>
      <c r="AE61" s="7" t="s">
        <v>46</v>
      </c>
      <c r="AF61" s="8" t="s">
        <v>20</v>
      </c>
      <c r="AG61" s="10">
        <v>2.7150000000000001E-2</v>
      </c>
      <c r="AH61" s="10"/>
      <c r="AI61" s="10">
        <f t="shared" si="6"/>
        <v>36</v>
      </c>
      <c r="AJ61" s="7" t="s">
        <v>52</v>
      </c>
      <c r="AK61" s="8" t="s">
        <v>23</v>
      </c>
      <c r="AL61" s="10">
        <v>5.722E-2</v>
      </c>
      <c r="AM61" s="10"/>
      <c r="AN61" s="10">
        <f t="shared" si="7"/>
        <v>42</v>
      </c>
      <c r="AO61" s="7" t="s">
        <v>63</v>
      </c>
      <c r="AP61" s="8" t="s">
        <v>22</v>
      </c>
      <c r="AQ61" s="10">
        <v>6.0630000000000003E-2</v>
      </c>
      <c r="AR61" s="10"/>
      <c r="AS61" s="10">
        <f t="shared" si="8"/>
        <v>67</v>
      </c>
      <c r="AT61" s="7" t="s">
        <v>76</v>
      </c>
      <c r="AU61" s="8" t="s">
        <v>28</v>
      </c>
      <c r="AV61" s="10">
        <v>7.5990000000000002E-2</v>
      </c>
      <c r="AW61" s="10"/>
      <c r="AX61" s="10">
        <f t="shared" si="9"/>
        <v>58</v>
      </c>
      <c r="AY61" s="79" t="s">
        <v>79</v>
      </c>
      <c r="AZ61" s="80" t="s">
        <v>25</v>
      </c>
      <c r="BA61" s="10">
        <v>7.2819999999999996E-2</v>
      </c>
      <c r="BB61" s="10"/>
      <c r="BC61" s="10">
        <f t="shared" si="10"/>
        <v>74</v>
      </c>
      <c r="BD61" s="77" t="s">
        <v>78</v>
      </c>
      <c r="BE61" s="78" t="s">
        <v>23</v>
      </c>
      <c r="BF61" s="10">
        <v>2.4070000000000001E-2</v>
      </c>
      <c r="BG61" s="10"/>
      <c r="BH61" s="10">
        <f t="shared" si="11"/>
        <v>65</v>
      </c>
      <c r="BI61" s="7" t="s">
        <v>39</v>
      </c>
      <c r="BJ61" s="8" t="s">
        <v>25</v>
      </c>
      <c r="BK61" s="10">
        <v>6.5699999999999995E-2</v>
      </c>
      <c r="BL61" s="10"/>
      <c r="BM61" s="10">
        <f t="shared" si="12"/>
        <v>34</v>
      </c>
      <c r="BN61" s="7" t="s">
        <v>67</v>
      </c>
      <c r="BO61" s="8" t="s">
        <v>20</v>
      </c>
      <c r="BP61" s="10">
        <v>0.20702000000000001</v>
      </c>
      <c r="BR61" s="10">
        <f t="shared" si="13"/>
        <v>43</v>
      </c>
    </row>
    <row r="62" spans="1:70" ht="17" thickBot="1" x14ac:dyDescent="0.25">
      <c r="A62" s="7" t="s">
        <v>51</v>
      </c>
      <c r="B62" s="8" t="s">
        <v>22</v>
      </c>
      <c r="C62" s="86">
        <v>5.6710000000000003E-2</v>
      </c>
      <c r="D62" s="11" t="s">
        <v>111</v>
      </c>
      <c r="E62" s="10">
        <f t="shared" si="0"/>
        <v>51</v>
      </c>
      <c r="F62" s="7" t="s">
        <v>21</v>
      </c>
      <c r="G62" s="8" t="s">
        <v>22</v>
      </c>
      <c r="H62" s="10">
        <v>9.7689999999999999E-2</v>
      </c>
      <c r="I62" s="10"/>
      <c r="J62" s="10">
        <f t="shared" si="1"/>
        <v>42</v>
      </c>
      <c r="K62" s="7" t="s">
        <v>49</v>
      </c>
      <c r="L62" s="8" t="s">
        <v>28</v>
      </c>
      <c r="M62" s="10">
        <v>9.9400000000000002E-2</v>
      </c>
      <c r="N62" s="10"/>
      <c r="O62" s="10">
        <f t="shared" si="2"/>
        <v>46</v>
      </c>
      <c r="P62" s="7" t="s">
        <v>71</v>
      </c>
      <c r="Q62" s="8" t="s">
        <v>22</v>
      </c>
      <c r="R62" s="10">
        <v>0.12862999999999999</v>
      </c>
      <c r="S62" s="10"/>
      <c r="T62" s="10">
        <f t="shared" si="3"/>
        <v>39</v>
      </c>
      <c r="U62" s="7" t="s">
        <v>45</v>
      </c>
      <c r="V62" s="8" t="s">
        <v>23</v>
      </c>
      <c r="W62" s="10">
        <v>4.5130000000000003E-2</v>
      </c>
      <c r="X62" s="10"/>
      <c r="Y62" s="10">
        <f t="shared" si="4"/>
        <v>18</v>
      </c>
      <c r="Z62" s="7" t="s">
        <v>50</v>
      </c>
      <c r="AA62" s="8" t="s">
        <v>19</v>
      </c>
      <c r="AB62" s="10">
        <v>3.1210000000000002E-2</v>
      </c>
      <c r="AC62" s="10"/>
      <c r="AD62" s="10">
        <f t="shared" si="5"/>
        <v>40</v>
      </c>
      <c r="AE62" s="7" t="s">
        <v>89</v>
      </c>
      <c r="AF62" s="8" t="s">
        <v>28</v>
      </c>
      <c r="AG62" s="10">
        <v>2.6419999999999999E-2</v>
      </c>
      <c r="AH62" s="10"/>
      <c r="AI62" s="10">
        <f t="shared" si="6"/>
        <v>35</v>
      </c>
      <c r="AJ62" s="7" t="s">
        <v>81</v>
      </c>
      <c r="AK62" s="8" t="s">
        <v>29</v>
      </c>
      <c r="AL62" s="10">
        <v>5.5559999999999998E-2</v>
      </c>
      <c r="AM62" s="10"/>
      <c r="AN62" s="10">
        <f t="shared" si="7"/>
        <v>41</v>
      </c>
      <c r="AO62" s="7" t="s">
        <v>59</v>
      </c>
      <c r="AP62" s="8" t="s">
        <v>25</v>
      </c>
      <c r="AQ62" s="10">
        <v>5.9089999999999997E-2</v>
      </c>
      <c r="AR62" s="10"/>
      <c r="AS62" s="10">
        <f t="shared" si="8"/>
        <v>66</v>
      </c>
      <c r="AT62" s="7" t="s">
        <v>103</v>
      </c>
      <c r="AU62" s="8" t="s">
        <v>26</v>
      </c>
      <c r="AV62" s="10">
        <v>7.5740000000000002E-2</v>
      </c>
      <c r="AW62" s="10"/>
      <c r="AX62" s="10">
        <f t="shared" si="9"/>
        <v>57</v>
      </c>
      <c r="AY62" s="7" t="s">
        <v>72</v>
      </c>
      <c r="AZ62" s="8" t="s">
        <v>25</v>
      </c>
      <c r="BA62" s="10">
        <v>7.2289999999999993E-2</v>
      </c>
      <c r="BB62" s="10"/>
      <c r="BC62" s="10">
        <f t="shared" si="10"/>
        <v>73</v>
      </c>
      <c r="BD62" s="7" t="s">
        <v>71</v>
      </c>
      <c r="BE62" s="8" t="s">
        <v>20</v>
      </c>
      <c r="BF62" s="10">
        <v>2.3740000000000001E-2</v>
      </c>
      <c r="BG62" s="10"/>
      <c r="BH62" s="10">
        <f t="shared" si="11"/>
        <v>64</v>
      </c>
      <c r="BI62" s="7" t="s">
        <v>92</v>
      </c>
      <c r="BJ62" s="8" t="s">
        <v>20</v>
      </c>
      <c r="BK62" s="10">
        <v>6.5339999999999995E-2</v>
      </c>
      <c r="BL62" s="10"/>
      <c r="BM62" s="10">
        <f t="shared" si="12"/>
        <v>33</v>
      </c>
      <c r="BN62" s="7" t="s">
        <v>94</v>
      </c>
      <c r="BO62" s="8" t="s">
        <v>19</v>
      </c>
      <c r="BP62" s="10">
        <v>0.18511</v>
      </c>
      <c r="BR62" s="10">
        <f t="shared" si="13"/>
        <v>42</v>
      </c>
    </row>
    <row r="63" spans="1:70" ht="17" thickBot="1" x14ac:dyDescent="0.25">
      <c r="A63" s="7" t="s">
        <v>89</v>
      </c>
      <c r="B63" s="8" t="s">
        <v>28</v>
      </c>
      <c r="C63" s="10">
        <v>5.5259999999999997E-2</v>
      </c>
      <c r="D63" s="10"/>
      <c r="E63" s="10">
        <f t="shared" si="0"/>
        <v>50</v>
      </c>
      <c r="F63" s="7" t="s">
        <v>72</v>
      </c>
      <c r="G63" s="8" t="s">
        <v>22</v>
      </c>
      <c r="H63" s="10">
        <v>9.6269999999999994E-2</v>
      </c>
      <c r="I63" s="10"/>
      <c r="J63" s="10">
        <f t="shared" si="1"/>
        <v>41</v>
      </c>
      <c r="K63" s="7" t="s">
        <v>58</v>
      </c>
      <c r="L63" s="8" t="s">
        <v>22</v>
      </c>
      <c r="M63" s="10">
        <v>9.9150000000000002E-2</v>
      </c>
      <c r="N63" s="10"/>
      <c r="O63" s="10">
        <f t="shared" si="2"/>
        <v>45</v>
      </c>
      <c r="P63" s="7" t="s">
        <v>62</v>
      </c>
      <c r="Q63" s="8" t="s">
        <v>19</v>
      </c>
      <c r="R63" s="10">
        <v>0.12817999999999999</v>
      </c>
      <c r="S63" s="10"/>
      <c r="T63" s="10">
        <f t="shared" si="3"/>
        <v>38</v>
      </c>
      <c r="U63" s="7" t="s">
        <v>83</v>
      </c>
      <c r="V63" s="8" t="s">
        <v>29</v>
      </c>
      <c r="W63" s="10">
        <v>4.4839999999999998E-2</v>
      </c>
      <c r="X63" s="10"/>
      <c r="Y63" s="10">
        <f t="shared" si="4"/>
        <v>17</v>
      </c>
      <c r="Z63" s="7" t="s">
        <v>44</v>
      </c>
      <c r="AA63" s="8" t="s">
        <v>20</v>
      </c>
      <c r="AB63" s="10">
        <v>3.1009999999999999E-2</v>
      </c>
      <c r="AC63" s="10"/>
      <c r="AD63" s="10">
        <f t="shared" si="5"/>
        <v>39</v>
      </c>
      <c r="AE63" s="7" t="s">
        <v>66</v>
      </c>
      <c r="AF63" s="8" t="s">
        <v>28</v>
      </c>
      <c r="AG63" s="10">
        <v>2.6200000000000001E-2</v>
      </c>
      <c r="AH63" s="10"/>
      <c r="AI63" s="10">
        <f t="shared" si="6"/>
        <v>34</v>
      </c>
      <c r="AJ63" s="7" t="s">
        <v>99</v>
      </c>
      <c r="AK63" s="8" t="s">
        <v>26</v>
      </c>
      <c r="AL63" s="10">
        <v>5.0169999999999999E-2</v>
      </c>
      <c r="AM63" s="10"/>
      <c r="AN63" s="10">
        <f t="shared" si="7"/>
        <v>40</v>
      </c>
      <c r="AO63" s="79" t="s">
        <v>78</v>
      </c>
      <c r="AP63" s="80" t="s">
        <v>28</v>
      </c>
      <c r="AQ63" s="10">
        <v>5.8099999999999999E-2</v>
      </c>
      <c r="AR63" s="10"/>
      <c r="AS63" s="10">
        <f t="shared" si="8"/>
        <v>65</v>
      </c>
      <c r="AT63" s="7" t="s">
        <v>75</v>
      </c>
      <c r="AU63" s="8" t="s">
        <v>29</v>
      </c>
      <c r="AV63" s="10">
        <v>7.4859999999999996E-2</v>
      </c>
      <c r="AW63" s="10"/>
      <c r="AX63" s="10">
        <f t="shared" si="9"/>
        <v>56</v>
      </c>
      <c r="AY63" s="7" t="s">
        <v>103</v>
      </c>
      <c r="AZ63" s="8" t="s">
        <v>23</v>
      </c>
      <c r="BA63" s="10">
        <v>7.009E-2</v>
      </c>
      <c r="BB63" s="10"/>
      <c r="BC63" s="10">
        <f t="shared" si="10"/>
        <v>72</v>
      </c>
      <c r="BD63" s="79" t="s">
        <v>78</v>
      </c>
      <c r="BE63" s="80" t="s">
        <v>26</v>
      </c>
      <c r="BF63" s="10">
        <v>2.3279999999999999E-2</v>
      </c>
      <c r="BG63" s="10"/>
      <c r="BH63" s="10">
        <f t="shared" si="11"/>
        <v>63</v>
      </c>
      <c r="BI63" s="7" t="s">
        <v>67</v>
      </c>
      <c r="BJ63" s="8" t="s">
        <v>23</v>
      </c>
      <c r="BK63" s="10">
        <v>5.5660000000000001E-2</v>
      </c>
      <c r="BL63" s="10"/>
      <c r="BM63" s="10">
        <f t="shared" si="12"/>
        <v>32</v>
      </c>
      <c r="BN63" s="7" t="s">
        <v>82</v>
      </c>
      <c r="BO63" s="8" t="s">
        <v>28</v>
      </c>
      <c r="BP63" s="10">
        <v>0.18385000000000001</v>
      </c>
      <c r="BR63" s="10">
        <f t="shared" si="13"/>
        <v>41</v>
      </c>
    </row>
    <row r="64" spans="1:70" ht="17" thickBot="1" x14ac:dyDescent="0.25">
      <c r="A64" s="7" t="s">
        <v>42</v>
      </c>
      <c r="B64" s="8" t="s">
        <v>26</v>
      </c>
      <c r="C64" s="86">
        <v>5.4350000000000002E-2</v>
      </c>
      <c r="D64" s="11" t="s">
        <v>111</v>
      </c>
      <c r="E64" s="10">
        <f t="shared" si="0"/>
        <v>49</v>
      </c>
      <c r="F64" s="7" t="s">
        <v>99</v>
      </c>
      <c r="G64" s="8" t="s">
        <v>23</v>
      </c>
      <c r="H64" s="10">
        <v>9.5089999999999994E-2</v>
      </c>
      <c r="I64" s="10"/>
      <c r="J64" s="10">
        <f t="shared" si="1"/>
        <v>40</v>
      </c>
      <c r="K64" s="7" t="s">
        <v>35</v>
      </c>
      <c r="L64" s="8" t="s">
        <v>22</v>
      </c>
      <c r="M64" s="10">
        <v>9.6390000000000003E-2</v>
      </c>
      <c r="N64" s="10"/>
      <c r="O64" s="10">
        <f t="shared" si="2"/>
        <v>44</v>
      </c>
      <c r="P64" s="7" t="s">
        <v>41</v>
      </c>
      <c r="Q64" s="8" t="s">
        <v>25</v>
      </c>
      <c r="R64" s="10">
        <v>0.12798999999999999</v>
      </c>
      <c r="S64" s="10"/>
      <c r="T64" s="10">
        <f t="shared" si="3"/>
        <v>37</v>
      </c>
      <c r="U64" s="7" t="s">
        <v>71</v>
      </c>
      <c r="V64" s="8" t="s">
        <v>22</v>
      </c>
      <c r="W64" s="10">
        <v>3.8429999999999999E-2</v>
      </c>
      <c r="X64" s="10"/>
      <c r="Y64" s="10">
        <f t="shared" si="4"/>
        <v>16</v>
      </c>
      <c r="Z64" s="7" t="s">
        <v>31</v>
      </c>
      <c r="AA64" s="8" t="s">
        <v>19</v>
      </c>
      <c r="AB64" s="10">
        <v>3.0620000000000001E-2</v>
      </c>
      <c r="AC64" s="10"/>
      <c r="AD64" s="10">
        <f t="shared" si="5"/>
        <v>38</v>
      </c>
      <c r="AE64" s="7" t="s">
        <v>92</v>
      </c>
      <c r="AF64" s="8" t="s">
        <v>20</v>
      </c>
      <c r="AG64" s="10">
        <v>2.5350000000000001E-2</v>
      </c>
      <c r="AH64" s="10"/>
      <c r="AI64" s="10">
        <f t="shared" si="6"/>
        <v>33</v>
      </c>
      <c r="AJ64" s="7" t="s">
        <v>63</v>
      </c>
      <c r="AK64" s="8" t="s">
        <v>26</v>
      </c>
      <c r="AL64" s="10">
        <v>5.0009999999999999E-2</v>
      </c>
      <c r="AM64" s="10"/>
      <c r="AN64" s="10">
        <f t="shared" si="7"/>
        <v>39</v>
      </c>
      <c r="AO64" s="7" t="s">
        <v>99</v>
      </c>
      <c r="AP64" s="8" t="s">
        <v>20</v>
      </c>
      <c r="AQ64" s="10">
        <v>5.799E-2</v>
      </c>
      <c r="AR64" s="10"/>
      <c r="AS64" s="10">
        <f t="shared" si="8"/>
        <v>64</v>
      </c>
      <c r="AT64" s="7" t="s">
        <v>104</v>
      </c>
      <c r="AU64" s="8" t="s">
        <v>22</v>
      </c>
      <c r="AV64" s="10">
        <v>7.3609999999999995E-2</v>
      </c>
      <c r="AW64" s="10"/>
      <c r="AX64" s="10">
        <f t="shared" si="9"/>
        <v>55</v>
      </c>
      <c r="AY64" s="7" t="s">
        <v>69</v>
      </c>
      <c r="AZ64" s="8" t="s">
        <v>19</v>
      </c>
      <c r="BA64" s="10">
        <v>6.9559999999999997E-2</v>
      </c>
      <c r="BB64" s="10"/>
      <c r="BC64" s="10">
        <f t="shared" si="10"/>
        <v>71</v>
      </c>
      <c r="BD64" s="7" t="s">
        <v>34</v>
      </c>
      <c r="BE64" s="8" t="s">
        <v>26</v>
      </c>
      <c r="BF64" s="10">
        <v>2.2849999999999999E-2</v>
      </c>
      <c r="BG64" s="10"/>
      <c r="BH64" s="10">
        <f t="shared" si="11"/>
        <v>62</v>
      </c>
      <c r="BI64" s="7" t="s">
        <v>63</v>
      </c>
      <c r="BJ64" s="8" t="s">
        <v>26</v>
      </c>
      <c r="BK64" s="10">
        <v>5.3949999999999998E-2</v>
      </c>
      <c r="BL64" s="10"/>
      <c r="BM64" s="10">
        <f t="shared" si="12"/>
        <v>31</v>
      </c>
      <c r="BN64" s="7" t="s">
        <v>90</v>
      </c>
      <c r="BO64" s="8" t="s">
        <v>23</v>
      </c>
      <c r="BP64" s="10">
        <v>0.1744</v>
      </c>
      <c r="BR64" s="10">
        <f t="shared" si="13"/>
        <v>40</v>
      </c>
    </row>
    <row r="65" spans="1:70" ht="17" thickBot="1" x14ac:dyDescent="0.25">
      <c r="A65" s="7" t="s">
        <v>66</v>
      </c>
      <c r="B65" s="8" t="s">
        <v>22</v>
      </c>
      <c r="C65" s="10">
        <v>5.3800000000000001E-2</v>
      </c>
      <c r="D65" s="10"/>
      <c r="E65" s="10">
        <f t="shared" si="0"/>
        <v>48</v>
      </c>
      <c r="F65" s="7" t="s">
        <v>70</v>
      </c>
      <c r="G65" s="8" t="s">
        <v>23</v>
      </c>
      <c r="H65" s="10">
        <v>9.4979999999999995E-2</v>
      </c>
      <c r="I65" s="10"/>
      <c r="J65" s="10">
        <f t="shared" si="1"/>
        <v>39</v>
      </c>
      <c r="K65" s="7" t="s">
        <v>100</v>
      </c>
      <c r="L65" s="8" t="s">
        <v>26</v>
      </c>
      <c r="M65" s="10">
        <v>9.0639999999999998E-2</v>
      </c>
      <c r="N65" s="10"/>
      <c r="O65" s="10">
        <f t="shared" si="2"/>
        <v>43</v>
      </c>
      <c r="P65" s="7" t="s">
        <v>103</v>
      </c>
      <c r="Q65" s="8" t="s">
        <v>28</v>
      </c>
      <c r="R65" s="10">
        <v>0.12654000000000001</v>
      </c>
      <c r="S65" s="10"/>
      <c r="T65" s="10">
        <f t="shared" si="3"/>
        <v>36</v>
      </c>
      <c r="U65" s="7" t="s">
        <v>93</v>
      </c>
      <c r="V65" s="8" t="s">
        <v>23</v>
      </c>
      <c r="W65" s="10">
        <v>3.7199999999999997E-2</v>
      </c>
      <c r="X65" s="10"/>
      <c r="Y65" s="10">
        <f t="shared" si="4"/>
        <v>15</v>
      </c>
      <c r="Z65" s="7" t="s">
        <v>41</v>
      </c>
      <c r="AA65" s="8" t="s">
        <v>29</v>
      </c>
      <c r="AB65" s="10">
        <v>3.056E-2</v>
      </c>
      <c r="AC65" s="10"/>
      <c r="AD65" s="10">
        <f t="shared" si="5"/>
        <v>37</v>
      </c>
      <c r="AE65" s="7" t="s">
        <v>80</v>
      </c>
      <c r="AF65" s="8" t="s">
        <v>19</v>
      </c>
      <c r="AG65" s="10">
        <v>2.5219999999999999E-2</v>
      </c>
      <c r="AH65" s="10"/>
      <c r="AI65" s="10">
        <f t="shared" si="6"/>
        <v>32</v>
      </c>
      <c r="AJ65" s="7" t="s">
        <v>98</v>
      </c>
      <c r="AK65" s="8" t="s">
        <v>25</v>
      </c>
      <c r="AL65" s="10">
        <v>4.6980000000000001E-2</v>
      </c>
      <c r="AM65" s="10"/>
      <c r="AN65" s="10">
        <f t="shared" si="7"/>
        <v>38</v>
      </c>
      <c r="AO65" s="7" t="s">
        <v>59</v>
      </c>
      <c r="AP65" s="8" t="s">
        <v>20</v>
      </c>
      <c r="AQ65" s="10">
        <v>5.7790000000000001E-2</v>
      </c>
      <c r="AR65" s="10"/>
      <c r="AS65" s="10">
        <f t="shared" si="8"/>
        <v>63</v>
      </c>
      <c r="AT65" s="7" t="s">
        <v>99</v>
      </c>
      <c r="AU65" s="8" t="s">
        <v>28</v>
      </c>
      <c r="AV65" s="10">
        <v>6.9739999999999996E-2</v>
      </c>
      <c r="AW65" s="10"/>
      <c r="AX65" s="10">
        <f t="shared" si="9"/>
        <v>54</v>
      </c>
      <c r="AY65" s="7" t="s">
        <v>50</v>
      </c>
      <c r="AZ65" s="8" t="s">
        <v>29</v>
      </c>
      <c r="BA65" s="10">
        <v>6.8709999999999993E-2</v>
      </c>
      <c r="BB65" s="10"/>
      <c r="BC65" s="10">
        <f t="shared" si="10"/>
        <v>70</v>
      </c>
      <c r="BD65" s="7" t="s">
        <v>46</v>
      </c>
      <c r="BE65" s="8" t="s">
        <v>22</v>
      </c>
      <c r="BF65" s="10">
        <v>2.1520000000000001E-2</v>
      </c>
      <c r="BG65" s="10"/>
      <c r="BH65" s="10">
        <f t="shared" si="11"/>
        <v>61</v>
      </c>
      <c r="BI65" s="77" t="s">
        <v>78</v>
      </c>
      <c r="BJ65" s="78" t="s">
        <v>28</v>
      </c>
      <c r="BK65" s="10">
        <v>5.2580000000000002E-2</v>
      </c>
      <c r="BL65" s="10"/>
      <c r="BM65" s="10">
        <f t="shared" si="12"/>
        <v>30</v>
      </c>
      <c r="BN65" s="7" t="s">
        <v>57</v>
      </c>
      <c r="BO65" s="8" t="s">
        <v>23</v>
      </c>
      <c r="BP65" s="10">
        <v>0.16128999999999999</v>
      </c>
      <c r="BR65" s="10">
        <f t="shared" si="13"/>
        <v>39</v>
      </c>
    </row>
    <row r="66" spans="1:70" ht="17" thickBot="1" x14ac:dyDescent="0.25">
      <c r="A66" s="7" t="s">
        <v>72</v>
      </c>
      <c r="B66" s="8" t="s">
        <v>28</v>
      </c>
      <c r="C66" s="10">
        <v>5.2580000000000002E-2</v>
      </c>
      <c r="D66" s="10"/>
      <c r="E66" s="10">
        <f t="shared" si="0"/>
        <v>47</v>
      </c>
      <c r="F66" s="7" t="s">
        <v>69</v>
      </c>
      <c r="G66" s="8" t="s">
        <v>19</v>
      </c>
      <c r="H66" s="10">
        <v>9.4630000000000006E-2</v>
      </c>
      <c r="I66" s="10"/>
      <c r="J66" s="10">
        <f t="shared" si="1"/>
        <v>38</v>
      </c>
      <c r="K66" s="7" t="s">
        <v>44</v>
      </c>
      <c r="L66" s="8" t="s">
        <v>23</v>
      </c>
      <c r="M66" s="10">
        <v>8.9410000000000003E-2</v>
      </c>
      <c r="N66" s="10"/>
      <c r="O66" s="10">
        <f t="shared" si="2"/>
        <v>42</v>
      </c>
      <c r="P66" s="7" t="s">
        <v>32</v>
      </c>
      <c r="Q66" s="8" t="s">
        <v>26</v>
      </c>
      <c r="R66" s="10">
        <v>0.12536</v>
      </c>
      <c r="S66" s="10"/>
      <c r="T66" s="10">
        <f t="shared" si="3"/>
        <v>35</v>
      </c>
      <c r="U66" s="7" t="s">
        <v>35</v>
      </c>
      <c r="V66" s="8" t="s">
        <v>25</v>
      </c>
      <c r="W66" s="10">
        <v>3.2809999999999999E-2</v>
      </c>
      <c r="X66" s="10"/>
      <c r="Y66" s="10">
        <f t="shared" si="4"/>
        <v>14</v>
      </c>
      <c r="Z66" s="7" t="s">
        <v>97</v>
      </c>
      <c r="AA66" s="8" t="s">
        <v>19</v>
      </c>
      <c r="AB66" s="10">
        <v>2.9850000000000002E-2</v>
      </c>
      <c r="AC66" s="10"/>
      <c r="AD66" s="10">
        <f t="shared" si="5"/>
        <v>36</v>
      </c>
      <c r="AE66" s="7" t="s">
        <v>94</v>
      </c>
      <c r="AF66" s="8" t="s">
        <v>19</v>
      </c>
      <c r="AG66" s="10">
        <v>2.4680000000000001E-2</v>
      </c>
      <c r="AH66" s="10"/>
      <c r="AI66" s="10">
        <f t="shared" si="6"/>
        <v>31</v>
      </c>
      <c r="AJ66" s="7" t="s">
        <v>104</v>
      </c>
      <c r="AK66" s="8" t="s">
        <v>22</v>
      </c>
      <c r="AL66" s="10">
        <v>4.5949999999999998E-2</v>
      </c>
      <c r="AM66" s="10"/>
      <c r="AN66" s="10">
        <f t="shared" si="7"/>
        <v>37</v>
      </c>
      <c r="AO66" s="7" t="s">
        <v>102</v>
      </c>
      <c r="AP66" s="8" t="s">
        <v>22</v>
      </c>
      <c r="AQ66" s="10">
        <v>5.731E-2</v>
      </c>
      <c r="AR66" s="10"/>
      <c r="AS66" s="10">
        <f t="shared" si="8"/>
        <v>62</v>
      </c>
      <c r="AT66" s="7" t="s">
        <v>96</v>
      </c>
      <c r="AU66" s="8" t="s">
        <v>25</v>
      </c>
      <c r="AV66" s="10">
        <v>6.9199999999999998E-2</v>
      </c>
      <c r="AW66" s="10"/>
      <c r="AX66" s="10">
        <f t="shared" si="9"/>
        <v>53</v>
      </c>
      <c r="AY66" s="7" t="s">
        <v>45</v>
      </c>
      <c r="AZ66" s="8" t="s">
        <v>23</v>
      </c>
      <c r="BA66" s="10">
        <v>6.7949999999999997E-2</v>
      </c>
      <c r="BB66" s="10"/>
      <c r="BC66" s="10">
        <f t="shared" si="10"/>
        <v>69</v>
      </c>
      <c r="BD66" s="7" t="s">
        <v>44</v>
      </c>
      <c r="BE66" s="8" t="s">
        <v>20</v>
      </c>
      <c r="BF66" s="10">
        <v>2.1069999999999998E-2</v>
      </c>
      <c r="BG66" s="10"/>
      <c r="BH66" s="10">
        <f t="shared" si="11"/>
        <v>60</v>
      </c>
      <c r="BI66" s="77" t="s">
        <v>79</v>
      </c>
      <c r="BJ66" s="78" t="s">
        <v>22</v>
      </c>
      <c r="BK66" s="10">
        <v>5.212E-2</v>
      </c>
      <c r="BL66" s="10"/>
      <c r="BM66" s="10">
        <f t="shared" si="12"/>
        <v>29</v>
      </c>
      <c r="BN66" s="7" t="s">
        <v>60</v>
      </c>
      <c r="BO66" s="8" t="s">
        <v>22</v>
      </c>
      <c r="BP66" s="10">
        <v>0.15967000000000001</v>
      </c>
      <c r="BR66" s="10">
        <f t="shared" si="13"/>
        <v>38</v>
      </c>
    </row>
    <row r="67" spans="1:70" ht="17" thickBot="1" x14ac:dyDescent="0.25">
      <c r="A67" s="7" t="s">
        <v>85</v>
      </c>
      <c r="B67" s="8" t="s">
        <v>29</v>
      </c>
      <c r="C67" s="10">
        <v>5.1929999999999997E-2</v>
      </c>
      <c r="D67" s="10"/>
      <c r="E67" s="10">
        <f t="shared" ref="E67:E110" si="14">IF(C67&gt;C68,E68+1,E68)</f>
        <v>46</v>
      </c>
      <c r="F67" s="7" t="s">
        <v>43</v>
      </c>
      <c r="G67" s="8" t="s">
        <v>19</v>
      </c>
      <c r="H67" s="10">
        <v>8.8080000000000006E-2</v>
      </c>
      <c r="I67" s="10"/>
      <c r="J67" s="10">
        <f t="shared" ref="J67:J101" si="15">IF(H67&gt;H68,J68+1,J68)</f>
        <v>37</v>
      </c>
      <c r="K67" s="7" t="s">
        <v>73</v>
      </c>
      <c r="L67" s="8" t="s">
        <v>26</v>
      </c>
      <c r="M67" s="10">
        <v>8.8679999999999995E-2</v>
      </c>
      <c r="N67" s="10"/>
      <c r="O67" s="10">
        <f t="shared" ref="O67:O105" si="16">IF(M67&gt;M68,O68+1,O68)</f>
        <v>41</v>
      </c>
      <c r="P67" s="7" t="s">
        <v>98</v>
      </c>
      <c r="Q67" s="8" t="s">
        <v>23</v>
      </c>
      <c r="R67" s="10">
        <v>0.12497999999999999</v>
      </c>
      <c r="S67" s="10"/>
      <c r="T67" s="10">
        <f t="shared" si="3"/>
        <v>34</v>
      </c>
      <c r="U67" s="7" t="s">
        <v>70</v>
      </c>
      <c r="V67" s="8" t="s">
        <v>23</v>
      </c>
      <c r="W67" s="10">
        <v>3.2530000000000003E-2</v>
      </c>
      <c r="X67" s="10"/>
      <c r="Y67" s="10">
        <f t="shared" si="4"/>
        <v>13</v>
      </c>
      <c r="Z67" s="7" t="s">
        <v>80</v>
      </c>
      <c r="AA67" s="8" t="s">
        <v>28</v>
      </c>
      <c r="AB67" s="10">
        <v>2.767E-2</v>
      </c>
      <c r="AC67" s="10"/>
      <c r="AD67" s="10">
        <f t="shared" ref="AD67:AD99" si="17">IF(AB67&gt;AB68,AD68+1,AD68)</f>
        <v>35</v>
      </c>
      <c r="AE67" s="7" t="s">
        <v>70</v>
      </c>
      <c r="AF67" s="8" t="s">
        <v>19</v>
      </c>
      <c r="AG67" s="10">
        <v>2.3769999999999999E-2</v>
      </c>
      <c r="AH67" s="10"/>
      <c r="AI67" s="10">
        <f t="shared" ref="AI67:AI94" si="18">IF(AG67&gt;AG68,AI68+1,AI68)</f>
        <v>30</v>
      </c>
      <c r="AJ67" s="7" t="s">
        <v>100</v>
      </c>
      <c r="AK67" s="8" t="s">
        <v>101</v>
      </c>
      <c r="AL67" s="10">
        <v>4.3209999999999998E-2</v>
      </c>
      <c r="AM67" s="10"/>
      <c r="AN67" s="10">
        <f t="shared" ref="AN67:AN101" si="19">IF(AL67&gt;AL68,AN68+1,AN68)</f>
        <v>36</v>
      </c>
      <c r="AO67" s="7" t="s">
        <v>65</v>
      </c>
      <c r="AP67" s="8" t="s">
        <v>29</v>
      </c>
      <c r="AQ67" s="10">
        <v>5.7239999999999999E-2</v>
      </c>
      <c r="AR67" s="10"/>
      <c r="AS67" s="10">
        <f t="shared" ref="AS67:AS125" si="20">IF(AQ67&gt;AQ68,AS68+1,AS68)</f>
        <v>61</v>
      </c>
      <c r="AT67" s="7" t="s">
        <v>56</v>
      </c>
      <c r="AU67" s="8" t="s">
        <v>22</v>
      </c>
      <c r="AV67" s="10">
        <v>6.88E-2</v>
      </c>
      <c r="AW67" s="10"/>
      <c r="AX67" s="10">
        <f t="shared" si="9"/>
        <v>52</v>
      </c>
      <c r="AY67" s="7" t="s">
        <v>102</v>
      </c>
      <c r="AZ67" s="8" t="s">
        <v>26</v>
      </c>
      <c r="BA67" s="10">
        <v>6.6519999999999996E-2</v>
      </c>
      <c r="BB67" s="10"/>
      <c r="BC67" s="10">
        <f t="shared" si="10"/>
        <v>68</v>
      </c>
      <c r="BD67" s="7" t="s">
        <v>44</v>
      </c>
      <c r="BE67" s="8" t="s">
        <v>23</v>
      </c>
      <c r="BF67" s="10">
        <v>2.1069999999999998E-2</v>
      </c>
      <c r="BG67" s="10"/>
      <c r="BH67" s="10">
        <f t="shared" ref="BH67:BH126" si="21">IF(BF67&gt;BF68,BH68+1,BH68)</f>
        <v>60</v>
      </c>
      <c r="BI67" s="7" t="s">
        <v>66</v>
      </c>
      <c r="BJ67" s="8" t="s">
        <v>22</v>
      </c>
      <c r="BK67" s="10">
        <v>5.0479999999999997E-2</v>
      </c>
      <c r="BL67" s="10"/>
      <c r="BM67" s="10">
        <f t="shared" ref="BM67:BM92" si="22">IF(BK67&gt;BK68,BM68+1,BM68)</f>
        <v>28</v>
      </c>
      <c r="BN67" s="7" t="s">
        <v>99</v>
      </c>
      <c r="BO67" s="8" t="s">
        <v>23</v>
      </c>
      <c r="BP67" s="10">
        <v>0.15801999999999999</v>
      </c>
      <c r="BR67" s="10">
        <f t="shared" ref="BR67:BR101" si="23">IF(BP67&gt;BP68,BR68+1,BR68)</f>
        <v>37</v>
      </c>
    </row>
    <row r="68" spans="1:70" ht="17" thickBot="1" x14ac:dyDescent="0.25">
      <c r="A68" s="7" t="s">
        <v>91</v>
      </c>
      <c r="B68" s="8" t="s">
        <v>25</v>
      </c>
      <c r="C68" s="10">
        <v>5.0319999999999997E-2</v>
      </c>
      <c r="D68" s="10"/>
      <c r="E68" s="10">
        <f t="shared" si="14"/>
        <v>45</v>
      </c>
      <c r="F68" s="7" t="s">
        <v>71</v>
      </c>
      <c r="G68" s="8" t="s">
        <v>29</v>
      </c>
      <c r="H68" s="10">
        <v>8.3799999999999999E-2</v>
      </c>
      <c r="I68" s="10"/>
      <c r="J68" s="10">
        <f t="shared" si="15"/>
        <v>36</v>
      </c>
      <c r="K68" s="7" t="s">
        <v>67</v>
      </c>
      <c r="L68" s="8" t="s">
        <v>28</v>
      </c>
      <c r="M68" s="10">
        <v>8.8279999999999997E-2</v>
      </c>
      <c r="N68" s="10"/>
      <c r="O68" s="10">
        <f t="shared" si="16"/>
        <v>40</v>
      </c>
      <c r="P68" s="7" t="s">
        <v>75</v>
      </c>
      <c r="Q68" s="8" t="s">
        <v>23</v>
      </c>
      <c r="R68" s="10">
        <v>0.11398999999999999</v>
      </c>
      <c r="S68" s="10"/>
      <c r="T68" s="10">
        <f t="shared" si="3"/>
        <v>33</v>
      </c>
      <c r="U68" s="7" t="s">
        <v>74</v>
      </c>
      <c r="V68" s="8" t="s">
        <v>25</v>
      </c>
      <c r="W68" s="10">
        <v>3.2000000000000001E-2</v>
      </c>
      <c r="X68" s="10"/>
      <c r="Y68" s="10">
        <f t="shared" si="4"/>
        <v>12</v>
      </c>
      <c r="Z68" s="79" t="s">
        <v>78</v>
      </c>
      <c r="AA68" s="80" t="s">
        <v>23</v>
      </c>
      <c r="AB68" s="10">
        <v>2.7269999999999999E-2</v>
      </c>
      <c r="AC68" s="10"/>
      <c r="AD68" s="10">
        <f t="shared" si="17"/>
        <v>34</v>
      </c>
      <c r="AE68" s="79" t="s">
        <v>79</v>
      </c>
      <c r="AF68" s="80" t="s">
        <v>25</v>
      </c>
      <c r="AG68" s="10">
        <v>2.376E-2</v>
      </c>
      <c r="AH68" s="10"/>
      <c r="AI68" s="10">
        <f t="shared" si="18"/>
        <v>29</v>
      </c>
      <c r="AJ68" s="7" t="s">
        <v>70</v>
      </c>
      <c r="AK68" s="8" t="s">
        <v>28</v>
      </c>
      <c r="AL68" s="10">
        <v>4.283E-2</v>
      </c>
      <c r="AM68" s="10"/>
      <c r="AN68" s="10">
        <f t="shared" si="19"/>
        <v>35</v>
      </c>
      <c r="AO68" s="7" t="s">
        <v>42</v>
      </c>
      <c r="AP68" s="8" t="s">
        <v>26</v>
      </c>
      <c r="AQ68" s="10">
        <v>5.3859999999999998E-2</v>
      </c>
      <c r="AR68" s="10"/>
      <c r="AS68" s="10">
        <f t="shared" si="20"/>
        <v>60</v>
      </c>
      <c r="AT68" s="7" t="s">
        <v>27</v>
      </c>
      <c r="AU68" s="8" t="s">
        <v>29</v>
      </c>
      <c r="AV68" s="11">
        <v>6.8739999999999996E-2</v>
      </c>
      <c r="AW68" s="11" t="s">
        <v>111</v>
      </c>
      <c r="AX68" s="10">
        <f t="shared" si="9"/>
        <v>51</v>
      </c>
      <c r="AY68" s="7" t="s">
        <v>40</v>
      </c>
      <c r="AZ68" s="8" t="s">
        <v>29</v>
      </c>
      <c r="BA68" s="10">
        <v>6.6189999999999999E-2</v>
      </c>
      <c r="BB68" s="10"/>
      <c r="BC68" s="10">
        <f t="shared" ref="BC68:BC131" si="24">IF(BA68&gt;BA69,BC69+1,BC69)</f>
        <v>67</v>
      </c>
      <c r="BD68" s="7" t="s">
        <v>103</v>
      </c>
      <c r="BE68" s="8" t="s">
        <v>26</v>
      </c>
      <c r="BF68" s="10">
        <v>2.0789999999999999E-2</v>
      </c>
      <c r="BG68" s="10"/>
      <c r="BH68" s="10">
        <f t="shared" si="21"/>
        <v>59</v>
      </c>
      <c r="BI68" s="7" t="s">
        <v>98</v>
      </c>
      <c r="BJ68" s="8" t="s">
        <v>25</v>
      </c>
      <c r="BK68" s="10">
        <v>5.0259999999999999E-2</v>
      </c>
      <c r="BL68" s="10"/>
      <c r="BM68" s="10">
        <f t="shared" si="22"/>
        <v>27</v>
      </c>
      <c r="BN68" s="7" t="s">
        <v>42</v>
      </c>
      <c r="BO68" s="8" t="s">
        <v>26</v>
      </c>
      <c r="BP68" s="10">
        <v>0.15583</v>
      </c>
      <c r="BR68" s="10">
        <f t="shared" si="23"/>
        <v>36</v>
      </c>
    </row>
    <row r="69" spans="1:70" ht="17" thickBot="1" x14ac:dyDescent="0.25">
      <c r="A69" s="79" t="s">
        <v>78</v>
      </c>
      <c r="B69" s="80" t="s">
        <v>28</v>
      </c>
      <c r="C69" s="10">
        <v>4.9399999999999999E-2</v>
      </c>
      <c r="D69" s="10"/>
      <c r="E69" s="10">
        <f t="shared" si="14"/>
        <v>44</v>
      </c>
      <c r="F69" s="7" t="s">
        <v>97</v>
      </c>
      <c r="G69" s="8" t="s">
        <v>23</v>
      </c>
      <c r="H69" s="10">
        <v>7.3830000000000007E-2</v>
      </c>
      <c r="I69" s="10"/>
      <c r="J69" s="10">
        <f t="shared" si="15"/>
        <v>35</v>
      </c>
      <c r="K69" s="7" t="s">
        <v>94</v>
      </c>
      <c r="L69" s="8" t="s">
        <v>22</v>
      </c>
      <c r="M69" s="10">
        <v>8.5209999999999994E-2</v>
      </c>
      <c r="N69" s="10"/>
      <c r="O69" s="10">
        <f t="shared" si="16"/>
        <v>39</v>
      </c>
      <c r="P69" s="7" t="s">
        <v>38</v>
      </c>
      <c r="Q69" s="8" t="s">
        <v>22</v>
      </c>
      <c r="R69" s="10">
        <v>0.10979</v>
      </c>
      <c r="S69" s="10"/>
      <c r="T69" s="10">
        <f t="shared" ref="T69:T98" si="25">IF(R69&gt;R70,T70+1,T70)</f>
        <v>32</v>
      </c>
      <c r="U69" s="7" t="s">
        <v>47</v>
      </c>
      <c r="V69" s="8" t="s">
        <v>19</v>
      </c>
      <c r="W69" s="10">
        <v>3.0710000000000001E-2</v>
      </c>
      <c r="X69" s="10"/>
      <c r="Y69" s="10">
        <f t="shared" ref="Y69:Y77" si="26">IF(W69&gt;W70,Y70+1,Y70)</f>
        <v>11</v>
      </c>
      <c r="Z69" s="7" t="s">
        <v>50</v>
      </c>
      <c r="AA69" s="8" t="s">
        <v>29</v>
      </c>
      <c r="AB69" s="10">
        <v>2.716E-2</v>
      </c>
      <c r="AC69" s="10"/>
      <c r="AD69" s="10">
        <f t="shared" si="17"/>
        <v>33</v>
      </c>
      <c r="AE69" s="7" t="s">
        <v>44</v>
      </c>
      <c r="AF69" s="8" t="s">
        <v>23</v>
      </c>
      <c r="AG69" s="10">
        <v>2.1049999999999999E-2</v>
      </c>
      <c r="AH69" s="10"/>
      <c r="AI69" s="10">
        <f t="shared" si="18"/>
        <v>28</v>
      </c>
      <c r="AJ69" s="7" t="s">
        <v>32</v>
      </c>
      <c r="AK69" s="8" t="s">
        <v>26</v>
      </c>
      <c r="AL69" s="10">
        <v>4.2790000000000002E-2</v>
      </c>
      <c r="AM69" s="10"/>
      <c r="AN69" s="10">
        <f t="shared" si="19"/>
        <v>34</v>
      </c>
      <c r="AO69" s="7" t="s">
        <v>92</v>
      </c>
      <c r="AP69" s="8" t="s">
        <v>23</v>
      </c>
      <c r="AQ69" s="10">
        <v>5.262E-2</v>
      </c>
      <c r="AR69" s="10"/>
      <c r="AS69" s="10">
        <f t="shared" si="20"/>
        <v>59</v>
      </c>
      <c r="AT69" s="7" t="s">
        <v>61</v>
      </c>
      <c r="AU69" s="8" t="s">
        <v>19</v>
      </c>
      <c r="AV69" s="10">
        <v>6.6059999999999994E-2</v>
      </c>
      <c r="AW69" s="10"/>
      <c r="AX69" s="10">
        <f t="shared" ref="AX69:AX116" si="27">IF(AV69&gt;AV70,AX70+1,AX70)</f>
        <v>50</v>
      </c>
      <c r="AY69" s="77" t="s">
        <v>78</v>
      </c>
      <c r="AZ69" s="78" t="s">
        <v>23</v>
      </c>
      <c r="BA69" s="10">
        <v>6.5769999999999995E-2</v>
      </c>
      <c r="BB69" s="10"/>
      <c r="BC69" s="10">
        <f t="shared" si="24"/>
        <v>66</v>
      </c>
      <c r="BD69" s="7" t="s">
        <v>76</v>
      </c>
      <c r="BE69" s="8" t="s">
        <v>28</v>
      </c>
      <c r="BF69" s="10">
        <v>2.0729999999999998E-2</v>
      </c>
      <c r="BG69" s="10"/>
      <c r="BH69" s="10">
        <f t="shared" si="21"/>
        <v>58</v>
      </c>
      <c r="BI69" s="7" t="s">
        <v>103</v>
      </c>
      <c r="BJ69" s="8" t="s">
        <v>19</v>
      </c>
      <c r="BK69" s="10">
        <v>4.9419999999999999E-2</v>
      </c>
      <c r="BL69" s="10"/>
      <c r="BM69" s="10">
        <f t="shared" si="22"/>
        <v>26</v>
      </c>
      <c r="BN69" s="7" t="s">
        <v>24</v>
      </c>
      <c r="BO69" s="8" t="s">
        <v>26</v>
      </c>
      <c r="BP69" s="10">
        <v>0.14890999999999999</v>
      </c>
      <c r="BR69" s="10">
        <f t="shared" si="23"/>
        <v>35</v>
      </c>
    </row>
    <row r="70" spans="1:70" ht="17" thickBot="1" x14ac:dyDescent="0.25">
      <c r="A70" s="7" t="s">
        <v>72</v>
      </c>
      <c r="B70" s="8" t="s">
        <v>22</v>
      </c>
      <c r="C70" s="10">
        <v>4.9000000000000002E-2</v>
      </c>
      <c r="D70" s="10"/>
      <c r="E70" s="10">
        <f t="shared" si="14"/>
        <v>43</v>
      </c>
      <c r="F70" s="7" t="s">
        <v>98</v>
      </c>
      <c r="G70" s="8" t="s">
        <v>19</v>
      </c>
      <c r="H70" s="10">
        <v>6.7890000000000006E-2</v>
      </c>
      <c r="I70" s="10"/>
      <c r="J70" s="10">
        <f t="shared" si="15"/>
        <v>34</v>
      </c>
      <c r="K70" s="7" t="s">
        <v>54</v>
      </c>
      <c r="L70" s="8" t="s">
        <v>105</v>
      </c>
      <c r="M70" s="10">
        <v>8.4919999999999995E-2</v>
      </c>
      <c r="N70" s="10"/>
      <c r="O70" s="10">
        <f t="shared" si="16"/>
        <v>38</v>
      </c>
      <c r="P70" s="7" t="s">
        <v>40</v>
      </c>
      <c r="Q70" s="8" t="s">
        <v>29</v>
      </c>
      <c r="R70" s="10">
        <v>0.10263</v>
      </c>
      <c r="S70" s="10"/>
      <c r="T70" s="10">
        <f t="shared" si="25"/>
        <v>31</v>
      </c>
      <c r="U70" s="7" t="s">
        <v>89</v>
      </c>
      <c r="V70" s="8" t="s">
        <v>22</v>
      </c>
      <c r="W70" s="10">
        <v>2.9569999999999999E-2</v>
      </c>
      <c r="X70" s="10"/>
      <c r="Y70" s="10">
        <f t="shared" si="26"/>
        <v>10</v>
      </c>
      <c r="Z70" s="7" t="s">
        <v>82</v>
      </c>
      <c r="AA70" s="8" t="s">
        <v>25</v>
      </c>
      <c r="AB70" s="10">
        <v>2.5430000000000001E-2</v>
      </c>
      <c r="AC70" s="10"/>
      <c r="AD70" s="10">
        <f t="shared" si="17"/>
        <v>32</v>
      </c>
      <c r="AE70" s="7" t="s">
        <v>31</v>
      </c>
      <c r="AF70" s="8" t="s">
        <v>25</v>
      </c>
      <c r="AG70" s="10">
        <v>2.0539999999999999E-2</v>
      </c>
      <c r="AH70" s="10"/>
      <c r="AI70" s="10">
        <f t="shared" si="18"/>
        <v>27</v>
      </c>
      <c r="AJ70" s="7" t="s">
        <v>65</v>
      </c>
      <c r="AK70" s="8" t="s">
        <v>23</v>
      </c>
      <c r="AL70" s="10">
        <v>4.265E-2</v>
      </c>
      <c r="AM70" s="10"/>
      <c r="AN70" s="10">
        <f t="shared" si="19"/>
        <v>33</v>
      </c>
      <c r="AO70" s="7" t="s">
        <v>18</v>
      </c>
      <c r="AP70" s="8" t="s">
        <v>20</v>
      </c>
      <c r="AQ70" s="10">
        <v>5.1970000000000002E-2</v>
      </c>
      <c r="AR70" s="10"/>
      <c r="AS70" s="10">
        <f t="shared" si="20"/>
        <v>58</v>
      </c>
      <c r="AT70" s="7" t="s">
        <v>36</v>
      </c>
      <c r="AU70" s="8" t="s">
        <v>23</v>
      </c>
      <c r="AV70" s="10">
        <v>6.5390000000000004E-2</v>
      </c>
      <c r="AW70" s="10"/>
      <c r="AX70" s="10">
        <f t="shared" si="27"/>
        <v>49</v>
      </c>
      <c r="AY70" s="7" t="s">
        <v>99</v>
      </c>
      <c r="AZ70" s="8" t="s">
        <v>23</v>
      </c>
      <c r="BA70" s="10">
        <v>6.4329999999999998E-2</v>
      </c>
      <c r="BB70" s="10"/>
      <c r="BC70" s="10">
        <f t="shared" si="24"/>
        <v>65</v>
      </c>
      <c r="BD70" s="7" t="s">
        <v>32</v>
      </c>
      <c r="BE70" s="8" t="s">
        <v>20</v>
      </c>
      <c r="BF70" s="10">
        <v>2.0629999999999999E-2</v>
      </c>
      <c r="BG70" s="10"/>
      <c r="BH70" s="10">
        <f t="shared" si="21"/>
        <v>57</v>
      </c>
      <c r="BI70" s="7" t="s">
        <v>42</v>
      </c>
      <c r="BJ70" s="8" t="s">
        <v>28</v>
      </c>
      <c r="BK70" s="10">
        <v>4.8739999999999999E-2</v>
      </c>
      <c r="BL70" s="10"/>
      <c r="BM70" s="10">
        <f t="shared" si="22"/>
        <v>25</v>
      </c>
      <c r="BN70" s="7" t="s">
        <v>27</v>
      </c>
      <c r="BO70" s="8" t="s">
        <v>28</v>
      </c>
      <c r="BP70" s="10">
        <v>0.14044999999999999</v>
      </c>
      <c r="BR70" s="10">
        <f t="shared" si="23"/>
        <v>34</v>
      </c>
    </row>
    <row r="71" spans="1:70" ht="17" thickBot="1" x14ac:dyDescent="0.25">
      <c r="A71" s="7" t="s">
        <v>97</v>
      </c>
      <c r="B71" s="8" t="s">
        <v>19</v>
      </c>
      <c r="C71" s="10">
        <v>4.802E-2</v>
      </c>
      <c r="D71" s="10"/>
      <c r="E71" s="10">
        <f t="shared" si="14"/>
        <v>42</v>
      </c>
      <c r="F71" s="7" t="s">
        <v>104</v>
      </c>
      <c r="G71" s="8" t="s">
        <v>22</v>
      </c>
      <c r="H71" s="10">
        <v>6.6659999999999997E-2</v>
      </c>
      <c r="I71" s="10"/>
      <c r="J71" s="10">
        <f t="shared" si="15"/>
        <v>33</v>
      </c>
      <c r="K71" s="7" t="s">
        <v>36</v>
      </c>
      <c r="L71" s="8" t="s">
        <v>23</v>
      </c>
      <c r="M71" s="10">
        <v>8.448E-2</v>
      </c>
      <c r="N71" s="10"/>
      <c r="O71" s="10">
        <f t="shared" si="16"/>
        <v>37</v>
      </c>
      <c r="P71" s="7" t="s">
        <v>93</v>
      </c>
      <c r="Q71" s="8" t="s">
        <v>23</v>
      </c>
      <c r="R71" s="10">
        <v>9.8610000000000003E-2</v>
      </c>
      <c r="S71" s="10"/>
      <c r="T71" s="10">
        <f t="shared" si="25"/>
        <v>30</v>
      </c>
      <c r="U71" s="7" t="s">
        <v>100</v>
      </c>
      <c r="V71" s="8" t="s">
        <v>22</v>
      </c>
      <c r="W71" s="10">
        <v>2.9399999999999999E-2</v>
      </c>
      <c r="X71" s="10"/>
      <c r="Y71" s="10">
        <f t="shared" si="26"/>
        <v>9</v>
      </c>
      <c r="Z71" s="7" t="s">
        <v>18</v>
      </c>
      <c r="AA71" s="8" t="s">
        <v>19</v>
      </c>
      <c r="AB71" s="10">
        <v>2.1229999999999999E-2</v>
      </c>
      <c r="AC71" s="10"/>
      <c r="AD71" s="10">
        <f t="shared" si="17"/>
        <v>31</v>
      </c>
      <c r="AE71" s="7" t="s">
        <v>41</v>
      </c>
      <c r="AF71" s="8" t="s">
        <v>25</v>
      </c>
      <c r="AG71" s="10">
        <v>1.9890000000000001E-2</v>
      </c>
      <c r="AH71" s="10"/>
      <c r="AI71" s="10">
        <f t="shared" si="18"/>
        <v>26</v>
      </c>
      <c r="AJ71" s="7" t="s">
        <v>18</v>
      </c>
      <c r="AK71" s="8" t="s">
        <v>19</v>
      </c>
      <c r="AL71" s="10">
        <v>4.1660000000000003E-2</v>
      </c>
      <c r="AM71" s="10"/>
      <c r="AN71" s="10">
        <f t="shared" si="19"/>
        <v>32</v>
      </c>
      <c r="AO71" s="7" t="s">
        <v>74</v>
      </c>
      <c r="AP71" s="8" t="s">
        <v>25</v>
      </c>
      <c r="AQ71" s="10">
        <v>5.1670000000000001E-2</v>
      </c>
      <c r="AR71" s="10"/>
      <c r="AS71" s="10">
        <f t="shared" si="20"/>
        <v>57</v>
      </c>
      <c r="AT71" s="7" t="s">
        <v>98</v>
      </c>
      <c r="AU71" s="8" t="s">
        <v>23</v>
      </c>
      <c r="AV71" s="10">
        <v>6.4509999999999998E-2</v>
      </c>
      <c r="AW71" s="10"/>
      <c r="AX71" s="10">
        <f t="shared" si="27"/>
        <v>48</v>
      </c>
      <c r="AY71" s="7" t="s">
        <v>65</v>
      </c>
      <c r="AZ71" s="8" t="s">
        <v>20</v>
      </c>
      <c r="BA71" s="10">
        <v>6.2649999999999997E-2</v>
      </c>
      <c r="BB71" s="10"/>
      <c r="BC71" s="10">
        <f t="shared" si="24"/>
        <v>64</v>
      </c>
      <c r="BD71" s="7" t="s">
        <v>57</v>
      </c>
      <c r="BE71" s="8" t="s">
        <v>26</v>
      </c>
      <c r="BF71" s="10">
        <v>2.053E-2</v>
      </c>
      <c r="BG71" s="10"/>
      <c r="BH71" s="10">
        <f t="shared" si="21"/>
        <v>56</v>
      </c>
      <c r="BI71" s="7" t="s">
        <v>56</v>
      </c>
      <c r="BJ71" s="8" t="s">
        <v>25</v>
      </c>
      <c r="BK71" s="10">
        <v>4.7359999999999999E-2</v>
      </c>
      <c r="BL71" s="10"/>
      <c r="BM71" s="10">
        <f t="shared" si="22"/>
        <v>24</v>
      </c>
      <c r="BN71" s="7" t="s">
        <v>73</v>
      </c>
      <c r="BO71" s="8" t="s">
        <v>26</v>
      </c>
      <c r="BP71" s="10">
        <v>0.13381999999999999</v>
      </c>
      <c r="BR71" s="10">
        <f t="shared" si="23"/>
        <v>33</v>
      </c>
    </row>
    <row r="72" spans="1:70" ht="17" thickBot="1" x14ac:dyDescent="0.25">
      <c r="A72" s="7" t="s">
        <v>99</v>
      </c>
      <c r="B72" s="8" t="s">
        <v>28</v>
      </c>
      <c r="C72" s="10">
        <v>4.514E-2</v>
      </c>
      <c r="D72" s="10"/>
      <c r="E72" s="10">
        <f t="shared" si="14"/>
        <v>41</v>
      </c>
      <c r="F72" s="7" t="s">
        <v>58</v>
      </c>
      <c r="G72" s="8" t="s">
        <v>22</v>
      </c>
      <c r="H72" s="10">
        <v>6.4630000000000007E-2</v>
      </c>
      <c r="I72" s="10"/>
      <c r="J72" s="10">
        <f t="shared" si="15"/>
        <v>32</v>
      </c>
      <c r="K72" s="7" t="s">
        <v>53</v>
      </c>
      <c r="L72" s="8" t="s">
        <v>28</v>
      </c>
      <c r="M72" s="10">
        <v>8.2220000000000001E-2</v>
      </c>
      <c r="N72" s="10"/>
      <c r="O72" s="10">
        <f t="shared" si="16"/>
        <v>36</v>
      </c>
      <c r="P72" s="7" t="s">
        <v>24</v>
      </c>
      <c r="Q72" s="8" t="s">
        <v>26</v>
      </c>
      <c r="R72" s="10">
        <v>9.6159999999999995E-2</v>
      </c>
      <c r="S72" s="10"/>
      <c r="T72" s="10">
        <f t="shared" si="25"/>
        <v>29</v>
      </c>
      <c r="U72" s="7" t="s">
        <v>98</v>
      </c>
      <c r="V72" s="8" t="s">
        <v>25</v>
      </c>
      <c r="W72" s="10">
        <v>2.7539999999999999E-2</v>
      </c>
      <c r="X72" s="10"/>
      <c r="Y72" s="10">
        <f t="shared" si="26"/>
        <v>8</v>
      </c>
      <c r="Z72" s="7" t="s">
        <v>80</v>
      </c>
      <c r="AA72" s="8" t="s">
        <v>19</v>
      </c>
      <c r="AB72" s="10">
        <v>2.0719999999999999E-2</v>
      </c>
      <c r="AC72" s="10"/>
      <c r="AD72" s="10">
        <f t="shared" si="17"/>
        <v>30</v>
      </c>
      <c r="AE72" s="7" t="s">
        <v>53</v>
      </c>
      <c r="AF72" s="8" t="s">
        <v>28</v>
      </c>
      <c r="AG72" s="10">
        <v>1.9560000000000001E-2</v>
      </c>
      <c r="AH72" s="10"/>
      <c r="AI72" s="10">
        <f t="shared" si="18"/>
        <v>25</v>
      </c>
      <c r="AJ72" s="79" t="s">
        <v>79</v>
      </c>
      <c r="AK72" s="80" t="s">
        <v>25</v>
      </c>
      <c r="AL72" s="10">
        <v>3.6299999999999999E-2</v>
      </c>
      <c r="AM72" s="10"/>
      <c r="AN72" s="10">
        <f t="shared" si="19"/>
        <v>31</v>
      </c>
      <c r="AO72" s="7" t="s">
        <v>46</v>
      </c>
      <c r="AP72" s="8" t="s">
        <v>20</v>
      </c>
      <c r="AQ72" s="10">
        <v>5.1520000000000003E-2</v>
      </c>
      <c r="AR72" s="10"/>
      <c r="AS72" s="10">
        <f t="shared" si="20"/>
        <v>56</v>
      </c>
      <c r="AT72" s="7" t="s">
        <v>57</v>
      </c>
      <c r="AU72" s="8" t="s">
        <v>26</v>
      </c>
      <c r="AV72" s="10">
        <v>6.3210000000000002E-2</v>
      </c>
      <c r="AW72" s="10"/>
      <c r="AX72" s="10">
        <f t="shared" si="27"/>
        <v>47</v>
      </c>
      <c r="AY72" s="7" t="s">
        <v>42</v>
      </c>
      <c r="AZ72" s="8" t="s">
        <v>26</v>
      </c>
      <c r="BA72" s="10">
        <v>6.2609999999999999E-2</v>
      </c>
      <c r="BB72" s="10"/>
      <c r="BC72" s="10">
        <f t="shared" si="24"/>
        <v>63</v>
      </c>
      <c r="BD72" s="7" t="s">
        <v>36</v>
      </c>
      <c r="BE72" s="8" t="s">
        <v>23</v>
      </c>
      <c r="BF72" s="10">
        <v>2.0420000000000001E-2</v>
      </c>
      <c r="BG72" s="10"/>
      <c r="BH72" s="10">
        <f t="shared" si="21"/>
        <v>55</v>
      </c>
      <c r="BI72" s="7" t="s">
        <v>76</v>
      </c>
      <c r="BJ72" s="8" t="s">
        <v>28</v>
      </c>
      <c r="BK72" s="10">
        <v>4.4889999999999999E-2</v>
      </c>
      <c r="BL72" s="10"/>
      <c r="BM72" s="10">
        <f t="shared" si="22"/>
        <v>23</v>
      </c>
      <c r="BN72" s="7" t="s">
        <v>40</v>
      </c>
      <c r="BO72" s="8" t="s">
        <v>26</v>
      </c>
      <c r="BP72" s="10">
        <v>0.12881000000000001</v>
      </c>
      <c r="BR72" s="10">
        <f t="shared" si="23"/>
        <v>32</v>
      </c>
    </row>
    <row r="73" spans="1:70" ht="17" thickBot="1" x14ac:dyDescent="0.25">
      <c r="A73" s="7" t="s">
        <v>103</v>
      </c>
      <c r="B73" s="8" t="s">
        <v>23</v>
      </c>
      <c r="C73" s="10">
        <v>4.4450000000000003E-2</v>
      </c>
      <c r="D73" s="10"/>
      <c r="E73" s="10">
        <f t="shared" si="14"/>
        <v>40</v>
      </c>
      <c r="F73" s="79" t="s">
        <v>78</v>
      </c>
      <c r="G73" s="80" t="s">
        <v>28</v>
      </c>
      <c r="H73" s="10">
        <v>5.5359999999999999E-2</v>
      </c>
      <c r="I73" s="10"/>
      <c r="J73" s="10">
        <f t="shared" si="15"/>
        <v>31</v>
      </c>
      <c r="K73" s="7" t="s">
        <v>39</v>
      </c>
      <c r="L73" s="8" t="s">
        <v>25</v>
      </c>
      <c r="M73" s="10">
        <v>7.9469999999999999E-2</v>
      </c>
      <c r="N73" s="10"/>
      <c r="O73" s="10">
        <f t="shared" si="16"/>
        <v>35</v>
      </c>
      <c r="P73" s="7" t="s">
        <v>43</v>
      </c>
      <c r="Q73" s="8" t="s">
        <v>22</v>
      </c>
      <c r="R73" s="10">
        <v>8.9109999999999995E-2</v>
      </c>
      <c r="S73" s="10"/>
      <c r="T73" s="10">
        <f t="shared" si="25"/>
        <v>28</v>
      </c>
      <c r="U73" s="7" t="s">
        <v>33</v>
      </c>
      <c r="V73" s="8" t="s">
        <v>25</v>
      </c>
      <c r="W73" s="10">
        <v>1.857E-2</v>
      </c>
      <c r="X73" s="10"/>
      <c r="Y73" s="10">
        <f t="shared" si="26"/>
        <v>7</v>
      </c>
      <c r="Z73" s="7" t="s">
        <v>70</v>
      </c>
      <c r="AA73" s="8" t="s">
        <v>19</v>
      </c>
      <c r="AB73" s="10">
        <v>1.874E-2</v>
      </c>
      <c r="AC73" s="10"/>
      <c r="AD73" s="10">
        <f t="shared" si="17"/>
        <v>29</v>
      </c>
      <c r="AE73" s="7" t="s">
        <v>52</v>
      </c>
      <c r="AF73" s="8" t="s">
        <v>23</v>
      </c>
      <c r="AG73" s="10">
        <v>1.9189999999999999E-2</v>
      </c>
      <c r="AH73" s="10"/>
      <c r="AI73" s="10">
        <f t="shared" si="18"/>
        <v>24</v>
      </c>
      <c r="AJ73" s="7" t="s">
        <v>27</v>
      </c>
      <c r="AK73" s="8" t="s">
        <v>29</v>
      </c>
      <c r="AL73" s="10">
        <v>3.6209999999999999E-2</v>
      </c>
      <c r="AM73" s="10"/>
      <c r="AN73" s="10">
        <f t="shared" si="19"/>
        <v>30</v>
      </c>
      <c r="AO73" s="7" t="s">
        <v>65</v>
      </c>
      <c r="AP73" s="8" t="s">
        <v>23</v>
      </c>
      <c r="AQ73" s="10">
        <v>4.7809999999999998E-2</v>
      </c>
      <c r="AR73" s="10"/>
      <c r="AS73" s="10">
        <f t="shared" si="20"/>
        <v>55</v>
      </c>
      <c r="AT73" s="7" t="s">
        <v>60</v>
      </c>
      <c r="AU73" s="8" t="s">
        <v>26</v>
      </c>
      <c r="AV73" s="10">
        <v>6.2850000000000003E-2</v>
      </c>
      <c r="AW73" s="10"/>
      <c r="AX73" s="10">
        <f t="shared" si="27"/>
        <v>46</v>
      </c>
      <c r="AY73" s="7" t="s">
        <v>68</v>
      </c>
      <c r="AZ73" s="8" t="s">
        <v>29</v>
      </c>
      <c r="BA73" s="10">
        <v>6.2239999999999997E-2</v>
      </c>
      <c r="BB73" s="10"/>
      <c r="BC73" s="10">
        <f t="shared" si="24"/>
        <v>62</v>
      </c>
      <c r="BD73" s="7" t="s">
        <v>36</v>
      </c>
      <c r="BE73" s="8" t="s">
        <v>26</v>
      </c>
      <c r="BF73" s="10">
        <v>1.9859999999999999E-2</v>
      </c>
      <c r="BG73" s="10"/>
      <c r="BH73" s="10">
        <f t="shared" si="21"/>
        <v>54</v>
      </c>
      <c r="BI73" s="7" t="s">
        <v>102</v>
      </c>
      <c r="BJ73" s="8" t="s">
        <v>22</v>
      </c>
      <c r="BK73" s="10">
        <v>4.2970000000000001E-2</v>
      </c>
      <c r="BL73" s="10"/>
      <c r="BM73" s="10">
        <f t="shared" si="22"/>
        <v>22</v>
      </c>
      <c r="BN73" s="7" t="s">
        <v>82</v>
      </c>
      <c r="BO73" s="8" t="s">
        <v>25</v>
      </c>
      <c r="BP73" s="10">
        <v>0.12482</v>
      </c>
      <c r="BR73" s="10">
        <f t="shared" si="23"/>
        <v>31</v>
      </c>
    </row>
    <row r="74" spans="1:70" ht="17" thickBot="1" x14ac:dyDescent="0.25">
      <c r="A74" s="7" t="s">
        <v>43</v>
      </c>
      <c r="B74" s="8" t="s">
        <v>22</v>
      </c>
      <c r="C74" s="10">
        <v>4.3400000000000001E-2</v>
      </c>
      <c r="D74" s="10"/>
      <c r="E74" s="10">
        <f t="shared" si="14"/>
        <v>39</v>
      </c>
      <c r="F74" s="7" t="s">
        <v>100</v>
      </c>
      <c r="G74" s="8" t="s">
        <v>101</v>
      </c>
      <c r="H74" s="10">
        <v>5.2549999999999999E-2</v>
      </c>
      <c r="I74" s="10"/>
      <c r="J74" s="10">
        <f t="shared" si="15"/>
        <v>30</v>
      </c>
      <c r="K74" s="7" t="s">
        <v>59</v>
      </c>
      <c r="L74" s="8" t="s">
        <v>23</v>
      </c>
      <c r="M74" s="10">
        <v>7.9280000000000003E-2</v>
      </c>
      <c r="N74" s="10"/>
      <c r="O74" s="10">
        <f t="shared" si="16"/>
        <v>34</v>
      </c>
      <c r="P74" s="7" t="s">
        <v>32</v>
      </c>
      <c r="Q74" s="8" t="s">
        <v>20</v>
      </c>
      <c r="R74" s="10">
        <v>8.8919999999999999E-2</v>
      </c>
      <c r="S74" s="10"/>
      <c r="T74" s="10">
        <f t="shared" si="25"/>
        <v>27</v>
      </c>
      <c r="U74" s="7" t="s">
        <v>21</v>
      </c>
      <c r="V74" s="8" t="s">
        <v>22</v>
      </c>
      <c r="W74" s="10">
        <v>1.831E-2</v>
      </c>
      <c r="X74" s="10"/>
      <c r="Y74" s="10">
        <f t="shared" si="26"/>
        <v>6</v>
      </c>
      <c r="Z74" s="7" t="s">
        <v>83</v>
      </c>
      <c r="AA74" s="8" t="s">
        <v>20</v>
      </c>
      <c r="AB74" s="10">
        <v>1.6279999999999999E-2</v>
      </c>
      <c r="AC74" s="10"/>
      <c r="AD74" s="10">
        <f t="shared" si="17"/>
        <v>28</v>
      </c>
      <c r="AE74" s="7" t="s">
        <v>89</v>
      </c>
      <c r="AF74" s="8" t="s">
        <v>25</v>
      </c>
      <c r="AG74" s="10">
        <v>1.908E-2</v>
      </c>
      <c r="AH74" s="10"/>
      <c r="AI74" s="10">
        <f t="shared" si="18"/>
        <v>23</v>
      </c>
      <c r="AJ74" s="7" t="s">
        <v>57</v>
      </c>
      <c r="AK74" s="8" t="s">
        <v>26</v>
      </c>
      <c r="AL74" s="10">
        <v>3.4610000000000002E-2</v>
      </c>
      <c r="AM74" s="10"/>
      <c r="AN74" s="10">
        <f t="shared" si="19"/>
        <v>29</v>
      </c>
      <c r="AO74" s="7" t="s">
        <v>83</v>
      </c>
      <c r="AP74" s="8" t="s">
        <v>29</v>
      </c>
      <c r="AQ74" s="10">
        <v>4.7559999999999998E-2</v>
      </c>
      <c r="AR74" s="10"/>
      <c r="AS74" s="10">
        <f t="shared" si="20"/>
        <v>54</v>
      </c>
      <c r="AT74" s="79" t="s">
        <v>79</v>
      </c>
      <c r="AU74" s="80" t="s">
        <v>25</v>
      </c>
      <c r="AV74" s="10">
        <v>6.1490000000000003E-2</v>
      </c>
      <c r="AW74" s="10"/>
      <c r="AX74" s="10">
        <f t="shared" si="27"/>
        <v>45</v>
      </c>
      <c r="AY74" s="7" t="s">
        <v>64</v>
      </c>
      <c r="AZ74" s="8" t="s">
        <v>19</v>
      </c>
      <c r="BA74" s="10">
        <v>6.062E-2</v>
      </c>
      <c r="BB74" s="10"/>
      <c r="BC74" s="10">
        <f t="shared" si="24"/>
        <v>61</v>
      </c>
      <c r="BD74" s="7" t="s">
        <v>74</v>
      </c>
      <c r="BE74" s="8" t="s">
        <v>28</v>
      </c>
      <c r="BF74" s="10">
        <v>1.9550000000000001E-2</v>
      </c>
      <c r="BG74" s="10"/>
      <c r="BH74" s="10">
        <f t="shared" si="21"/>
        <v>53</v>
      </c>
      <c r="BI74" s="79" t="s">
        <v>78</v>
      </c>
      <c r="BJ74" s="80" t="s">
        <v>26</v>
      </c>
      <c r="BK74" s="10">
        <v>4.2759999999999999E-2</v>
      </c>
      <c r="BL74" s="10"/>
      <c r="BM74" s="10">
        <f t="shared" si="22"/>
        <v>21</v>
      </c>
      <c r="BN74" s="7" t="s">
        <v>77</v>
      </c>
      <c r="BO74" s="8" t="s">
        <v>26</v>
      </c>
      <c r="BP74" s="10">
        <v>0.12461999999999999</v>
      </c>
      <c r="BR74" s="10">
        <f t="shared" si="23"/>
        <v>30</v>
      </c>
    </row>
    <row r="75" spans="1:70" ht="17" thickBot="1" x14ac:dyDescent="0.25">
      <c r="A75" s="79" t="s">
        <v>78</v>
      </c>
      <c r="B75" s="80" t="s">
        <v>26</v>
      </c>
      <c r="C75" s="10">
        <v>4.0629999999999999E-2</v>
      </c>
      <c r="D75" s="10"/>
      <c r="E75" s="10">
        <f t="shared" si="14"/>
        <v>38</v>
      </c>
      <c r="F75" s="7" t="s">
        <v>31</v>
      </c>
      <c r="G75" s="8" t="s">
        <v>19</v>
      </c>
      <c r="H75" s="10">
        <v>5.1769999999999997E-2</v>
      </c>
      <c r="I75" s="10"/>
      <c r="J75" s="10">
        <f t="shared" si="15"/>
        <v>29</v>
      </c>
      <c r="K75" s="7" t="s">
        <v>39</v>
      </c>
      <c r="L75" s="8" t="s">
        <v>28</v>
      </c>
      <c r="M75" s="10">
        <v>7.6109999999999997E-2</v>
      </c>
      <c r="N75" s="10"/>
      <c r="O75" s="10">
        <f t="shared" si="16"/>
        <v>33</v>
      </c>
      <c r="P75" s="7" t="s">
        <v>97</v>
      </c>
      <c r="Q75" s="8" t="s">
        <v>19</v>
      </c>
      <c r="R75" s="10">
        <v>7.8259999999999996E-2</v>
      </c>
      <c r="S75" s="10"/>
      <c r="T75" s="10">
        <f t="shared" si="25"/>
        <v>26</v>
      </c>
      <c r="U75" s="7" t="s">
        <v>37</v>
      </c>
      <c r="V75" s="8" t="s">
        <v>23</v>
      </c>
      <c r="W75" s="10">
        <v>9.4400000000000005E-3</v>
      </c>
      <c r="X75" s="10"/>
      <c r="Y75" s="10">
        <f t="shared" si="26"/>
        <v>5</v>
      </c>
      <c r="Z75" s="7" t="s">
        <v>76</v>
      </c>
      <c r="AA75" s="8" t="s">
        <v>26</v>
      </c>
      <c r="AB75" s="10">
        <v>1.5630000000000002E-2</v>
      </c>
      <c r="AC75" s="10"/>
      <c r="AD75" s="10">
        <f t="shared" si="17"/>
        <v>27</v>
      </c>
      <c r="AE75" s="7" t="s">
        <v>58</v>
      </c>
      <c r="AF75" s="8" t="s">
        <v>20</v>
      </c>
      <c r="AG75" s="10">
        <v>1.8710000000000001E-2</v>
      </c>
      <c r="AH75" s="10"/>
      <c r="AI75" s="10">
        <f t="shared" si="18"/>
        <v>22</v>
      </c>
      <c r="AJ75" s="7" t="s">
        <v>47</v>
      </c>
      <c r="AK75" s="8" t="s">
        <v>28</v>
      </c>
      <c r="AL75" s="10">
        <v>3.1379999999999998E-2</v>
      </c>
      <c r="AM75" s="10"/>
      <c r="AN75" s="10">
        <f t="shared" si="19"/>
        <v>28</v>
      </c>
      <c r="AO75" s="79" t="s">
        <v>79</v>
      </c>
      <c r="AP75" s="80" t="s">
        <v>22</v>
      </c>
      <c r="AQ75" s="10">
        <v>4.666E-2</v>
      </c>
      <c r="AR75" s="10"/>
      <c r="AS75" s="10">
        <f t="shared" si="20"/>
        <v>53</v>
      </c>
      <c r="AT75" s="7" t="s">
        <v>54</v>
      </c>
      <c r="AU75" s="8" t="s">
        <v>29</v>
      </c>
      <c r="AV75" s="10">
        <v>5.9819999999999998E-2</v>
      </c>
      <c r="AW75" s="10"/>
      <c r="AX75" s="10">
        <f t="shared" si="27"/>
        <v>44</v>
      </c>
      <c r="AY75" s="7" t="s">
        <v>35</v>
      </c>
      <c r="AZ75" s="8" t="s">
        <v>22</v>
      </c>
      <c r="BA75" s="10">
        <v>6.028E-2</v>
      </c>
      <c r="BB75" s="10"/>
      <c r="BC75" s="10">
        <f t="shared" si="24"/>
        <v>60</v>
      </c>
      <c r="BD75" s="7" t="s">
        <v>102</v>
      </c>
      <c r="BE75" s="8" t="s">
        <v>28</v>
      </c>
      <c r="BF75" s="10">
        <v>1.9480000000000001E-2</v>
      </c>
      <c r="BG75" s="10"/>
      <c r="BH75" s="10">
        <f t="shared" si="21"/>
        <v>52</v>
      </c>
      <c r="BI75" s="7" t="s">
        <v>53</v>
      </c>
      <c r="BJ75" s="8" t="s">
        <v>28</v>
      </c>
      <c r="BK75" s="10">
        <v>3.9609999999999999E-2</v>
      </c>
      <c r="BL75" s="10"/>
      <c r="BM75" s="10">
        <f t="shared" si="22"/>
        <v>20</v>
      </c>
      <c r="BN75" s="7" t="s">
        <v>33</v>
      </c>
      <c r="BO75" s="8" t="s">
        <v>20</v>
      </c>
      <c r="BP75" s="10">
        <v>0.11852</v>
      </c>
      <c r="BR75" s="10">
        <f t="shared" si="23"/>
        <v>29</v>
      </c>
    </row>
    <row r="76" spans="1:70" ht="17" thickBot="1" x14ac:dyDescent="0.25">
      <c r="A76" s="7" t="s">
        <v>91</v>
      </c>
      <c r="B76" s="8" t="s">
        <v>20</v>
      </c>
      <c r="C76" s="10">
        <v>4.0559999999999999E-2</v>
      </c>
      <c r="D76" s="10"/>
      <c r="E76" s="10">
        <f t="shared" si="14"/>
        <v>37</v>
      </c>
      <c r="F76" s="7" t="s">
        <v>31</v>
      </c>
      <c r="G76" s="8" t="s">
        <v>25</v>
      </c>
      <c r="H76" s="10">
        <v>5.1589999999999997E-2</v>
      </c>
      <c r="I76" s="10"/>
      <c r="J76" s="10">
        <f t="shared" si="15"/>
        <v>28</v>
      </c>
      <c r="K76" s="7" t="s">
        <v>74</v>
      </c>
      <c r="L76" s="8" t="s">
        <v>23</v>
      </c>
      <c r="M76" s="10">
        <v>7.4450000000000002E-2</v>
      </c>
      <c r="N76" s="10"/>
      <c r="O76" s="10">
        <f t="shared" si="16"/>
        <v>32</v>
      </c>
      <c r="P76" s="7" t="s">
        <v>52</v>
      </c>
      <c r="Q76" s="8" t="s">
        <v>23</v>
      </c>
      <c r="R76" s="10">
        <v>6.8470000000000003E-2</v>
      </c>
      <c r="S76" s="10"/>
      <c r="T76" s="10">
        <f t="shared" si="25"/>
        <v>25</v>
      </c>
      <c r="U76" s="7" t="s">
        <v>104</v>
      </c>
      <c r="V76" s="8" t="s">
        <v>29</v>
      </c>
      <c r="W76" s="10">
        <v>7.3800000000000003E-3</v>
      </c>
      <c r="X76" s="10"/>
      <c r="Y76" s="10">
        <f t="shared" si="26"/>
        <v>4</v>
      </c>
      <c r="Z76" s="7" t="s">
        <v>27</v>
      </c>
      <c r="AA76" s="8" t="s">
        <v>29</v>
      </c>
      <c r="AB76" s="10">
        <v>1.431E-2</v>
      </c>
      <c r="AC76" s="10"/>
      <c r="AD76" s="10">
        <f t="shared" si="17"/>
        <v>26</v>
      </c>
      <c r="AE76" s="7" t="s">
        <v>47</v>
      </c>
      <c r="AF76" s="8" t="s">
        <v>19</v>
      </c>
      <c r="AG76" s="10">
        <v>1.8669999999999999E-2</v>
      </c>
      <c r="AH76" s="10"/>
      <c r="AI76" s="10">
        <f t="shared" si="18"/>
        <v>21</v>
      </c>
      <c r="AJ76" s="7" t="s">
        <v>64</v>
      </c>
      <c r="AK76" s="8" t="s">
        <v>22</v>
      </c>
      <c r="AL76" s="10">
        <v>3.117E-2</v>
      </c>
      <c r="AM76" s="10"/>
      <c r="AN76" s="10">
        <f t="shared" si="19"/>
        <v>27</v>
      </c>
      <c r="AO76" s="7" t="s">
        <v>44</v>
      </c>
      <c r="AP76" s="8" t="s">
        <v>20</v>
      </c>
      <c r="AQ76" s="10">
        <v>4.6379999999999998E-2</v>
      </c>
      <c r="AR76" s="10"/>
      <c r="AS76" s="10">
        <f t="shared" si="20"/>
        <v>52</v>
      </c>
      <c r="AT76" s="7" t="s">
        <v>36</v>
      </c>
      <c r="AU76" s="8" t="s">
        <v>26</v>
      </c>
      <c r="AV76" s="10">
        <v>5.9110000000000003E-2</v>
      </c>
      <c r="AW76" s="10"/>
      <c r="AX76" s="10">
        <f t="shared" si="27"/>
        <v>43</v>
      </c>
      <c r="AY76" s="7" t="s">
        <v>41</v>
      </c>
      <c r="AZ76" s="8" t="s">
        <v>25</v>
      </c>
      <c r="BA76" s="10">
        <v>6.0269999999999997E-2</v>
      </c>
      <c r="BB76" s="10"/>
      <c r="BC76" s="10">
        <f t="shared" si="24"/>
        <v>59</v>
      </c>
      <c r="BD76" s="7" t="s">
        <v>18</v>
      </c>
      <c r="BE76" s="8" t="s">
        <v>20</v>
      </c>
      <c r="BF76" s="10">
        <v>1.9E-2</v>
      </c>
      <c r="BG76" s="10"/>
      <c r="BH76" s="10">
        <f t="shared" si="21"/>
        <v>51</v>
      </c>
      <c r="BI76" s="7" t="s">
        <v>75</v>
      </c>
      <c r="BJ76" s="8" t="s">
        <v>29</v>
      </c>
      <c r="BK76" s="10">
        <v>3.9030000000000002E-2</v>
      </c>
      <c r="BL76" s="10"/>
      <c r="BM76" s="10">
        <f t="shared" si="22"/>
        <v>19</v>
      </c>
      <c r="BN76" s="7" t="s">
        <v>67</v>
      </c>
      <c r="BO76" s="8" t="s">
        <v>28</v>
      </c>
      <c r="BP76" s="10">
        <v>0.10643</v>
      </c>
      <c r="BR76" s="10">
        <f t="shared" si="23"/>
        <v>28</v>
      </c>
    </row>
    <row r="77" spans="1:70" ht="17" thickBot="1" x14ac:dyDescent="0.25">
      <c r="A77" s="7" t="s">
        <v>61</v>
      </c>
      <c r="B77" s="8" t="s">
        <v>23</v>
      </c>
      <c r="C77" s="10">
        <v>3.925E-2</v>
      </c>
      <c r="D77" s="10"/>
      <c r="E77" s="10">
        <f t="shared" si="14"/>
        <v>36</v>
      </c>
      <c r="F77" s="7" t="s">
        <v>100</v>
      </c>
      <c r="G77" s="8" t="s">
        <v>26</v>
      </c>
      <c r="H77" s="10">
        <v>5.0259999999999999E-2</v>
      </c>
      <c r="I77" s="10"/>
      <c r="J77" s="10">
        <f t="shared" si="15"/>
        <v>27</v>
      </c>
      <c r="K77" s="7" t="s">
        <v>70</v>
      </c>
      <c r="L77" s="8" t="s">
        <v>28</v>
      </c>
      <c r="M77" s="10">
        <v>7.3810000000000001E-2</v>
      </c>
      <c r="N77" s="10"/>
      <c r="O77" s="10">
        <f t="shared" si="16"/>
        <v>31</v>
      </c>
      <c r="P77" s="7" t="s">
        <v>93</v>
      </c>
      <c r="Q77" s="8" t="s">
        <v>20</v>
      </c>
      <c r="R77" s="10">
        <v>6.6600000000000006E-2</v>
      </c>
      <c r="S77" s="10"/>
      <c r="T77" s="10">
        <f t="shared" si="25"/>
        <v>24</v>
      </c>
      <c r="U77" s="7" t="s">
        <v>89</v>
      </c>
      <c r="V77" s="8" t="s">
        <v>19</v>
      </c>
      <c r="W77" s="10">
        <v>6.8100000000000001E-3</v>
      </c>
      <c r="X77" s="10"/>
      <c r="Y77" s="10">
        <f t="shared" si="26"/>
        <v>3</v>
      </c>
      <c r="Z77" s="7" t="s">
        <v>47</v>
      </c>
      <c r="AA77" s="8" t="s">
        <v>19</v>
      </c>
      <c r="AB77" s="10">
        <v>1.392E-2</v>
      </c>
      <c r="AC77" s="10"/>
      <c r="AD77" s="10">
        <f t="shared" si="17"/>
        <v>25</v>
      </c>
      <c r="AE77" s="7" t="s">
        <v>102</v>
      </c>
      <c r="AF77" s="8" t="s">
        <v>26</v>
      </c>
      <c r="AG77" s="10">
        <v>1.8149999999999999E-2</v>
      </c>
      <c r="AH77" s="10"/>
      <c r="AI77" s="10">
        <f t="shared" si="18"/>
        <v>20</v>
      </c>
      <c r="AJ77" s="79" t="s">
        <v>78</v>
      </c>
      <c r="AK77" s="80" t="s">
        <v>26</v>
      </c>
      <c r="AL77" s="10">
        <v>3.0439999999999998E-2</v>
      </c>
      <c r="AM77" s="10"/>
      <c r="AN77" s="10">
        <f t="shared" si="19"/>
        <v>26</v>
      </c>
      <c r="AO77" s="7" t="s">
        <v>45</v>
      </c>
      <c r="AP77" s="8" t="s">
        <v>19</v>
      </c>
      <c r="AQ77" s="10">
        <v>4.614E-2</v>
      </c>
      <c r="AR77" s="10"/>
      <c r="AS77" s="10">
        <f t="shared" si="20"/>
        <v>51</v>
      </c>
      <c r="AT77" s="77" t="s">
        <v>79</v>
      </c>
      <c r="AU77" s="78" t="s">
        <v>25</v>
      </c>
      <c r="AV77" s="10">
        <v>5.7320000000000003E-2</v>
      </c>
      <c r="AW77" s="10"/>
      <c r="AX77" s="10">
        <f t="shared" si="27"/>
        <v>42</v>
      </c>
      <c r="AY77" s="7" t="s">
        <v>38</v>
      </c>
      <c r="AZ77" s="8" t="s">
        <v>26</v>
      </c>
      <c r="BA77" s="10">
        <v>6.0229999999999999E-2</v>
      </c>
      <c r="BB77" s="10"/>
      <c r="BC77" s="10">
        <f t="shared" si="24"/>
        <v>58</v>
      </c>
      <c r="BD77" s="7" t="s">
        <v>33</v>
      </c>
      <c r="BE77" s="8" t="s">
        <v>20</v>
      </c>
      <c r="BF77" s="10">
        <v>1.8499999999999999E-2</v>
      </c>
      <c r="BG77" s="10"/>
      <c r="BH77" s="10">
        <f t="shared" si="21"/>
        <v>50</v>
      </c>
      <c r="BI77" s="77" t="s">
        <v>78</v>
      </c>
      <c r="BJ77" s="78" t="s">
        <v>23</v>
      </c>
      <c r="BK77" s="10">
        <v>3.424E-2</v>
      </c>
      <c r="BL77" s="10"/>
      <c r="BM77" s="10">
        <f t="shared" si="22"/>
        <v>18</v>
      </c>
      <c r="BN77" s="7" t="s">
        <v>44</v>
      </c>
      <c r="BO77" s="8" t="s">
        <v>20</v>
      </c>
      <c r="BP77" s="10">
        <v>9.3219999999999997E-2</v>
      </c>
      <c r="BR77" s="10">
        <f t="shared" si="23"/>
        <v>27</v>
      </c>
    </row>
    <row r="78" spans="1:70" ht="17" thickBot="1" x14ac:dyDescent="0.25">
      <c r="A78" s="79" t="s">
        <v>78</v>
      </c>
      <c r="B78" s="80" t="s">
        <v>23</v>
      </c>
      <c r="C78" s="10">
        <v>3.5290000000000002E-2</v>
      </c>
      <c r="D78" s="10"/>
      <c r="E78" s="10">
        <f t="shared" si="14"/>
        <v>35</v>
      </c>
      <c r="F78" s="7" t="s">
        <v>93</v>
      </c>
      <c r="G78" s="8" t="s">
        <v>20</v>
      </c>
      <c r="H78" s="10">
        <v>4.9680000000000002E-2</v>
      </c>
      <c r="I78" s="10"/>
      <c r="J78" s="10">
        <f t="shared" si="15"/>
        <v>26</v>
      </c>
      <c r="K78" s="7" t="s">
        <v>89</v>
      </c>
      <c r="L78" s="8" t="s">
        <v>19</v>
      </c>
      <c r="M78" s="10">
        <v>7.356E-2</v>
      </c>
      <c r="N78" s="10"/>
      <c r="O78" s="10">
        <f t="shared" si="16"/>
        <v>30</v>
      </c>
      <c r="P78" s="7" t="s">
        <v>34</v>
      </c>
      <c r="Q78" s="8" t="s">
        <v>19</v>
      </c>
      <c r="R78" s="10">
        <v>6.2280000000000002E-2</v>
      </c>
      <c r="S78" s="10"/>
      <c r="T78" s="10">
        <f t="shared" si="25"/>
        <v>23</v>
      </c>
      <c r="U78" s="7" t="s">
        <v>52</v>
      </c>
      <c r="V78" s="8" t="s">
        <v>29</v>
      </c>
      <c r="W78" s="10">
        <v>5.3600000000000002E-3</v>
      </c>
      <c r="X78" s="10"/>
      <c r="Y78" s="10">
        <f>IF(W78&gt;W79,Y79+1,Y79)</f>
        <v>2</v>
      </c>
      <c r="Z78" s="7" t="s">
        <v>96</v>
      </c>
      <c r="AA78" s="8" t="s">
        <v>25</v>
      </c>
      <c r="AB78" s="10">
        <v>1.355E-2</v>
      </c>
      <c r="AC78" s="10"/>
      <c r="AD78" s="10">
        <f t="shared" si="17"/>
        <v>24</v>
      </c>
      <c r="AE78" s="7" t="s">
        <v>80</v>
      </c>
      <c r="AF78" s="8" t="s">
        <v>25</v>
      </c>
      <c r="AG78" s="10">
        <v>1.7749999999999998E-2</v>
      </c>
      <c r="AH78" s="10"/>
      <c r="AI78" s="10">
        <f t="shared" si="18"/>
        <v>19</v>
      </c>
      <c r="AJ78" s="7" t="s">
        <v>71</v>
      </c>
      <c r="AK78" s="8" t="s">
        <v>20</v>
      </c>
      <c r="AL78" s="10">
        <v>3.0329999999999999E-2</v>
      </c>
      <c r="AM78" s="10"/>
      <c r="AN78" s="10">
        <f t="shared" si="19"/>
        <v>25</v>
      </c>
      <c r="AO78" s="7" t="s">
        <v>99</v>
      </c>
      <c r="AP78" s="8" t="s">
        <v>28</v>
      </c>
      <c r="AQ78" s="10">
        <v>4.018E-2</v>
      </c>
      <c r="AR78" s="10"/>
      <c r="AS78" s="10">
        <f t="shared" si="20"/>
        <v>50</v>
      </c>
      <c r="AT78" s="7" t="s">
        <v>34</v>
      </c>
      <c r="AU78" s="8" t="s">
        <v>26</v>
      </c>
      <c r="AV78" s="10">
        <v>5.5219999999999998E-2</v>
      </c>
      <c r="AW78" s="10"/>
      <c r="AX78" s="10">
        <f t="shared" si="27"/>
        <v>41</v>
      </c>
      <c r="AY78" s="7" t="s">
        <v>62</v>
      </c>
      <c r="AZ78" s="8" t="s">
        <v>23</v>
      </c>
      <c r="BA78" s="10">
        <v>5.9679999999999997E-2</v>
      </c>
      <c r="BB78" s="10"/>
      <c r="BC78" s="10">
        <f t="shared" si="24"/>
        <v>57</v>
      </c>
      <c r="BD78" s="7" t="s">
        <v>61</v>
      </c>
      <c r="BE78" s="8" t="s">
        <v>26</v>
      </c>
      <c r="BF78" s="10">
        <v>1.8190000000000001E-2</v>
      </c>
      <c r="BG78" s="10"/>
      <c r="BH78" s="10">
        <f t="shared" si="21"/>
        <v>49</v>
      </c>
      <c r="BI78" s="7" t="s">
        <v>74</v>
      </c>
      <c r="BJ78" s="8" t="s">
        <v>28</v>
      </c>
      <c r="BK78" s="10">
        <v>3.193E-2</v>
      </c>
      <c r="BL78" s="10"/>
      <c r="BM78" s="10">
        <f t="shared" si="22"/>
        <v>17</v>
      </c>
      <c r="BN78" s="7" t="s">
        <v>81</v>
      </c>
      <c r="BO78" s="8" t="s">
        <v>20</v>
      </c>
      <c r="BP78" s="10">
        <v>9.2520000000000005E-2</v>
      </c>
      <c r="BR78" s="10">
        <f t="shared" si="23"/>
        <v>26</v>
      </c>
    </row>
    <row r="79" spans="1:70" ht="17" thickBot="1" x14ac:dyDescent="0.25">
      <c r="A79" s="7" t="s">
        <v>56</v>
      </c>
      <c r="B79" s="8" t="s">
        <v>22</v>
      </c>
      <c r="C79" s="10">
        <v>3.4180000000000002E-2</v>
      </c>
      <c r="D79" s="10"/>
      <c r="E79" s="10">
        <f t="shared" si="14"/>
        <v>34</v>
      </c>
      <c r="F79" s="7" t="s">
        <v>42</v>
      </c>
      <c r="G79" s="8" t="s">
        <v>28</v>
      </c>
      <c r="H79" s="10">
        <v>4.4540000000000003E-2</v>
      </c>
      <c r="I79" s="10"/>
      <c r="J79" s="10">
        <f t="shared" si="15"/>
        <v>25</v>
      </c>
      <c r="K79" s="7" t="s">
        <v>70</v>
      </c>
      <c r="L79" s="8" t="s">
        <v>19</v>
      </c>
      <c r="M79" s="10">
        <v>7.3179999999999995E-2</v>
      </c>
      <c r="N79" s="10"/>
      <c r="O79" s="10">
        <f t="shared" si="16"/>
        <v>29</v>
      </c>
      <c r="P79" s="7" t="s">
        <v>71</v>
      </c>
      <c r="Q79" s="8" t="s">
        <v>20</v>
      </c>
      <c r="R79" s="10">
        <v>5.6619999999999997E-2</v>
      </c>
      <c r="S79" s="10"/>
      <c r="T79" s="10">
        <f t="shared" si="25"/>
        <v>22</v>
      </c>
      <c r="U79" s="7" t="s">
        <v>64</v>
      </c>
      <c r="V79" s="8" t="s">
        <v>19</v>
      </c>
      <c r="W79" s="10">
        <v>1.6100000000000001E-3</v>
      </c>
      <c r="X79" s="10"/>
      <c r="Y79" s="10">
        <v>1</v>
      </c>
      <c r="Z79" s="7" t="s">
        <v>41</v>
      </c>
      <c r="AA79" s="8" t="s">
        <v>25</v>
      </c>
      <c r="AB79" s="10">
        <v>1.294E-2</v>
      </c>
      <c r="AC79" s="10"/>
      <c r="AD79" s="10">
        <f t="shared" si="17"/>
        <v>23</v>
      </c>
      <c r="AE79" s="7" t="s">
        <v>27</v>
      </c>
      <c r="AF79" s="8" t="s">
        <v>28</v>
      </c>
      <c r="AG79" s="10">
        <v>1.737E-2</v>
      </c>
      <c r="AH79" s="10"/>
      <c r="AI79" s="10">
        <f t="shared" si="18"/>
        <v>18</v>
      </c>
      <c r="AJ79" s="7" t="s">
        <v>96</v>
      </c>
      <c r="AK79" s="8" t="s">
        <v>25</v>
      </c>
      <c r="AL79" s="10">
        <v>3.006E-2</v>
      </c>
      <c r="AM79" s="10"/>
      <c r="AN79" s="10">
        <f t="shared" si="19"/>
        <v>24</v>
      </c>
      <c r="AO79" s="7" t="s">
        <v>42</v>
      </c>
      <c r="AP79" s="8" t="s">
        <v>28</v>
      </c>
      <c r="AQ79" s="10">
        <v>3.934E-2</v>
      </c>
      <c r="AR79" s="10"/>
      <c r="AS79" s="10">
        <f t="shared" si="20"/>
        <v>49</v>
      </c>
      <c r="AT79" s="7" t="s">
        <v>66</v>
      </c>
      <c r="AU79" s="8" t="s">
        <v>22</v>
      </c>
      <c r="AV79" s="10">
        <v>5.4350000000000002E-2</v>
      </c>
      <c r="AW79" s="10"/>
      <c r="AX79" s="10">
        <f t="shared" si="27"/>
        <v>40</v>
      </c>
      <c r="AY79" s="77" t="s">
        <v>79</v>
      </c>
      <c r="AZ79" s="78" t="s">
        <v>29</v>
      </c>
      <c r="BA79" s="10">
        <v>5.8999999999999997E-2</v>
      </c>
      <c r="BB79" s="10"/>
      <c r="BC79" s="10">
        <f t="shared" si="24"/>
        <v>56</v>
      </c>
      <c r="BD79" s="7" t="s">
        <v>46</v>
      </c>
      <c r="BE79" s="8" t="s">
        <v>20</v>
      </c>
      <c r="BF79" s="10">
        <v>1.7919999999999998E-2</v>
      </c>
      <c r="BG79" s="10"/>
      <c r="BH79" s="10">
        <f t="shared" si="21"/>
        <v>48</v>
      </c>
      <c r="BI79" s="7" t="s">
        <v>57</v>
      </c>
      <c r="BJ79" s="8" t="s">
        <v>20</v>
      </c>
      <c r="BK79" s="10">
        <v>3.1870000000000002E-2</v>
      </c>
      <c r="BL79" s="10"/>
      <c r="BM79" s="10">
        <f t="shared" si="22"/>
        <v>16</v>
      </c>
      <c r="BN79" s="7" t="s">
        <v>98</v>
      </c>
      <c r="BO79" s="8" t="s">
        <v>19</v>
      </c>
      <c r="BP79" s="10">
        <v>9.1880000000000003E-2</v>
      </c>
      <c r="BR79" s="10">
        <f t="shared" si="23"/>
        <v>25</v>
      </c>
    </row>
    <row r="80" spans="1:70" ht="18" thickTop="1" thickBot="1" x14ac:dyDescent="0.25">
      <c r="A80" s="7" t="s">
        <v>103</v>
      </c>
      <c r="B80" s="8" t="s">
        <v>26</v>
      </c>
      <c r="C80" s="10">
        <v>3.3939999999999998E-2</v>
      </c>
      <c r="D80" s="10"/>
      <c r="E80" s="10">
        <f t="shared" si="14"/>
        <v>33</v>
      </c>
      <c r="F80" s="7" t="s">
        <v>77</v>
      </c>
      <c r="G80" s="8" t="s">
        <v>26</v>
      </c>
      <c r="H80" s="10">
        <v>4.1869999999999997E-2</v>
      </c>
      <c r="I80" s="10"/>
      <c r="J80" s="10">
        <f t="shared" si="15"/>
        <v>24</v>
      </c>
      <c r="K80" s="7" t="s">
        <v>53</v>
      </c>
      <c r="L80" s="8" t="s">
        <v>23</v>
      </c>
      <c r="M80" s="10">
        <v>7.1809999999999999E-2</v>
      </c>
      <c r="N80" s="10"/>
      <c r="O80" s="10">
        <f t="shared" si="16"/>
        <v>28</v>
      </c>
      <c r="P80" s="7" t="s">
        <v>60</v>
      </c>
      <c r="Q80" s="8" t="s">
        <v>26</v>
      </c>
      <c r="R80" s="10">
        <v>5.586E-2</v>
      </c>
      <c r="S80" s="10"/>
      <c r="T80" s="10">
        <f t="shared" si="25"/>
        <v>21</v>
      </c>
      <c r="U80" s="68" t="s">
        <v>107</v>
      </c>
      <c r="V80" s="69"/>
      <c r="W80" s="69"/>
      <c r="X80" s="69"/>
      <c r="Y80" s="70"/>
      <c r="Z80" s="7" t="s">
        <v>102</v>
      </c>
      <c r="AA80" s="8" t="s">
        <v>20</v>
      </c>
      <c r="AB80" s="10">
        <v>1.2189999999999999E-2</v>
      </c>
      <c r="AC80" s="10"/>
      <c r="AD80" s="10">
        <f t="shared" si="17"/>
        <v>22</v>
      </c>
      <c r="AE80" s="7" t="s">
        <v>97</v>
      </c>
      <c r="AF80" s="8" t="s">
        <v>25</v>
      </c>
      <c r="AG80" s="10">
        <v>1.7000000000000001E-2</v>
      </c>
      <c r="AH80" s="10"/>
      <c r="AI80" s="10">
        <f t="shared" si="18"/>
        <v>17</v>
      </c>
      <c r="AJ80" s="77" t="s">
        <v>78</v>
      </c>
      <c r="AK80" s="78" t="s">
        <v>26</v>
      </c>
      <c r="AL80" s="10">
        <v>2.6100000000000002E-2</v>
      </c>
      <c r="AM80" s="10"/>
      <c r="AN80" s="10">
        <f t="shared" si="19"/>
        <v>23</v>
      </c>
      <c r="AO80" s="7" t="s">
        <v>34</v>
      </c>
      <c r="AP80" s="8" t="s">
        <v>19</v>
      </c>
      <c r="AQ80" s="10">
        <v>3.8600000000000002E-2</v>
      </c>
      <c r="AR80" s="10"/>
      <c r="AS80" s="10">
        <f t="shared" si="20"/>
        <v>48</v>
      </c>
      <c r="AT80" s="7" t="s">
        <v>46</v>
      </c>
      <c r="AU80" s="8" t="s">
        <v>22</v>
      </c>
      <c r="AV80" s="10">
        <v>5.0430000000000003E-2</v>
      </c>
      <c r="AW80" s="10"/>
      <c r="AX80" s="10">
        <f t="shared" si="27"/>
        <v>39</v>
      </c>
      <c r="AY80" s="7" t="s">
        <v>97</v>
      </c>
      <c r="AZ80" s="8" t="s">
        <v>25</v>
      </c>
      <c r="BA80" s="10">
        <v>5.7000000000000002E-2</v>
      </c>
      <c r="BB80" s="10"/>
      <c r="BC80" s="10">
        <f t="shared" si="24"/>
        <v>55</v>
      </c>
      <c r="BD80" s="7" t="s">
        <v>103</v>
      </c>
      <c r="BE80" s="8" t="s">
        <v>19</v>
      </c>
      <c r="BF80" s="10">
        <v>1.737E-2</v>
      </c>
      <c r="BG80" s="10"/>
      <c r="BH80" s="10">
        <f t="shared" si="21"/>
        <v>47</v>
      </c>
      <c r="BI80" s="7" t="s">
        <v>83</v>
      </c>
      <c r="BJ80" s="8" t="s">
        <v>20</v>
      </c>
      <c r="BK80" s="10">
        <v>3.177E-2</v>
      </c>
      <c r="BL80" s="10"/>
      <c r="BM80" s="10">
        <f t="shared" si="22"/>
        <v>15</v>
      </c>
      <c r="BN80" s="7" t="s">
        <v>35</v>
      </c>
      <c r="BO80" s="8" t="s">
        <v>22</v>
      </c>
      <c r="BP80" s="10">
        <v>8.9099999999999999E-2</v>
      </c>
      <c r="BR80" s="10">
        <f t="shared" si="23"/>
        <v>24</v>
      </c>
    </row>
    <row r="81" spans="1:70" ht="18" thickTop="1" thickBot="1" x14ac:dyDescent="0.25">
      <c r="A81" s="7" t="s">
        <v>61</v>
      </c>
      <c r="B81" s="8" t="s">
        <v>19</v>
      </c>
      <c r="C81" s="10">
        <v>3.3790000000000001E-2</v>
      </c>
      <c r="D81" s="10"/>
      <c r="E81" s="10">
        <f t="shared" si="14"/>
        <v>32</v>
      </c>
      <c r="F81" s="7" t="s">
        <v>36</v>
      </c>
      <c r="G81" s="8" t="s">
        <v>23</v>
      </c>
      <c r="H81" s="10">
        <v>4.036E-2</v>
      </c>
      <c r="I81" s="10"/>
      <c r="J81" s="10">
        <f t="shared" si="15"/>
        <v>23</v>
      </c>
      <c r="K81" s="7" t="s">
        <v>43</v>
      </c>
      <c r="L81" s="8" t="s">
        <v>22</v>
      </c>
      <c r="M81" s="10">
        <v>7.1029999999999996E-2</v>
      </c>
      <c r="N81" s="10"/>
      <c r="O81" s="10">
        <f t="shared" si="16"/>
        <v>27</v>
      </c>
      <c r="P81" s="7" t="s">
        <v>99</v>
      </c>
      <c r="Q81" s="8" t="s">
        <v>26</v>
      </c>
      <c r="R81" s="10">
        <v>5.4440000000000002E-2</v>
      </c>
      <c r="S81" s="10"/>
      <c r="T81" s="10">
        <f t="shared" si="25"/>
        <v>20</v>
      </c>
      <c r="U81" s="21" t="s">
        <v>25</v>
      </c>
      <c r="V81" s="22">
        <f>SUMIF($V$3:$V$79,U81,$Y$3:$Y$79)</f>
        <v>757</v>
      </c>
      <c r="W81" s="23"/>
      <c r="X81" s="23" t="s">
        <v>26</v>
      </c>
      <c r="Y81" s="22">
        <f>SUMIF($V$3:$V$79,X81,$Y$3:$Y$79)</f>
        <v>0</v>
      </c>
      <c r="Z81" s="7" t="s">
        <v>51</v>
      </c>
      <c r="AA81" s="8" t="s">
        <v>22</v>
      </c>
      <c r="AB81" s="10">
        <v>1.209E-2</v>
      </c>
      <c r="AC81" s="10"/>
      <c r="AD81" s="10">
        <f t="shared" si="17"/>
        <v>21</v>
      </c>
      <c r="AE81" s="7" t="s">
        <v>33</v>
      </c>
      <c r="AF81" s="8" t="s">
        <v>20</v>
      </c>
      <c r="AG81" s="10">
        <v>1.6879999999999999E-2</v>
      </c>
      <c r="AH81" s="10"/>
      <c r="AI81" s="10">
        <f t="shared" si="18"/>
        <v>16</v>
      </c>
      <c r="AJ81" s="7" t="s">
        <v>31</v>
      </c>
      <c r="AK81" s="8" t="s">
        <v>19</v>
      </c>
      <c r="AL81" s="10">
        <v>2.52E-2</v>
      </c>
      <c r="AM81" s="10"/>
      <c r="AN81" s="10">
        <f t="shared" si="19"/>
        <v>22</v>
      </c>
      <c r="AO81" s="7" t="s">
        <v>51</v>
      </c>
      <c r="AP81" s="8" t="s">
        <v>22</v>
      </c>
      <c r="AQ81" s="10">
        <v>3.7269999999999998E-2</v>
      </c>
      <c r="AR81" s="10"/>
      <c r="AS81" s="10">
        <f t="shared" si="20"/>
        <v>47</v>
      </c>
      <c r="AT81" s="7" t="s">
        <v>75</v>
      </c>
      <c r="AU81" s="8" t="s">
        <v>23</v>
      </c>
      <c r="AV81" s="10">
        <v>4.9660000000000003E-2</v>
      </c>
      <c r="AW81" s="10"/>
      <c r="AX81" s="10">
        <f t="shared" si="27"/>
        <v>38</v>
      </c>
      <c r="AY81" s="7" t="s">
        <v>52</v>
      </c>
      <c r="AZ81" s="8" t="s">
        <v>29</v>
      </c>
      <c r="BA81" s="10">
        <v>5.6099999999999997E-2</v>
      </c>
      <c r="BB81" s="10"/>
      <c r="BC81" s="10">
        <f t="shared" si="24"/>
        <v>54</v>
      </c>
      <c r="BD81" s="7" t="s">
        <v>48</v>
      </c>
      <c r="BE81" s="8" t="s">
        <v>29</v>
      </c>
      <c r="BF81" s="10">
        <v>1.6740000000000001E-2</v>
      </c>
      <c r="BG81" s="10"/>
      <c r="BH81" s="10">
        <f t="shared" si="21"/>
        <v>46</v>
      </c>
      <c r="BI81" s="7" t="s">
        <v>37</v>
      </c>
      <c r="BJ81" s="8" t="s">
        <v>25</v>
      </c>
      <c r="BK81" s="10">
        <v>3.1379999999999998E-2</v>
      </c>
      <c r="BL81" s="10"/>
      <c r="BM81" s="10">
        <f t="shared" si="22"/>
        <v>14</v>
      </c>
      <c r="BN81" s="7" t="s">
        <v>104</v>
      </c>
      <c r="BO81" s="8" t="s">
        <v>20</v>
      </c>
      <c r="BP81" s="10">
        <v>8.6889999999999995E-2</v>
      </c>
      <c r="BR81" s="10">
        <f t="shared" si="23"/>
        <v>23</v>
      </c>
    </row>
    <row r="82" spans="1:70" ht="17" thickBot="1" x14ac:dyDescent="0.25">
      <c r="A82" s="7" t="s">
        <v>58</v>
      </c>
      <c r="B82" s="8" t="s">
        <v>20</v>
      </c>
      <c r="C82" s="10">
        <v>3.2629999999999999E-2</v>
      </c>
      <c r="D82" s="10"/>
      <c r="E82" s="10">
        <f t="shared" si="14"/>
        <v>31</v>
      </c>
      <c r="F82" s="7" t="s">
        <v>66</v>
      </c>
      <c r="G82" s="8" t="s">
        <v>28</v>
      </c>
      <c r="H82" s="10">
        <v>3.8289999999999998E-2</v>
      </c>
      <c r="I82" s="10"/>
      <c r="J82" s="10">
        <f t="shared" si="15"/>
        <v>22</v>
      </c>
      <c r="K82" s="77" t="s">
        <v>78</v>
      </c>
      <c r="L82" s="78" t="s">
        <v>23</v>
      </c>
      <c r="M82" s="10">
        <v>6.7339999999999997E-2</v>
      </c>
      <c r="N82" s="10"/>
      <c r="O82" s="10">
        <f t="shared" si="16"/>
        <v>26</v>
      </c>
      <c r="P82" s="79" t="s">
        <v>78</v>
      </c>
      <c r="Q82" s="80" t="s">
        <v>28</v>
      </c>
      <c r="R82" s="10">
        <v>5.3530000000000001E-2</v>
      </c>
      <c r="S82" s="10"/>
      <c r="T82" s="10">
        <f t="shared" si="25"/>
        <v>19</v>
      </c>
      <c r="U82" s="24" t="s">
        <v>28</v>
      </c>
      <c r="V82" s="25">
        <f t="shared" ref="V82:V84" si="28">SUMIF($V$3:$V$79,U82,$Y$3:$Y$79)</f>
        <v>0</v>
      </c>
      <c r="W82" s="26"/>
      <c r="X82" s="26" t="s">
        <v>29</v>
      </c>
      <c r="Y82" s="25">
        <f t="shared" ref="Y82:Y84" si="29">SUMIF($V$3:$V$79,X82,$Y$3:$Y$79)</f>
        <v>695</v>
      </c>
      <c r="Z82" s="77" t="s">
        <v>78</v>
      </c>
      <c r="AA82" s="78" t="s">
        <v>23</v>
      </c>
      <c r="AB82" s="10">
        <v>1.1979999999999999E-2</v>
      </c>
      <c r="AC82" s="10"/>
      <c r="AD82" s="10">
        <f t="shared" si="17"/>
        <v>20</v>
      </c>
      <c r="AE82" s="7" t="s">
        <v>102</v>
      </c>
      <c r="AF82" s="8" t="s">
        <v>28</v>
      </c>
      <c r="AG82" s="10">
        <v>1.661E-2</v>
      </c>
      <c r="AH82" s="10"/>
      <c r="AI82" s="10">
        <f t="shared" si="18"/>
        <v>15</v>
      </c>
      <c r="AJ82" s="7" t="s">
        <v>73</v>
      </c>
      <c r="AK82" s="8" t="s">
        <v>29</v>
      </c>
      <c r="AL82" s="10">
        <v>2.3519999999999999E-2</v>
      </c>
      <c r="AM82" s="10"/>
      <c r="AN82" s="10">
        <f t="shared" si="19"/>
        <v>21</v>
      </c>
      <c r="AO82" s="7" t="s">
        <v>96</v>
      </c>
      <c r="AP82" s="8" t="s">
        <v>19</v>
      </c>
      <c r="AQ82" s="10">
        <v>3.7240000000000002E-2</v>
      </c>
      <c r="AR82" s="10"/>
      <c r="AS82" s="10">
        <f t="shared" si="20"/>
        <v>46</v>
      </c>
      <c r="AT82" s="7" t="s">
        <v>61</v>
      </c>
      <c r="AU82" s="8" t="s">
        <v>26</v>
      </c>
      <c r="AV82" s="10">
        <v>4.8860000000000001E-2</v>
      </c>
      <c r="AW82" s="10"/>
      <c r="AX82" s="10">
        <f t="shared" si="27"/>
        <v>37</v>
      </c>
      <c r="AY82" s="79" t="s">
        <v>79</v>
      </c>
      <c r="AZ82" s="80" t="s">
        <v>29</v>
      </c>
      <c r="BA82" s="10">
        <v>5.3929999999999999E-2</v>
      </c>
      <c r="BB82" s="10"/>
      <c r="BC82" s="10">
        <f t="shared" si="24"/>
        <v>53</v>
      </c>
      <c r="BD82" s="7" t="s">
        <v>59</v>
      </c>
      <c r="BE82" s="8" t="s">
        <v>23</v>
      </c>
      <c r="BF82" s="10">
        <v>1.6330000000000001E-2</v>
      </c>
      <c r="BG82" s="10"/>
      <c r="BH82" s="10">
        <f t="shared" si="21"/>
        <v>45</v>
      </c>
      <c r="BI82" s="7" t="s">
        <v>41</v>
      </c>
      <c r="BJ82" s="8" t="s">
        <v>29</v>
      </c>
      <c r="BK82" s="10">
        <v>3.1289999999999998E-2</v>
      </c>
      <c r="BL82" s="10"/>
      <c r="BM82" s="10">
        <f t="shared" si="22"/>
        <v>13</v>
      </c>
      <c r="BN82" s="7" t="s">
        <v>67</v>
      </c>
      <c r="BO82" s="8" t="s">
        <v>23</v>
      </c>
      <c r="BP82" s="10">
        <v>7.6090000000000005E-2</v>
      </c>
      <c r="BR82" s="10">
        <f t="shared" si="23"/>
        <v>22</v>
      </c>
    </row>
    <row r="83" spans="1:70" ht="17" thickBot="1" x14ac:dyDescent="0.25">
      <c r="A83" s="7" t="s">
        <v>99</v>
      </c>
      <c r="B83" s="8" t="s">
        <v>23</v>
      </c>
      <c r="C83" s="10">
        <v>3.2230000000000002E-2</v>
      </c>
      <c r="D83" s="10"/>
      <c r="E83" s="10">
        <f t="shared" si="14"/>
        <v>30</v>
      </c>
      <c r="F83" s="7" t="s">
        <v>18</v>
      </c>
      <c r="G83" s="8" t="s">
        <v>19</v>
      </c>
      <c r="H83" s="10">
        <v>3.7620000000000001E-2</v>
      </c>
      <c r="I83" s="10"/>
      <c r="J83" s="10">
        <f t="shared" si="15"/>
        <v>21</v>
      </c>
      <c r="K83" s="7" t="s">
        <v>68</v>
      </c>
      <c r="L83" s="8" t="s">
        <v>29</v>
      </c>
      <c r="M83" s="10">
        <v>6.7159999999999997E-2</v>
      </c>
      <c r="N83" s="10"/>
      <c r="O83" s="10">
        <f t="shared" si="16"/>
        <v>25</v>
      </c>
      <c r="P83" s="7" t="s">
        <v>42</v>
      </c>
      <c r="Q83" s="8" t="s">
        <v>28</v>
      </c>
      <c r="R83" s="10">
        <v>5.1409999999999997E-2</v>
      </c>
      <c r="S83" s="10"/>
      <c r="T83" s="10">
        <f t="shared" si="25"/>
        <v>18</v>
      </c>
      <c r="U83" s="24" t="s">
        <v>19</v>
      </c>
      <c r="V83" s="25">
        <f t="shared" si="28"/>
        <v>684</v>
      </c>
      <c r="W83" s="26"/>
      <c r="X83" s="26" t="s">
        <v>20</v>
      </c>
      <c r="Y83" s="25">
        <f t="shared" si="29"/>
        <v>92</v>
      </c>
      <c r="Z83" s="7" t="s">
        <v>94</v>
      </c>
      <c r="AA83" s="8" t="s">
        <v>19</v>
      </c>
      <c r="AB83" s="10">
        <v>1.055E-2</v>
      </c>
      <c r="AC83" s="10"/>
      <c r="AD83" s="10">
        <f t="shared" si="17"/>
        <v>19</v>
      </c>
      <c r="AE83" s="7" t="s">
        <v>59</v>
      </c>
      <c r="AF83" s="8" t="s">
        <v>20</v>
      </c>
      <c r="AG83" s="10">
        <v>1.566E-2</v>
      </c>
      <c r="AH83" s="10"/>
      <c r="AI83" s="10">
        <f t="shared" si="18"/>
        <v>14</v>
      </c>
      <c r="AJ83" s="7" t="s">
        <v>71</v>
      </c>
      <c r="AK83" s="8" t="s">
        <v>22</v>
      </c>
      <c r="AL83" s="10">
        <v>2.3349999999999999E-2</v>
      </c>
      <c r="AM83" s="10"/>
      <c r="AN83" s="10">
        <f t="shared" si="19"/>
        <v>20</v>
      </c>
      <c r="AO83" s="7" t="s">
        <v>68</v>
      </c>
      <c r="AP83" s="8" t="s">
        <v>19</v>
      </c>
      <c r="AQ83" s="10">
        <v>3.705E-2</v>
      </c>
      <c r="AR83" s="10"/>
      <c r="AS83" s="10">
        <f t="shared" si="20"/>
        <v>45</v>
      </c>
      <c r="AT83" s="7" t="s">
        <v>57</v>
      </c>
      <c r="AU83" s="8" t="s">
        <v>23</v>
      </c>
      <c r="AV83" s="10">
        <v>4.87E-2</v>
      </c>
      <c r="AW83" s="10"/>
      <c r="AX83" s="10">
        <f t="shared" si="27"/>
        <v>36</v>
      </c>
      <c r="AY83" s="7" t="s">
        <v>62</v>
      </c>
      <c r="AZ83" s="8" t="s">
        <v>25</v>
      </c>
      <c r="BA83" s="10">
        <v>5.0479999999999997E-2</v>
      </c>
      <c r="BB83" s="10"/>
      <c r="BC83" s="10">
        <f t="shared" si="24"/>
        <v>52</v>
      </c>
      <c r="BD83" s="77" t="s">
        <v>78</v>
      </c>
      <c r="BE83" s="78" t="s">
        <v>26</v>
      </c>
      <c r="BF83" s="10">
        <v>1.5769999999999999E-2</v>
      </c>
      <c r="BG83" s="10"/>
      <c r="BH83" s="10">
        <f t="shared" si="21"/>
        <v>44</v>
      </c>
      <c r="BI83" s="7" t="s">
        <v>44</v>
      </c>
      <c r="BJ83" s="8" t="s">
        <v>20</v>
      </c>
      <c r="BK83" s="10">
        <v>2.8060000000000002E-2</v>
      </c>
      <c r="BL83" s="10"/>
      <c r="BM83" s="10">
        <f t="shared" si="22"/>
        <v>12</v>
      </c>
      <c r="BN83" s="7" t="s">
        <v>90</v>
      </c>
      <c r="BO83" s="8" t="s">
        <v>26</v>
      </c>
      <c r="BP83" s="10">
        <v>6.8190000000000001E-2</v>
      </c>
      <c r="BR83" s="10">
        <f t="shared" si="23"/>
        <v>21</v>
      </c>
    </row>
    <row r="84" spans="1:70" ht="17" thickBot="1" x14ac:dyDescent="0.25">
      <c r="A84" s="7" t="s">
        <v>49</v>
      </c>
      <c r="B84" s="8" t="s">
        <v>20</v>
      </c>
      <c r="C84" s="10">
        <v>3.218E-2</v>
      </c>
      <c r="D84" s="10"/>
      <c r="E84" s="10">
        <f t="shared" si="14"/>
        <v>29</v>
      </c>
      <c r="F84" s="7" t="s">
        <v>45</v>
      </c>
      <c r="G84" s="8" t="s">
        <v>23</v>
      </c>
      <c r="H84" s="10">
        <v>3.4909999999999997E-2</v>
      </c>
      <c r="I84" s="10"/>
      <c r="J84" s="10">
        <f t="shared" si="15"/>
        <v>20</v>
      </c>
      <c r="K84" s="7" t="s">
        <v>27</v>
      </c>
      <c r="L84" s="8" t="s">
        <v>28</v>
      </c>
      <c r="M84" s="10">
        <v>6.0539999999999997E-2</v>
      </c>
      <c r="N84" s="10"/>
      <c r="O84" s="10">
        <f t="shared" si="16"/>
        <v>24</v>
      </c>
      <c r="P84" s="77" t="s">
        <v>78</v>
      </c>
      <c r="Q84" s="78" t="s">
        <v>26</v>
      </c>
      <c r="R84" s="10">
        <v>5.049E-2</v>
      </c>
      <c r="S84" s="10"/>
      <c r="T84" s="10">
        <f t="shared" si="25"/>
        <v>17</v>
      </c>
      <c r="U84" s="27" t="s">
        <v>22</v>
      </c>
      <c r="V84" s="28">
        <f t="shared" si="28"/>
        <v>499</v>
      </c>
      <c r="W84" s="29"/>
      <c r="X84" s="29" t="s">
        <v>23</v>
      </c>
      <c r="Y84" s="28">
        <f t="shared" si="29"/>
        <v>228</v>
      </c>
      <c r="Z84" s="7" t="s">
        <v>70</v>
      </c>
      <c r="AA84" s="8" t="s">
        <v>23</v>
      </c>
      <c r="AB84" s="10">
        <v>1.052E-2</v>
      </c>
      <c r="AC84" s="10"/>
      <c r="AD84" s="10">
        <f t="shared" si="17"/>
        <v>18</v>
      </c>
      <c r="AE84" s="7" t="s">
        <v>51</v>
      </c>
      <c r="AF84" s="8" t="s">
        <v>28</v>
      </c>
      <c r="AG84" s="10">
        <v>1.511E-2</v>
      </c>
      <c r="AH84" s="10"/>
      <c r="AI84" s="10">
        <f t="shared" si="18"/>
        <v>13</v>
      </c>
      <c r="AJ84" s="7" t="s">
        <v>42</v>
      </c>
      <c r="AK84" s="8" t="s">
        <v>28</v>
      </c>
      <c r="AL84" s="10">
        <v>1.9640000000000001E-2</v>
      </c>
      <c r="AM84" s="10"/>
      <c r="AN84" s="10">
        <f t="shared" si="19"/>
        <v>19</v>
      </c>
      <c r="AO84" s="7" t="s">
        <v>62</v>
      </c>
      <c r="AP84" s="8" t="s">
        <v>19</v>
      </c>
      <c r="AQ84" s="10">
        <v>3.671E-2</v>
      </c>
      <c r="AR84" s="10"/>
      <c r="AS84" s="10">
        <f t="shared" si="20"/>
        <v>44</v>
      </c>
      <c r="AT84" s="7" t="s">
        <v>98</v>
      </c>
      <c r="AU84" s="8" t="s">
        <v>25</v>
      </c>
      <c r="AV84" s="10">
        <v>4.829E-2</v>
      </c>
      <c r="AW84" s="10"/>
      <c r="AX84" s="10">
        <f t="shared" si="27"/>
        <v>35</v>
      </c>
      <c r="AY84" s="7" t="s">
        <v>84</v>
      </c>
      <c r="AZ84" s="8" t="s">
        <v>19</v>
      </c>
      <c r="BA84" s="10">
        <v>4.8669999999999998E-2</v>
      </c>
      <c r="BB84" s="10"/>
      <c r="BC84" s="10">
        <f t="shared" si="24"/>
        <v>51</v>
      </c>
      <c r="BD84" s="7" t="s">
        <v>27</v>
      </c>
      <c r="BE84" s="8" t="s">
        <v>28</v>
      </c>
      <c r="BF84" s="10">
        <v>1.545E-2</v>
      </c>
      <c r="BG84" s="10"/>
      <c r="BH84" s="10">
        <f t="shared" si="21"/>
        <v>43</v>
      </c>
      <c r="BI84" s="77" t="s">
        <v>79</v>
      </c>
      <c r="BJ84" s="78" t="s">
        <v>29</v>
      </c>
      <c r="BK84" s="10">
        <v>2.5479999999999999E-2</v>
      </c>
      <c r="BL84" s="10"/>
      <c r="BM84" s="10">
        <f t="shared" si="22"/>
        <v>11</v>
      </c>
      <c r="BN84" s="7" t="s">
        <v>81</v>
      </c>
      <c r="BO84" s="8" t="s">
        <v>26</v>
      </c>
      <c r="BP84" s="10">
        <v>6.3469999999999999E-2</v>
      </c>
      <c r="BR84" s="10">
        <f t="shared" si="23"/>
        <v>20</v>
      </c>
    </row>
    <row r="85" spans="1:70" ht="18" thickTop="1" thickBot="1" x14ac:dyDescent="0.25">
      <c r="A85" s="7" t="s">
        <v>95</v>
      </c>
      <c r="B85" s="8" t="s">
        <v>29</v>
      </c>
      <c r="C85" s="10">
        <v>2.93E-2</v>
      </c>
      <c r="D85" s="10"/>
      <c r="E85" s="10">
        <f t="shared" si="14"/>
        <v>28</v>
      </c>
      <c r="F85" s="7" t="s">
        <v>58</v>
      </c>
      <c r="G85" s="8" t="s">
        <v>20</v>
      </c>
      <c r="H85" s="10">
        <v>3.2390000000000002E-2</v>
      </c>
      <c r="I85" s="10"/>
      <c r="J85" s="10">
        <f t="shared" si="15"/>
        <v>19</v>
      </c>
      <c r="K85" s="7" t="s">
        <v>84</v>
      </c>
      <c r="L85" s="8" t="s">
        <v>19</v>
      </c>
      <c r="M85" s="10">
        <v>5.9929999999999997E-2</v>
      </c>
      <c r="N85" s="10"/>
      <c r="O85" s="10">
        <f t="shared" si="16"/>
        <v>23</v>
      </c>
      <c r="P85" s="7" t="s">
        <v>21</v>
      </c>
      <c r="Q85" s="8" t="s">
        <v>22</v>
      </c>
      <c r="R85" s="10">
        <v>4.8120000000000003E-2</v>
      </c>
      <c r="S85" s="10"/>
      <c r="T85" s="10">
        <f t="shared" si="25"/>
        <v>16</v>
      </c>
      <c r="U85" s="68" t="s">
        <v>108</v>
      </c>
      <c r="V85" s="69"/>
      <c r="W85" s="69"/>
      <c r="X85" s="69"/>
      <c r="Y85" s="70"/>
      <c r="Z85" s="7" t="s">
        <v>96</v>
      </c>
      <c r="AA85" s="8" t="s">
        <v>19</v>
      </c>
      <c r="AB85" s="10">
        <v>9.92E-3</v>
      </c>
      <c r="AC85" s="10"/>
      <c r="AD85" s="10">
        <f t="shared" si="17"/>
        <v>17</v>
      </c>
      <c r="AE85" s="7" t="s">
        <v>45</v>
      </c>
      <c r="AF85" s="8" t="s">
        <v>19</v>
      </c>
      <c r="AG85" s="10">
        <v>1.3010000000000001E-2</v>
      </c>
      <c r="AH85" s="10"/>
      <c r="AI85" s="10">
        <f t="shared" si="18"/>
        <v>12</v>
      </c>
      <c r="AJ85" s="7" t="s">
        <v>41</v>
      </c>
      <c r="AK85" s="8" t="s">
        <v>29</v>
      </c>
      <c r="AL85" s="10">
        <v>1.7590000000000001E-2</v>
      </c>
      <c r="AM85" s="10"/>
      <c r="AN85" s="10">
        <f t="shared" si="19"/>
        <v>18</v>
      </c>
      <c r="AO85" s="7" t="s">
        <v>73</v>
      </c>
      <c r="AP85" s="8" t="s">
        <v>29</v>
      </c>
      <c r="AQ85" s="10">
        <v>3.5970000000000002E-2</v>
      </c>
      <c r="AR85" s="10"/>
      <c r="AS85" s="10">
        <f t="shared" si="20"/>
        <v>43</v>
      </c>
      <c r="AT85" s="7" t="s">
        <v>21</v>
      </c>
      <c r="AU85" s="8" t="s">
        <v>22</v>
      </c>
      <c r="AV85" s="10">
        <v>4.3909999999999998E-2</v>
      </c>
      <c r="AW85" s="10"/>
      <c r="AX85" s="10">
        <f t="shared" si="27"/>
        <v>34</v>
      </c>
      <c r="AY85" s="7" t="s">
        <v>80</v>
      </c>
      <c r="AZ85" s="8" t="s">
        <v>28</v>
      </c>
      <c r="BA85" s="10">
        <v>4.8489999999999998E-2</v>
      </c>
      <c r="BB85" s="10"/>
      <c r="BC85" s="10">
        <f t="shared" si="24"/>
        <v>50</v>
      </c>
      <c r="BD85" s="7" t="s">
        <v>66</v>
      </c>
      <c r="BE85" s="8" t="s">
        <v>20</v>
      </c>
      <c r="BF85" s="10">
        <v>1.5310000000000001E-2</v>
      </c>
      <c r="BG85" s="10"/>
      <c r="BH85" s="10">
        <f t="shared" si="21"/>
        <v>42</v>
      </c>
      <c r="BI85" s="7" t="s">
        <v>59</v>
      </c>
      <c r="BJ85" s="8" t="s">
        <v>20</v>
      </c>
      <c r="BK85" s="10">
        <v>2.4889999999999999E-2</v>
      </c>
      <c r="BL85" s="10"/>
      <c r="BM85" s="10">
        <f t="shared" si="22"/>
        <v>10</v>
      </c>
      <c r="BN85" s="7" t="s">
        <v>100</v>
      </c>
      <c r="BO85" s="8" t="s">
        <v>26</v>
      </c>
      <c r="BP85" s="10">
        <v>6.0639999999999999E-2</v>
      </c>
      <c r="BR85" s="10">
        <f t="shared" si="23"/>
        <v>19</v>
      </c>
    </row>
    <row r="86" spans="1:70" ht="18" thickTop="1" thickBot="1" x14ac:dyDescent="0.25">
      <c r="A86" s="7" t="s">
        <v>91</v>
      </c>
      <c r="B86" s="8" t="s">
        <v>28</v>
      </c>
      <c r="C86" s="10">
        <v>2.9139999999999999E-2</v>
      </c>
      <c r="D86" s="10"/>
      <c r="E86" s="10">
        <f t="shared" si="14"/>
        <v>27</v>
      </c>
      <c r="F86" s="7" t="s">
        <v>40</v>
      </c>
      <c r="G86" s="8" t="s">
        <v>29</v>
      </c>
      <c r="H86" s="10">
        <v>2.8129999999999999E-2</v>
      </c>
      <c r="I86" s="10"/>
      <c r="J86" s="10">
        <f t="shared" si="15"/>
        <v>18</v>
      </c>
      <c r="K86" s="7" t="s">
        <v>96</v>
      </c>
      <c r="L86" s="8" t="s">
        <v>29</v>
      </c>
      <c r="M86" s="10">
        <v>5.8999999999999997E-2</v>
      </c>
      <c r="N86" s="10"/>
      <c r="O86" s="10">
        <f t="shared" si="16"/>
        <v>22</v>
      </c>
      <c r="P86" s="7" t="s">
        <v>84</v>
      </c>
      <c r="Q86" s="8" t="s">
        <v>28</v>
      </c>
      <c r="R86" s="10">
        <v>4.5039999999999997E-2</v>
      </c>
      <c r="S86" s="10"/>
      <c r="T86" s="10">
        <f t="shared" si="25"/>
        <v>15</v>
      </c>
      <c r="U86" s="21" t="s">
        <v>25</v>
      </c>
      <c r="V86" s="30">
        <f>SUMIFS($Y$3:$Y$79,$V$3:$V$79,U86,$X$3:$X$79,"x")</f>
        <v>333</v>
      </c>
      <c r="W86" s="23"/>
      <c r="X86" s="23" t="s">
        <v>26</v>
      </c>
      <c r="Y86" s="30">
        <f>SUMIFS($Y$3:$Y$79,$V$3:$V$79,X86,$X$3:$X$79,"x")</f>
        <v>0</v>
      </c>
      <c r="Z86" s="7" t="s">
        <v>68</v>
      </c>
      <c r="AA86" s="8" t="s">
        <v>19</v>
      </c>
      <c r="AB86" s="10">
        <v>9.3200000000000002E-3</v>
      </c>
      <c r="AC86" s="10"/>
      <c r="AD86" s="10">
        <f t="shared" si="17"/>
        <v>16</v>
      </c>
      <c r="AE86" s="7" t="s">
        <v>83</v>
      </c>
      <c r="AF86" s="8" t="s">
        <v>25</v>
      </c>
      <c r="AG86" s="10">
        <v>1.17E-2</v>
      </c>
      <c r="AH86" s="10"/>
      <c r="AI86" s="10">
        <f t="shared" si="18"/>
        <v>11</v>
      </c>
      <c r="AJ86" s="7" t="s">
        <v>36</v>
      </c>
      <c r="AK86" s="8" t="s">
        <v>26</v>
      </c>
      <c r="AL86" s="10">
        <v>1.7000000000000001E-2</v>
      </c>
      <c r="AM86" s="10"/>
      <c r="AN86" s="10">
        <f t="shared" si="19"/>
        <v>17</v>
      </c>
      <c r="AO86" s="7" t="s">
        <v>93</v>
      </c>
      <c r="AP86" s="8" t="s">
        <v>20</v>
      </c>
      <c r="AQ86" s="10">
        <v>3.576E-2</v>
      </c>
      <c r="AR86" s="10"/>
      <c r="AS86" s="10">
        <f t="shared" si="20"/>
        <v>42</v>
      </c>
      <c r="AT86" s="7" t="s">
        <v>45</v>
      </c>
      <c r="AU86" s="8" t="s">
        <v>19</v>
      </c>
      <c r="AV86" s="10">
        <v>4.1880000000000001E-2</v>
      </c>
      <c r="AW86" s="10"/>
      <c r="AX86" s="10">
        <f t="shared" si="27"/>
        <v>33</v>
      </c>
      <c r="AY86" s="7" t="s">
        <v>42</v>
      </c>
      <c r="AZ86" s="8" t="s">
        <v>28</v>
      </c>
      <c r="BA86" s="10">
        <v>4.614E-2</v>
      </c>
      <c r="BB86" s="10"/>
      <c r="BC86" s="10">
        <f t="shared" si="24"/>
        <v>49</v>
      </c>
      <c r="BD86" s="7" t="s">
        <v>103</v>
      </c>
      <c r="BE86" s="8" t="s">
        <v>23</v>
      </c>
      <c r="BF86" s="10">
        <v>1.468E-2</v>
      </c>
      <c r="BG86" s="10"/>
      <c r="BH86" s="10">
        <f t="shared" si="21"/>
        <v>41</v>
      </c>
      <c r="BI86" s="7" t="s">
        <v>57</v>
      </c>
      <c r="BJ86" s="8" t="s">
        <v>23</v>
      </c>
      <c r="BK86" s="10">
        <v>1.823E-2</v>
      </c>
      <c r="BL86" s="10"/>
      <c r="BM86" s="10">
        <f t="shared" si="22"/>
        <v>9</v>
      </c>
      <c r="BN86" s="7" t="s">
        <v>64</v>
      </c>
      <c r="BO86" s="8" t="s">
        <v>19</v>
      </c>
      <c r="BP86" s="10">
        <v>5.9650000000000002E-2</v>
      </c>
      <c r="BR86" s="10">
        <f t="shared" si="23"/>
        <v>18</v>
      </c>
    </row>
    <row r="87" spans="1:70" ht="17" thickBot="1" x14ac:dyDescent="0.25">
      <c r="A87" s="7" t="s">
        <v>95</v>
      </c>
      <c r="B87" s="8" t="s">
        <v>23</v>
      </c>
      <c r="C87" s="10">
        <v>2.8840000000000001E-2</v>
      </c>
      <c r="D87" s="10"/>
      <c r="E87" s="10">
        <f t="shared" si="14"/>
        <v>26</v>
      </c>
      <c r="F87" s="7" t="s">
        <v>46</v>
      </c>
      <c r="G87" s="8" t="s">
        <v>22</v>
      </c>
      <c r="H87" s="10">
        <v>2.7300000000000001E-2</v>
      </c>
      <c r="I87" s="10"/>
      <c r="J87" s="10">
        <f t="shared" si="15"/>
        <v>17</v>
      </c>
      <c r="K87" s="7" t="s">
        <v>47</v>
      </c>
      <c r="L87" s="8" t="s">
        <v>19</v>
      </c>
      <c r="M87" s="10">
        <v>5.2720000000000003E-2</v>
      </c>
      <c r="N87" s="10"/>
      <c r="O87" s="10">
        <f t="shared" si="16"/>
        <v>21</v>
      </c>
      <c r="P87" s="7" t="s">
        <v>103</v>
      </c>
      <c r="Q87" s="8" t="s">
        <v>26</v>
      </c>
      <c r="R87" s="10">
        <v>3.8670000000000003E-2</v>
      </c>
      <c r="S87" s="10"/>
      <c r="T87" s="10">
        <f t="shared" si="25"/>
        <v>14</v>
      </c>
      <c r="U87" s="24" t="s">
        <v>28</v>
      </c>
      <c r="V87" s="25">
        <f t="shared" ref="V87:V89" si="30">SUMIFS($Y$3:$Y$79,$V$3:$V$79,U87,$X$3:$X$79,"x")</f>
        <v>0</v>
      </c>
      <c r="W87" s="26"/>
      <c r="X87" s="26" t="s">
        <v>29</v>
      </c>
      <c r="Y87" s="25">
        <f t="shared" ref="Y87:Y89" si="31">SUMIFS($Y$3:$Y$79,$V$3:$V$79,X87,$X$3:$X$79,"x")</f>
        <v>473</v>
      </c>
      <c r="Z87" s="7" t="s">
        <v>60</v>
      </c>
      <c r="AA87" s="8" t="s">
        <v>19</v>
      </c>
      <c r="AB87" s="10">
        <v>8.8699999999999994E-3</v>
      </c>
      <c r="AC87" s="10"/>
      <c r="AD87" s="10">
        <f t="shared" si="17"/>
        <v>15</v>
      </c>
      <c r="AE87" s="7" t="s">
        <v>64</v>
      </c>
      <c r="AF87" s="8" t="s">
        <v>19</v>
      </c>
      <c r="AG87" s="10">
        <v>1.102E-2</v>
      </c>
      <c r="AH87" s="10"/>
      <c r="AI87" s="10">
        <f t="shared" si="18"/>
        <v>10</v>
      </c>
      <c r="AJ87" s="7" t="s">
        <v>81</v>
      </c>
      <c r="AK87" s="8" t="s">
        <v>20</v>
      </c>
      <c r="AL87" s="10">
        <v>1.6119999999999999E-2</v>
      </c>
      <c r="AM87" s="10"/>
      <c r="AN87" s="10">
        <f t="shared" si="19"/>
        <v>16</v>
      </c>
      <c r="AO87" s="7" t="s">
        <v>75</v>
      </c>
      <c r="AP87" s="8" t="s">
        <v>23</v>
      </c>
      <c r="AQ87" s="10">
        <v>3.5499999999999997E-2</v>
      </c>
      <c r="AR87" s="10"/>
      <c r="AS87" s="10">
        <f t="shared" si="20"/>
        <v>41</v>
      </c>
      <c r="AT87" s="7" t="s">
        <v>71</v>
      </c>
      <c r="AU87" s="8" t="s">
        <v>22</v>
      </c>
      <c r="AV87" s="10">
        <v>4.1730000000000003E-2</v>
      </c>
      <c r="AW87" s="10"/>
      <c r="AX87" s="10">
        <f t="shared" si="27"/>
        <v>32</v>
      </c>
      <c r="AY87" s="7" t="s">
        <v>24</v>
      </c>
      <c r="AZ87" s="8" t="s">
        <v>26</v>
      </c>
      <c r="BA87" s="10">
        <v>4.5769999999999998E-2</v>
      </c>
      <c r="BB87" s="10"/>
      <c r="BC87" s="10">
        <f t="shared" si="24"/>
        <v>48</v>
      </c>
      <c r="BD87" s="79" t="s">
        <v>78</v>
      </c>
      <c r="BE87" s="80" t="s">
        <v>23</v>
      </c>
      <c r="BF87" s="10">
        <v>1.452E-2</v>
      </c>
      <c r="BG87" s="10"/>
      <c r="BH87" s="10">
        <f t="shared" si="21"/>
        <v>40</v>
      </c>
      <c r="BI87" s="7" t="s">
        <v>64</v>
      </c>
      <c r="BJ87" s="8" t="s">
        <v>19</v>
      </c>
      <c r="BK87" s="10">
        <v>1.7850000000000001E-2</v>
      </c>
      <c r="BL87" s="10"/>
      <c r="BM87" s="10">
        <f t="shared" si="22"/>
        <v>8</v>
      </c>
      <c r="BN87" s="7" t="s">
        <v>40</v>
      </c>
      <c r="BO87" s="8" t="s">
        <v>29</v>
      </c>
      <c r="BP87" s="10">
        <v>5.8189999999999999E-2</v>
      </c>
      <c r="BR87" s="10">
        <f t="shared" si="23"/>
        <v>17</v>
      </c>
    </row>
    <row r="88" spans="1:70" ht="17" thickBot="1" x14ac:dyDescent="0.25">
      <c r="A88" s="7" t="s">
        <v>68</v>
      </c>
      <c r="B88" s="8" t="s">
        <v>22</v>
      </c>
      <c r="C88" s="10">
        <v>2.664E-2</v>
      </c>
      <c r="D88" s="10"/>
      <c r="E88" s="10">
        <f t="shared" si="14"/>
        <v>25</v>
      </c>
      <c r="F88" s="7" t="s">
        <v>58</v>
      </c>
      <c r="G88" s="8" t="s">
        <v>25</v>
      </c>
      <c r="H88" s="10">
        <v>2.7029999999999998E-2</v>
      </c>
      <c r="I88" s="10"/>
      <c r="J88" s="10">
        <f t="shared" si="15"/>
        <v>16</v>
      </c>
      <c r="K88" s="7" t="s">
        <v>67</v>
      </c>
      <c r="L88" s="8" t="s">
        <v>23</v>
      </c>
      <c r="M88" s="10">
        <v>5.1540000000000002E-2</v>
      </c>
      <c r="N88" s="10"/>
      <c r="O88" s="10">
        <f t="shared" si="16"/>
        <v>20</v>
      </c>
      <c r="P88" s="7" t="s">
        <v>93</v>
      </c>
      <c r="Q88" s="8" t="s">
        <v>25</v>
      </c>
      <c r="R88" s="10">
        <v>3.857E-2</v>
      </c>
      <c r="S88" s="10"/>
      <c r="T88" s="10">
        <f t="shared" si="25"/>
        <v>13</v>
      </c>
      <c r="U88" s="24" t="s">
        <v>19</v>
      </c>
      <c r="V88" s="25">
        <f t="shared" si="30"/>
        <v>436</v>
      </c>
      <c r="W88" s="26"/>
      <c r="X88" s="26" t="s">
        <v>20</v>
      </c>
      <c r="Y88" s="25">
        <f t="shared" si="31"/>
        <v>0</v>
      </c>
      <c r="Z88" s="7" t="s">
        <v>99</v>
      </c>
      <c r="AA88" s="8" t="s">
        <v>26</v>
      </c>
      <c r="AB88" s="10">
        <v>8.7799999999999996E-3</v>
      </c>
      <c r="AC88" s="10"/>
      <c r="AD88" s="10">
        <f t="shared" si="17"/>
        <v>14</v>
      </c>
      <c r="AE88" s="7" t="s">
        <v>60</v>
      </c>
      <c r="AF88" s="8" t="s">
        <v>19</v>
      </c>
      <c r="AG88" s="10">
        <v>1.0959999999999999E-2</v>
      </c>
      <c r="AH88" s="10"/>
      <c r="AI88" s="10">
        <f t="shared" si="18"/>
        <v>9</v>
      </c>
      <c r="AJ88" s="7" t="s">
        <v>102</v>
      </c>
      <c r="AK88" s="8" t="s">
        <v>22</v>
      </c>
      <c r="AL88" s="10">
        <v>1.5869999999999999E-2</v>
      </c>
      <c r="AM88" s="10"/>
      <c r="AN88" s="10">
        <f t="shared" si="19"/>
        <v>15</v>
      </c>
      <c r="AO88" s="7" t="s">
        <v>57</v>
      </c>
      <c r="AP88" s="8" t="s">
        <v>20</v>
      </c>
      <c r="AQ88" s="10">
        <v>3.2689999999999997E-2</v>
      </c>
      <c r="AR88" s="10"/>
      <c r="AS88" s="10">
        <f t="shared" si="20"/>
        <v>40</v>
      </c>
      <c r="AT88" s="7" t="s">
        <v>93</v>
      </c>
      <c r="AU88" s="8" t="s">
        <v>20</v>
      </c>
      <c r="AV88" s="10">
        <v>3.8150000000000003E-2</v>
      </c>
      <c r="AW88" s="10"/>
      <c r="AX88" s="10">
        <f t="shared" si="27"/>
        <v>31</v>
      </c>
      <c r="AY88" s="7" t="s">
        <v>68</v>
      </c>
      <c r="AZ88" s="8" t="s">
        <v>22</v>
      </c>
      <c r="BA88" s="10">
        <v>4.3920000000000001E-2</v>
      </c>
      <c r="BB88" s="10"/>
      <c r="BC88" s="10">
        <f t="shared" si="24"/>
        <v>47</v>
      </c>
      <c r="BD88" s="7" t="s">
        <v>70</v>
      </c>
      <c r="BE88" s="8" t="s">
        <v>19</v>
      </c>
      <c r="BF88" s="10">
        <v>1.435E-2</v>
      </c>
      <c r="BG88" s="10"/>
      <c r="BH88" s="10">
        <f t="shared" si="21"/>
        <v>39</v>
      </c>
      <c r="BI88" s="7" t="s">
        <v>51</v>
      </c>
      <c r="BJ88" s="8" t="s">
        <v>22</v>
      </c>
      <c r="BK88" s="10">
        <v>1.6500000000000001E-2</v>
      </c>
      <c r="BL88" s="10"/>
      <c r="BM88" s="10">
        <f t="shared" si="22"/>
        <v>7</v>
      </c>
      <c r="BN88" s="7" t="s">
        <v>39</v>
      </c>
      <c r="BO88" s="8" t="s">
        <v>28</v>
      </c>
      <c r="BP88" s="10">
        <v>5.2940000000000001E-2</v>
      </c>
      <c r="BR88" s="10">
        <f t="shared" si="23"/>
        <v>16</v>
      </c>
    </row>
    <row r="89" spans="1:70" ht="17" thickBot="1" x14ac:dyDescent="0.25">
      <c r="A89" s="7" t="s">
        <v>34</v>
      </c>
      <c r="B89" s="8" t="s">
        <v>19</v>
      </c>
      <c r="C89" s="10">
        <v>2.554E-2</v>
      </c>
      <c r="D89" s="10"/>
      <c r="E89" s="10">
        <f t="shared" si="14"/>
        <v>24</v>
      </c>
      <c r="F89" s="7" t="s">
        <v>103</v>
      </c>
      <c r="G89" s="8" t="s">
        <v>26</v>
      </c>
      <c r="H89" s="10">
        <v>2.469E-2</v>
      </c>
      <c r="I89" s="10"/>
      <c r="J89" s="10">
        <f t="shared" si="15"/>
        <v>15</v>
      </c>
      <c r="K89" s="7" t="s">
        <v>80</v>
      </c>
      <c r="L89" s="8" t="s">
        <v>19</v>
      </c>
      <c r="M89" s="10">
        <v>5.0099999999999999E-2</v>
      </c>
      <c r="N89" s="10"/>
      <c r="O89" s="10">
        <f t="shared" si="16"/>
        <v>19</v>
      </c>
      <c r="P89" s="7" t="s">
        <v>100</v>
      </c>
      <c r="Q89" s="8" t="s">
        <v>29</v>
      </c>
      <c r="R89" s="10">
        <v>3.2750000000000001E-2</v>
      </c>
      <c r="S89" s="10"/>
      <c r="T89" s="10">
        <f t="shared" si="25"/>
        <v>12</v>
      </c>
      <c r="U89" s="27" t="s">
        <v>22</v>
      </c>
      <c r="V89" s="28">
        <f t="shared" si="30"/>
        <v>258</v>
      </c>
      <c r="W89" s="29"/>
      <c r="X89" s="29" t="s">
        <v>23</v>
      </c>
      <c r="Y89" s="28">
        <f t="shared" si="31"/>
        <v>0</v>
      </c>
      <c r="Z89" s="7" t="s">
        <v>73</v>
      </c>
      <c r="AA89" s="8" t="s">
        <v>29</v>
      </c>
      <c r="AB89" s="10">
        <v>8.0700000000000008E-3</v>
      </c>
      <c r="AC89" s="10"/>
      <c r="AD89" s="10">
        <f t="shared" si="17"/>
        <v>13</v>
      </c>
      <c r="AE89" s="7" t="s">
        <v>35</v>
      </c>
      <c r="AF89" s="8" t="s">
        <v>25</v>
      </c>
      <c r="AG89" s="10">
        <v>7.4900000000000001E-3</v>
      </c>
      <c r="AH89" s="10"/>
      <c r="AI89" s="10">
        <f t="shared" si="18"/>
        <v>8</v>
      </c>
      <c r="AJ89" s="7" t="s">
        <v>104</v>
      </c>
      <c r="AK89" s="8" t="s">
        <v>20</v>
      </c>
      <c r="AL89" s="10">
        <v>1.423E-2</v>
      </c>
      <c r="AM89" s="10"/>
      <c r="AN89" s="10">
        <f t="shared" si="19"/>
        <v>14</v>
      </c>
      <c r="AO89" s="7" t="s">
        <v>37</v>
      </c>
      <c r="AP89" s="8" t="s">
        <v>23</v>
      </c>
      <c r="AQ89" s="10">
        <v>3.2219999999999999E-2</v>
      </c>
      <c r="AR89" s="10"/>
      <c r="AS89" s="10">
        <f t="shared" si="20"/>
        <v>39</v>
      </c>
      <c r="AT89" s="7" t="s">
        <v>83</v>
      </c>
      <c r="AU89" s="8" t="s">
        <v>20</v>
      </c>
      <c r="AV89" s="10">
        <v>3.6979999999999999E-2</v>
      </c>
      <c r="AW89" s="10"/>
      <c r="AX89" s="10">
        <f t="shared" si="27"/>
        <v>30</v>
      </c>
      <c r="AY89" s="7" t="s">
        <v>45</v>
      </c>
      <c r="AZ89" s="8" t="s">
        <v>19</v>
      </c>
      <c r="BA89" s="10">
        <v>4.3069999999999997E-2</v>
      </c>
      <c r="BB89" s="10"/>
      <c r="BC89" s="10">
        <f t="shared" si="24"/>
        <v>46</v>
      </c>
      <c r="BD89" s="7" t="s">
        <v>99</v>
      </c>
      <c r="BE89" s="8" t="s">
        <v>26</v>
      </c>
      <c r="BF89" s="10">
        <v>1.409E-2</v>
      </c>
      <c r="BG89" s="10"/>
      <c r="BH89" s="10">
        <f t="shared" si="21"/>
        <v>38</v>
      </c>
      <c r="BI89" s="7" t="s">
        <v>56</v>
      </c>
      <c r="BJ89" s="8" t="s">
        <v>22</v>
      </c>
      <c r="BK89" s="10">
        <v>1.511E-2</v>
      </c>
      <c r="BL89" s="10"/>
      <c r="BM89" s="10">
        <f t="shared" si="22"/>
        <v>6</v>
      </c>
      <c r="BN89" s="7" t="s">
        <v>104</v>
      </c>
      <c r="BO89" s="8" t="s">
        <v>29</v>
      </c>
      <c r="BP89" s="10">
        <v>5.1639999999999998E-2</v>
      </c>
      <c r="BR89" s="10">
        <f t="shared" si="23"/>
        <v>15</v>
      </c>
    </row>
    <row r="90" spans="1:70" ht="18" thickTop="1" thickBot="1" x14ac:dyDescent="0.25">
      <c r="A90" s="7" t="s">
        <v>70</v>
      </c>
      <c r="B90" s="8" t="s">
        <v>19</v>
      </c>
      <c r="C90" s="10">
        <v>2.537E-2</v>
      </c>
      <c r="D90" s="10"/>
      <c r="E90" s="10">
        <f t="shared" si="14"/>
        <v>23</v>
      </c>
      <c r="F90" s="7" t="s">
        <v>99</v>
      </c>
      <c r="G90" s="8" t="s">
        <v>20</v>
      </c>
      <c r="H90" s="10">
        <v>2.282E-2</v>
      </c>
      <c r="I90" s="10"/>
      <c r="J90" s="10">
        <f t="shared" si="15"/>
        <v>14</v>
      </c>
      <c r="K90" s="7" t="s">
        <v>58</v>
      </c>
      <c r="L90" s="8" t="s">
        <v>20</v>
      </c>
      <c r="M90" s="10">
        <v>4.9340000000000002E-2</v>
      </c>
      <c r="N90" s="10"/>
      <c r="O90" s="10">
        <f t="shared" si="16"/>
        <v>18</v>
      </c>
      <c r="P90" s="7" t="s">
        <v>75</v>
      </c>
      <c r="Q90" s="8" t="s">
        <v>25</v>
      </c>
      <c r="R90" s="10">
        <v>3.1669999999999997E-2</v>
      </c>
      <c r="S90" s="10"/>
      <c r="T90" s="10">
        <f t="shared" si="25"/>
        <v>11</v>
      </c>
      <c r="U90" s="68" t="s">
        <v>109</v>
      </c>
      <c r="V90" s="69"/>
      <c r="W90" s="69"/>
      <c r="X90" s="69"/>
      <c r="Y90" s="70"/>
      <c r="Z90" s="7" t="s">
        <v>43</v>
      </c>
      <c r="AA90" s="8" t="s">
        <v>19</v>
      </c>
      <c r="AB90" s="10">
        <v>8.0599999999999995E-3</v>
      </c>
      <c r="AC90" s="10"/>
      <c r="AD90" s="10">
        <f t="shared" si="17"/>
        <v>12</v>
      </c>
      <c r="AE90" s="7" t="s">
        <v>75</v>
      </c>
      <c r="AF90" s="8" t="s">
        <v>29</v>
      </c>
      <c r="AG90" s="10">
        <v>6.3499999999999997E-3</v>
      </c>
      <c r="AH90" s="10"/>
      <c r="AI90" s="10">
        <f t="shared" si="18"/>
        <v>7</v>
      </c>
      <c r="AJ90" s="7" t="s">
        <v>64</v>
      </c>
      <c r="AK90" s="8" t="s">
        <v>28</v>
      </c>
      <c r="AL90" s="10">
        <v>1.4189999999999999E-2</v>
      </c>
      <c r="AM90" s="10"/>
      <c r="AN90" s="10">
        <f t="shared" si="19"/>
        <v>13</v>
      </c>
      <c r="AO90" s="7" t="s">
        <v>81</v>
      </c>
      <c r="AP90" s="8" t="s">
        <v>20</v>
      </c>
      <c r="AQ90" s="10">
        <v>3.1789999999999999E-2</v>
      </c>
      <c r="AR90" s="10"/>
      <c r="AS90" s="10">
        <f t="shared" si="20"/>
        <v>38</v>
      </c>
      <c r="AT90" s="7" t="s">
        <v>104</v>
      </c>
      <c r="AU90" s="8" t="s">
        <v>20</v>
      </c>
      <c r="AV90" s="10">
        <v>3.5520000000000003E-2</v>
      </c>
      <c r="AW90" s="10"/>
      <c r="AX90" s="10">
        <f t="shared" si="27"/>
        <v>29</v>
      </c>
      <c r="AY90" s="7" t="s">
        <v>27</v>
      </c>
      <c r="AZ90" s="8" t="s">
        <v>29</v>
      </c>
      <c r="BA90" s="10">
        <v>4.3020000000000003E-2</v>
      </c>
      <c r="BB90" s="10"/>
      <c r="BC90" s="10">
        <f t="shared" si="24"/>
        <v>45</v>
      </c>
      <c r="BD90" s="7" t="s">
        <v>53</v>
      </c>
      <c r="BE90" s="8" t="s">
        <v>23</v>
      </c>
      <c r="BF90" s="10">
        <v>1.371E-2</v>
      </c>
      <c r="BG90" s="10"/>
      <c r="BH90" s="10">
        <f t="shared" si="21"/>
        <v>37</v>
      </c>
      <c r="BI90" s="7" t="s">
        <v>46</v>
      </c>
      <c r="BJ90" s="8" t="s">
        <v>22</v>
      </c>
      <c r="BK90" s="10">
        <v>1.4959999999999999E-2</v>
      </c>
      <c r="BL90" s="10"/>
      <c r="BM90" s="10">
        <f t="shared" si="22"/>
        <v>5</v>
      </c>
      <c r="BN90" s="7" t="s">
        <v>89</v>
      </c>
      <c r="BO90" s="8" t="s">
        <v>28</v>
      </c>
      <c r="BP90" s="10">
        <v>4.9160000000000002E-2</v>
      </c>
      <c r="BR90" s="10">
        <f t="shared" si="23"/>
        <v>14</v>
      </c>
    </row>
    <row r="91" spans="1:70" ht="18" thickTop="1" thickBot="1" x14ac:dyDescent="0.25">
      <c r="A91" s="7" t="s">
        <v>80</v>
      </c>
      <c r="B91" s="8" t="s">
        <v>19</v>
      </c>
      <c r="C91" s="10">
        <v>2.529E-2</v>
      </c>
      <c r="D91" s="10"/>
      <c r="E91" s="10">
        <f t="shared" si="14"/>
        <v>22</v>
      </c>
      <c r="F91" s="7" t="s">
        <v>66</v>
      </c>
      <c r="G91" s="8" t="s">
        <v>20</v>
      </c>
      <c r="H91" s="10">
        <v>2.2329999999999999E-2</v>
      </c>
      <c r="I91" s="10"/>
      <c r="J91" s="10">
        <f t="shared" si="15"/>
        <v>13</v>
      </c>
      <c r="K91" s="7" t="s">
        <v>83</v>
      </c>
      <c r="L91" s="8" t="s">
        <v>29</v>
      </c>
      <c r="M91" s="10">
        <v>4.6249999999999999E-2</v>
      </c>
      <c r="N91" s="10"/>
      <c r="O91" s="10">
        <f t="shared" si="16"/>
        <v>17</v>
      </c>
      <c r="P91" s="7" t="s">
        <v>70</v>
      </c>
      <c r="Q91" s="8" t="s">
        <v>19</v>
      </c>
      <c r="R91" s="10">
        <v>2.971E-2</v>
      </c>
      <c r="S91" s="10"/>
      <c r="T91" s="10">
        <f t="shared" si="25"/>
        <v>10</v>
      </c>
      <c r="U91" s="21" t="s">
        <v>25</v>
      </c>
      <c r="V91" s="30">
        <f>SUMIFS($Y$3:$Y$79,$V$3:$V$79,U91,$X$3:$X$79,"x") + SUMIFS($Y$3:$Y$79,$V$3:$V$79,U91,$X$3:$X$79,"o")</f>
        <v>386</v>
      </c>
      <c r="W91" s="23">
        <f>Y$3</f>
        <v>77</v>
      </c>
      <c r="X91" s="23" t="s">
        <v>26</v>
      </c>
      <c r="Y91" s="30">
        <f>SUMIFS($Y$3:$Y$79,$V$3:$V$79,X91,$X$3:$X$79,"x") + SUMIFS($Y$3:$Y$79,$V$3:$V$79,X91,$X$3:$X$79,"o")</f>
        <v>0</v>
      </c>
      <c r="Z91" s="7" t="s">
        <v>56</v>
      </c>
      <c r="AA91" s="8" t="s">
        <v>19</v>
      </c>
      <c r="AB91" s="10">
        <v>7.8499999999999993E-3</v>
      </c>
      <c r="AC91" s="10"/>
      <c r="AD91" s="10">
        <f t="shared" si="17"/>
        <v>11</v>
      </c>
      <c r="AE91" s="7" t="s">
        <v>93</v>
      </c>
      <c r="AF91" s="8" t="s">
        <v>23</v>
      </c>
      <c r="AG91" s="10">
        <v>5.8100000000000001E-3</v>
      </c>
      <c r="AH91" s="10"/>
      <c r="AI91" s="10">
        <f t="shared" si="18"/>
        <v>6</v>
      </c>
      <c r="AJ91" s="7" t="s">
        <v>63</v>
      </c>
      <c r="AK91" s="8" t="s">
        <v>22</v>
      </c>
      <c r="AL91" s="10">
        <v>1.2749999999999999E-2</v>
      </c>
      <c r="AM91" s="10"/>
      <c r="AN91" s="10">
        <f t="shared" si="19"/>
        <v>12</v>
      </c>
      <c r="AO91" s="7" t="s">
        <v>74</v>
      </c>
      <c r="AP91" s="8" t="s">
        <v>23</v>
      </c>
      <c r="AQ91" s="10">
        <v>3.0759999999999999E-2</v>
      </c>
      <c r="AR91" s="10"/>
      <c r="AS91" s="10">
        <f t="shared" si="20"/>
        <v>37</v>
      </c>
      <c r="AT91" s="7" t="s">
        <v>62</v>
      </c>
      <c r="AU91" s="8" t="s">
        <v>19</v>
      </c>
      <c r="AV91" s="10">
        <v>3.4970000000000001E-2</v>
      </c>
      <c r="AW91" s="10"/>
      <c r="AX91" s="10">
        <f t="shared" si="27"/>
        <v>28</v>
      </c>
      <c r="AY91" s="7" t="s">
        <v>47</v>
      </c>
      <c r="AZ91" s="8" t="s">
        <v>19</v>
      </c>
      <c r="BA91" s="10">
        <v>4.2139999999999997E-2</v>
      </c>
      <c r="BB91" s="10"/>
      <c r="BC91" s="10">
        <f t="shared" si="24"/>
        <v>44</v>
      </c>
      <c r="BD91" s="7" t="s">
        <v>97</v>
      </c>
      <c r="BE91" s="8" t="s">
        <v>19</v>
      </c>
      <c r="BF91" s="10">
        <v>1.349E-2</v>
      </c>
      <c r="BG91" s="10"/>
      <c r="BH91" s="10">
        <f t="shared" si="21"/>
        <v>36</v>
      </c>
      <c r="BI91" s="77" t="s">
        <v>79</v>
      </c>
      <c r="BJ91" s="78" t="s">
        <v>25</v>
      </c>
      <c r="BK91" s="10">
        <v>8.4700000000000001E-3</v>
      </c>
      <c r="BL91" s="10"/>
      <c r="BM91" s="10">
        <f t="shared" si="22"/>
        <v>4</v>
      </c>
      <c r="BN91" s="7" t="s">
        <v>57</v>
      </c>
      <c r="BO91" s="8" t="s">
        <v>26</v>
      </c>
      <c r="BP91" s="10">
        <v>4.8829999999999998E-2</v>
      </c>
      <c r="BR91" s="10">
        <f t="shared" si="23"/>
        <v>13</v>
      </c>
    </row>
    <row r="92" spans="1:70" ht="17" thickBot="1" x14ac:dyDescent="0.25">
      <c r="A92" s="7" t="s">
        <v>54</v>
      </c>
      <c r="B92" s="8" t="s">
        <v>29</v>
      </c>
      <c r="C92" s="10">
        <v>2.4639999999999999E-2</v>
      </c>
      <c r="D92" s="10"/>
      <c r="E92" s="10">
        <f t="shared" si="14"/>
        <v>21</v>
      </c>
      <c r="F92" s="7" t="s">
        <v>61</v>
      </c>
      <c r="G92" s="8" t="s">
        <v>19</v>
      </c>
      <c r="H92" s="10">
        <v>1.958E-2</v>
      </c>
      <c r="I92" s="10"/>
      <c r="J92" s="10">
        <f t="shared" si="15"/>
        <v>12</v>
      </c>
      <c r="K92" s="7" t="s">
        <v>56</v>
      </c>
      <c r="L92" s="8" t="s">
        <v>25</v>
      </c>
      <c r="M92" s="10">
        <v>4.3639999999999998E-2</v>
      </c>
      <c r="N92" s="10"/>
      <c r="O92" s="10">
        <f t="shared" si="16"/>
        <v>16</v>
      </c>
      <c r="P92" s="7" t="s">
        <v>98</v>
      </c>
      <c r="Q92" s="8" t="s">
        <v>25</v>
      </c>
      <c r="R92" s="10">
        <v>2.674E-2</v>
      </c>
      <c r="S92" s="10"/>
      <c r="T92" s="10">
        <f t="shared" si="25"/>
        <v>9</v>
      </c>
      <c r="U92" s="24" t="s">
        <v>28</v>
      </c>
      <c r="V92" s="25">
        <f t="shared" ref="V92:V94" si="32">SUMIFS($Y$3:$Y$79,$V$3:$V$79,U92,$X$3:$X$79,"x") + SUMIFS($Y$3:$Y$79,$V$3:$V$79,U92,$X$3:$X$79,"o")</f>
        <v>0</v>
      </c>
      <c r="W92" s="26"/>
      <c r="X92" s="26" t="s">
        <v>29</v>
      </c>
      <c r="Y92" s="25">
        <f t="shared" ref="Y92:Y94" si="33">SUMIFS($Y$3:$Y$79,$V$3:$V$79,X92,$X$3:$X$79,"x") + SUMIFS($Y$3:$Y$79,$V$3:$V$79,X92,$X$3:$X$79,"o")</f>
        <v>517</v>
      </c>
      <c r="Z92" s="7" t="s">
        <v>64</v>
      </c>
      <c r="AA92" s="8" t="s">
        <v>19</v>
      </c>
      <c r="AB92" s="10">
        <v>6.6899999999999998E-3</v>
      </c>
      <c r="AC92" s="10"/>
      <c r="AD92" s="10">
        <f t="shared" si="17"/>
        <v>10</v>
      </c>
      <c r="AE92" s="7" t="s">
        <v>100</v>
      </c>
      <c r="AF92" s="8" t="s">
        <v>101</v>
      </c>
      <c r="AG92" s="10">
        <v>5.0499999999999998E-3</v>
      </c>
      <c r="AH92" s="10"/>
      <c r="AI92" s="10">
        <f t="shared" si="18"/>
        <v>5</v>
      </c>
      <c r="AJ92" s="7" t="s">
        <v>61</v>
      </c>
      <c r="AK92" s="8" t="s">
        <v>23</v>
      </c>
      <c r="AL92" s="10">
        <v>1.129E-2</v>
      </c>
      <c r="AM92" s="10"/>
      <c r="AN92" s="10">
        <f t="shared" si="19"/>
        <v>11</v>
      </c>
      <c r="AO92" s="7" t="s">
        <v>52</v>
      </c>
      <c r="AP92" s="8" t="s">
        <v>23</v>
      </c>
      <c r="AQ92" s="10">
        <v>3.0030000000000001E-2</v>
      </c>
      <c r="AR92" s="10"/>
      <c r="AS92" s="10">
        <f t="shared" si="20"/>
        <v>36</v>
      </c>
      <c r="AT92" s="7" t="s">
        <v>34</v>
      </c>
      <c r="AU92" s="8" t="s">
        <v>19</v>
      </c>
      <c r="AV92" s="10">
        <v>3.4360000000000002E-2</v>
      </c>
      <c r="AW92" s="10"/>
      <c r="AX92" s="10">
        <f t="shared" si="27"/>
        <v>27</v>
      </c>
      <c r="AY92" s="7" t="s">
        <v>80</v>
      </c>
      <c r="AZ92" s="8" t="s">
        <v>19</v>
      </c>
      <c r="BA92" s="10">
        <v>3.977E-2</v>
      </c>
      <c r="BB92" s="10"/>
      <c r="BC92" s="10">
        <f t="shared" si="24"/>
        <v>43</v>
      </c>
      <c r="BD92" s="7" t="s">
        <v>85</v>
      </c>
      <c r="BE92" s="8" t="s">
        <v>26</v>
      </c>
      <c r="BF92" s="10">
        <v>1.299E-2</v>
      </c>
      <c r="BG92" s="10"/>
      <c r="BH92" s="10">
        <f t="shared" si="21"/>
        <v>35</v>
      </c>
      <c r="BI92" s="7" t="s">
        <v>80</v>
      </c>
      <c r="BJ92" s="8" t="s">
        <v>25</v>
      </c>
      <c r="BK92" s="10">
        <v>6.5900000000000004E-3</v>
      </c>
      <c r="BL92" s="10"/>
      <c r="BM92" s="10">
        <f t="shared" si="22"/>
        <v>3</v>
      </c>
      <c r="BN92" s="7" t="s">
        <v>99</v>
      </c>
      <c r="BO92" s="8" t="s">
        <v>26</v>
      </c>
      <c r="BP92" s="10">
        <v>4.3999999999999997E-2</v>
      </c>
      <c r="BR92" s="10">
        <f t="shared" si="23"/>
        <v>12</v>
      </c>
    </row>
    <row r="93" spans="1:70" ht="17" thickBot="1" x14ac:dyDescent="0.25">
      <c r="A93" s="7" t="s">
        <v>49</v>
      </c>
      <c r="B93" s="8" t="s">
        <v>28</v>
      </c>
      <c r="C93" s="10">
        <v>2.342E-2</v>
      </c>
      <c r="D93" s="10"/>
      <c r="E93" s="10">
        <f t="shared" si="14"/>
        <v>20</v>
      </c>
      <c r="F93" s="7" t="s">
        <v>46</v>
      </c>
      <c r="G93" s="8" t="s">
        <v>20</v>
      </c>
      <c r="H93" s="10">
        <v>1.8620000000000001E-2</v>
      </c>
      <c r="I93" s="10"/>
      <c r="J93" s="10">
        <f t="shared" si="15"/>
        <v>11</v>
      </c>
      <c r="K93" s="7" t="s">
        <v>56</v>
      </c>
      <c r="L93" s="8" t="s">
        <v>22</v>
      </c>
      <c r="M93" s="10">
        <v>4.351E-2</v>
      </c>
      <c r="N93" s="10"/>
      <c r="O93" s="10">
        <f t="shared" si="16"/>
        <v>15</v>
      </c>
      <c r="P93" s="7" t="s">
        <v>46</v>
      </c>
      <c r="Q93" s="8" t="s">
        <v>22</v>
      </c>
      <c r="R93" s="10">
        <v>2.265E-2</v>
      </c>
      <c r="S93" s="10"/>
      <c r="T93" s="10">
        <f t="shared" si="25"/>
        <v>8</v>
      </c>
      <c r="U93" s="24" t="s">
        <v>19</v>
      </c>
      <c r="V93" s="25">
        <f t="shared" si="32"/>
        <v>436</v>
      </c>
      <c r="W93" s="26"/>
      <c r="X93" s="26" t="s">
        <v>20</v>
      </c>
      <c r="Y93" s="25">
        <f t="shared" si="33"/>
        <v>0</v>
      </c>
      <c r="Z93" s="79" t="s">
        <v>78</v>
      </c>
      <c r="AA93" s="80" t="s">
        <v>26</v>
      </c>
      <c r="AB93" s="10">
        <v>6.3899999999999998E-3</v>
      </c>
      <c r="AC93" s="10"/>
      <c r="AD93" s="10">
        <f t="shared" si="17"/>
        <v>9</v>
      </c>
      <c r="AE93" s="7" t="s">
        <v>89</v>
      </c>
      <c r="AF93" s="8" t="s">
        <v>19</v>
      </c>
      <c r="AG93" s="10">
        <v>4.1900000000000001E-3</v>
      </c>
      <c r="AH93" s="10"/>
      <c r="AI93" s="10">
        <f t="shared" si="18"/>
        <v>4</v>
      </c>
      <c r="AJ93" s="7" t="s">
        <v>95</v>
      </c>
      <c r="AK93" s="8" t="s">
        <v>26</v>
      </c>
      <c r="AL93" s="10">
        <v>1.12E-2</v>
      </c>
      <c r="AM93" s="10"/>
      <c r="AN93" s="10">
        <f t="shared" si="19"/>
        <v>10</v>
      </c>
      <c r="AO93" s="7" t="s">
        <v>34</v>
      </c>
      <c r="AP93" s="8" t="s">
        <v>26</v>
      </c>
      <c r="AQ93" s="10">
        <v>2.7959999999999999E-2</v>
      </c>
      <c r="AR93" s="10"/>
      <c r="AS93" s="10">
        <f t="shared" si="20"/>
        <v>35</v>
      </c>
      <c r="AT93" s="7" t="s">
        <v>43</v>
      </c>
      <c r="AU93" s="8" t="s">
        <v>22</v>
      </c>
      <c r="AV93" s="10">
        <v>3.2039999999999999E-2</v>
      </c>
      <c r="AW93" s="10"/>
      <c r="AX93" s="10">
        <f t="shared" si="27"/>
        <v>26</v>
      </c>
      <c r="AY93" s="7" t="s">
        <v>94</v>
      </c>
      <c r="AZ93" s="8" t="s">
        <v>22</v>
      </c>
      <c r="BA93" s="10">
        <v>3.9269999999999999E-2</v>
      </c>
      <c r="BB93" s="10"/>
      <c r="BC93" s="10">
        <f t="shared" si="24"/>
        <v>42</v>
      </c>
      <c r="BD93" s="7" t="s">
        <v>95</v>
      </c>
      <c r="BE93" s="8" t="s">
        <v>26</v>
      </c>
      <c r="BF93" s="10">
        <v>1.299E-2</v>
      </c>
      <c r="BG93" s="10"/>
      <c r="BH93" s="10">
        <f t="shared" si="21"/>
        <v>35</v>
      </c>
      <c r="BI93" s="7" t="s">
        <v>96</v>
      </c>
      <c r="BJ93" s="8" t="s">
        <v>29</v>
      </c>
      <c r="BK93" s="10">
        <v>6.5799999999999999E-3</v>
      </c>
      <c r="BL93" s="10"/>
      <c r="BM93" s="10">
        <f>IF(BK93&gt;BK94,BM94+1,BM94)</f>
        <v>2</v>
      </c>
      <c r="BN93" s="7" t="s">
        <v>71</v>
      </c>
      <c r="BO93" s="8" t="s">
        <v>20</v>
      </c>
      <c r="BP93" s="10">
        <v>4.2410000000000003E-2</v>
      </c>
      <c r="BR93" s="10">
        <f t="shared" si="23"/>
        <v>11</v>
      </c>
    </row>
    <row r="94" spans="1:70" ht="17" thickBot="1" x14ac:dyDescent="0.25">
      <c r="A94" s="7" t="s">
        <v>36</v>
      </c>
      <c r="B94" s="8" t="s">
        <v>26</v>
      </c>
      <c r="C94" s="10">
        <v>2.1839999999999998E-2</v>
      </c>
      <c r="D94" s="10"/>
      <c r="E94" s="10">
        <f t="shared" si="14"/>
        <v>19</v>
      </c>
      <c r="F94" s="7" t="s">
        <v>51</v>
      </c>
      <c r="G94" s="8" t="s">
        <v>28</v>
      </c>
      <c r="H94" s="10">
        <v>1.481E-2</v>
      </c>
      <c r="I94" s="10"/>
      <c r="J94" s="10">
        <f t="shared" si="15"/>
        <v>10</v>
      </c>
      <c r="K94" s="7" t="s">
        <v>61</v>
      </c>
      <c r="L94" s="8" t="s">
        <v>23</v>
      </c>
      <c r="M94" s="10">
        <v>4.1739999999999999E-2</v>
      </c>
      <c r="N94" s="10"/>
      <c r="O94" s="10">
        <f t="shared" si="16"/>
        <v>14</v>
      </c>
      <c r="P94" s="7" t="s">
        <v>94</v>
      </c>
      <c r="Q94" s="8" t="s">
        <v>19</v>
      </c>
      <c r="R94" s="10">
        <v>2.0959999999999999E-2</v>
      </c>
      <c r="S94" s="10"/>
      <c r="T94" s="10">
        <f t="shared" si="25"/>
        <v>7</v>
      </c>
      <c r="U94" s="27" t="s">
        <v>22</v>
      </c>
      <c r="V94" s="28">
        <f t="shared" si="32"/>
        <v>258</v>
      </c>
      <c r="W94" s="29"/>
      <c r="X94" s="29" t="s">
        <v>23</v>
      </c>
      <c r="Y94" s="28">
        <f t="shared" si="33"/>
        <v>0</v>
      </c>
      <c r="Z94" s="7" t="s">
        <v>33</v>
      </c>
      <c r="AA94" s="8" t="s">
        <v>25</v>
      </c>
      <c r="AB94" s="10">
        <v>5.8700000000000002E-3</v>
      </c>
      <c r="AC94" s="10"/>
      <c r="AD94" s="10">
        <f t="shared" si="17"/>
        <v>8</v>
      </c>
      <c r="AE94" s="77" t="s">
        <v>79</v>
      </c>
      <c r="AF94" s="78" t="s">
        <v>25</v>
      </c>
      <c r="AG94" s="10">
        <v>2.1199999999999999E-3</v>
      </c>
      <c r="AH94" s="10"/>
      <c r="AI94" s="10">
        <f t="shared" si="18"/>
        <v>3</v>
      </c>
      <c r="AJ94" s="7" t="s">
        <v>50</v>
      </c>
      <c r="AK94" s="8" t="s">
        <v>29</v>
      </c>
      <c r="AL94" s="10">
        <v>1.072E-2</v>
      </c>
      <c r="AM94" s="10"/>
      <c r="AN94" s="10">
        <f t="shared" si="19"/>
        <v>9</v>
      </c>
      <c r="AO94" s="7" t="s">
        <v>82</v>
      </c>
      <c r="AP94" s="8" t="s">
        <v>20</v>
      </c>
      <c r="AQ94" s="10">
        <v>2.777E-2</v>
      </c>
      <c r="AR94" s="10"/>
      <c r="AS94" s="10">
        <f t="shared" si="20"/>
        <v>34</v>
      </c>
      <c r="AT94" s="7" t="s">
        <v>18</v>
      </c>
      <c r="AU94" s="8" t="s">
        <v>19</v>
      </c>
      <c r="AV94" s="10">
        <v>2.9790000000000001E-2</v>
      </c>
      <c r="AW94" s="10"/>
      <c r="AX94" s="10">
        <f t="shared" si="27"/>
        <v>25</v>
      </c>
      <c r="AY94" s="7" t="s">
        <v>76</v>
      </c>
      <c r="AZ94" s="8" t="s">
        <v>22</v>
      </c>
      <c r="BA94" s="10">
        <v>3.8809999999999997E-2</v>
      </c>
      <c r="BB94" s="10"/>
      <c r="BC94" s="10">
        <f t="shared" si="24"/>
        <v>41</v>
      </c>
      <c r="BD94" s="7" t="s">
        <v>82</v>
      </c>
      <c r="BE94" s="8" t="s">
        <v>28</v>
      </c>
      <c r="BF94" s="10">
        <v>1.264E-2</v>
      </c>
      <c r="BG94" s="10"/>
      <c r="BH94" s="10">
        <f t="shared" si="21"/>
        <v>34</v>
      </c>
      <c r="BI94" s="7" t="s">
        <v>61</v>
      </c>
      <c r="BJ94" s="8" t="s">
        <v>19</v>
      </c>
      <c r="BK94" s="10">
        <v>5.8E-4</v>
      </c>
      <c r="BL94" s="10"/>
      <c r="BM94" s="10">
        <v>1</v>
      </c>
      <c r="BN94" s="7" t="s">
        <v>39</v>
      </c>
      <c r="BO94" s="8" t="s">
        <v>25</v>
      </c>
      <c r="BP94" s="10">
        <v>4.0719999999999999E-2</v>
      </c>
      <c r="BR94" s="10">
        <f t="shared" si="23"/>
        <v>10</v>
      </c>
    </row>
    <row r="95" spans="1:70" ht="18" thickTop="1" thickBot="1" x14ac:dyDescent="0.25">
      <c r="A95" s="7" t="s">
        <v>36</v>
      </c>
      <c r="B95" s="8" t="s">
        <v>23</v>
      </c>
      <c r="C95" s="10">
        <v>2.1350000000000001E-2</v>
      </c>
      <c r="D95" s="10"/>
      <c r="E95" s="10">
        <f t="shared" si="14"/>
        <v>18</v>
      </c>
      <c r="F95" s="7" t="s">
        <v>84</v>
      </c>
      <c r="G95" s="8" t="s">
        <v>28</v>
      </c>
      <c r="H95" s="10">
        <v>1.21E-2</v>
      </c>
      <c r="I95" s="10"/>
      <c r="J95" s="10">
        <f t="shared" si="15"/>
        <v>9</v>
      </c>
      <c r="K95" s="7" t="s">
        <v>72</v>
      </c>
      <c r="L95" s="8" t="s">
        <v>25</v>
      </c>
      <c r="M95" s="10">
        <v>3.8210000000000001E-2</v>
      </c>
      <c r="N95" s="10"/>
      <c r="O95" s="10">
        <f t="shared" si="16"/>
        <v>13</v>
      </c>
      <c r="P95" s="7" t="s">
        <v>77</v>
      </c>
      <c r="Q95" s="8" t="s">
        <v>26</v>
      </c>
      <c r="R95" s="10">
        <v>2.0129999999999999E-2</v>
      </c>
      <c r="S95" s="10"/>
      <c r="T95" s="10">
        <f t="shared" si="25"/>
        <v>6</v>
      </c>
      <c r="U95" s="7" t="s">
        <v>99</v>
      </c>
      <c r="V95" s="8" t="s">
        <v>26</v>
      </c>
      <c r="W95" s="10">
        <v>-2.0699999999999998E-3</v>
      </c>
      <c r="X95" s="10"/>
      <c r="Y95" s="10">
        <v>1</v>
      </c>
      <c r="Z95" s="7" t="s">
        <v>89</v>
      </c>
      <c r="AA95" s="8" t="s">
        <v>19</v>
      </c>
      <c r="AB95" s="10">
        <v>4.7600000000000003E-3</v>
      </c>
      <c r="AC95" s="10"/>
      <c r="AD95" s="10">
        <f t="shared" si="17"/>
        <v>7</v>
      </c>
      <c r="AE95" s="7" t="s">
        <v>56</v>
      </c>
      <c r="AF95" s="8" t="s">
        <v>25</v>
      </c>
      <c r="AG95" s="10">
        <v>1.2600000000000001E-3</v>
      </c>
      <c r="AH95" s="10"/>
      <c r="AI95" s="10">
        <f>IF(AG95&gt;AG96,AI96+1,AI96)</f>
        <v>2</v>
      </c>
      <c r="AJ95" s="7" t="s">
        <v>102</v>
      </c>
      <c r="AK95" s="8" t="s">
        <v>26</v>
      </c>
      <c r="AL95" s="10">
        <v>1.0699999999999999E-2</v>
      </c>
      <c r="AM95" s="10"/>
      <c r="AN95" s="10">
        <f t="shared" si="19"/>
        <v>8</v>
      </c>
      <c r="AO95" s="7" t="s">
        <v>27</v>
      </c>
      <c r="AP95" s="8" t="s">
        <v>29</v>
      </c>
      <c r="AQ95" s="10">
        <v>2.6970000000000001E-2</v>
      </c>
      <c r="AR95" s="10"/>
      <c r="AS95" s="10">
        <f t="shared" si="20"/>
        <v>33</v>
      </c>
      <c r="AT95" s="7" t="s">
        <v>93</v>
      </c>
      <c r="AU95" s="8" t="s">
        <v>23</v>
      </c>
      <c r="AV95" s="10">
        <v>2.887E-2</v>
      </c>
      <c r="AW95" s="10"/>
      <c r="AX95" s="10">
        <f t="shared" si="27"/>
        <v>24</v>
      </c>
      <c r="AY95" s="7" t="s">
        <v>102</v>
      </c>
      <c r="AZ95" s="8" t="s">
        <v>22</v>
      </c>
      <c r="BA95" s="10">
        <v>3.866E-2</v>
      </c>
      <c r="BB95" s="10"/>
      <c r="BC95" s="10">
        <f t="shared" si="24"/>
        <v>40</v>
      </c>
      <c r="BD95" s="7" t="s">
        <v>51</v>
      </c>
      <c r="BE95" s="8" t="s">
        <v>22</v>
      </c>
      <c r="BF95" s="10">
        <v>1.23E-2</v>
      </c>
      <c r="BG95" s="10"/>
      <c r="BH95" s="10">
        <f t="shared" si="21"/>
        <v>33</v>
      </c>
      <c r="BI95" s="68" t="s">
        <v>107</v>
      </c>
      <c r="BJ95" s="69"/>
      <c r="BK95" s="69"/>
      <c r="BL95" s="69"/>
      <c r="BM95" s="70"/>
      <c r="BN95" s="7" t="s">
        <v>92</v>
      </c>
      <c r="BO95" s="8" t="s">
        <v>20</v>
      </c>
      <c r="BP95" s="10">
        <v>3.091E-2</v>
      </c>
      <c r="BR95" s="10">
        <f t="shared" si="23"/>
        <v>9</v>
      </c>
    </row>
    <row r="96" spans="1:70" ht="18" thickTop="1" thickBot="1" x14ac:dyDescent="0.25">
      <c r="A96" s="7" t="s">
        <v>99</v>
      </c>
      <c r="B96" s="8" t="s">
        <v>20</v>
      </c>
      <c r="C96" s="10">
        <v>2.0049999999999998E-2</v>
      </c>
      <c r="D96" s="10"/>
      <c r="E96" s="10">
        <f t="shared" si="14"/>
        <v>17</v>
      </c>
      <c r="F96" s="7" t="s">
        <v>71</v>
      </c>
      <c r="G96" s="8" t="s">
        <v>20</v>
      </c>
      <c r="H96" s="10">
        <v>1.038E-2</v>
      </c>
      <c r="I96" s="10"/>
      <c r="J96" s="10">
        <f t="shared" si="15"/>
        <v>8</v>
      </c>
      <c r="K96" s="7" t="s">
        <v>97</v>
      </c>
      <c r="L96" s="8" t="s">
        <v>19</v>
      </c>
      <c r="M96" s="10">
        <v>3.6700000000000003E-2</v>
      </c>
      <c r="N96" s="10"/>
      <c r="O96" s="10">
        <f t="shared" si="16"/>
        <v>12</v>
      </c>
      <c r="P96" s="7" t="s">
        <v>45</v>
      </c>
      <c r="Q96" s="8" t="s">
        <v>23</v>
      </c>
      <c r="R96" s="10">
        <v>1.908E-2</v>
      </c>
      <c r="S96" s="10"/>
      <c r="T96" s="10">
        <f t="shared" si="25"/>
        <v>5</v>
      </c>
      <c r="U96" s="7" t="s">
        <v>52</v>
      </c>
      <c r="V96" s="8" t="s">
        <v>23</v>
      </c>
      <c r="W96" s="10">
        <v>-2.5699999999999998E-3</v>
      </c>
      <c r="X96" s="10"/>
      <c r="Y96" s="10">
        <f>IF(W96&lt;W95,Y95+1,Y95)</f>
        <v>2</v>
      </c>
      <c r="Z96" s="7" t="s">
        <v>36</v>
      </c>
      <c r="AA96" s="8" t="s">
        <v>23</v>
      </c>
      <c r="AB96" s="10">
        <v>4.5100000000000001E-3</v>
      </c>
      <c r="AC96" s="10"/>
      <c r="AD96" s="10">
        <f t="shared" si="17"/>
        <v>6</v>
      </c>
      <c r="AE96" s="7" t="s">
        <v>84</v>
      </c>
      <c r="AF96" s="8" t="s">
        <v>19</v>
      </c>
      <c r="AG96" s="10">
        <v>6.4999999999999997E-4</v>
      </c>
      <c r="AH96" s="10"/>
      <c r="AI96" s="10">
        <v>1</v>
      </c>
      <c r="AJ96" s="7" t="s">
        <v>104</v>
      </c>
      <c r="AK96" s="8" t="s">
        <v>29</v>
      </c>
      <c r="AL96" s="10">
        <v>9.5499999999999995E-3</v>
      </c>
      <c r="AM96" s="10"/>
      <c r="AN96" s="10">
        <f t="shared" si="19"/>
        <v>7</v>
      </c>
      <c r="AO96" s="7" t="s">
        <v>37</v>
      </c>
      <c r="AP96" s="8" t="s">
        <v>25</v>
      </c>
      <c r="AQ96" s="10">
        <v>2.639E-2</v>
      </c>
      <c r="AR96" s="10"/>
      <c r="AS96" s="10">
        <f t="shared" si="20"/>
        <v>32</v>
      </c>
      <c r="AT96" s="7" t="s">
        <v>31</v>
      </c>
      <c r="AU96" s="8" t="s">
        <v>19</v>
      </c>
      <c r="AV96" s="10">
        <v>2.8559999999999999E-2</v>
      </c>
      <c r="AW96" s="10"/>
      <c r="AX96" s="10">
        <f t="shared" si="27"/>
        <v>23</v>
      </c>
      <c r="AY96" s="7" t="s">
        <v>93</v>
      </c>
      <c r="AZ96" s="8" t="s">
        <v>20</v>
      </c>
      <c r="BA96" s="10">
        <v>3.7969999999999997E-2</v>
      </c>
      <c r="BB96" s="10"/>
      <c r="BC96" s="10">
        <f t="shared" si="24"/>
        <v>39</v>
      </c>
      <c r="BD96" s="7" t="s">
        <v>59</v>
      </c>
      <c r="BE96" s="8" t="s">
        <v>20</v>
      </c>
      <c r="BF96" s="10">
        <v>1.0699999999999999E-2</v>
      </c>
      <c r="BG96" s="10"/>
      <c r="BH96" s="10">
        <f t="shared" si="21"/>
        <v>32</v>
      </c>
      <c r="BI96" s="21" t="s">
        <v>25</v>
      </c>
      <c r="BJ96" s="22">
        <f>SUMIF($BJ$3:$BJ$94,BI96,$BM$3:$BM$94)</f>
        <v>1110</v>
      </c>
      <c r="BK96" s="23"/>
      <c r="BL96" s="23" t="s">
        <v>26</v>
      </c>
      <c r="BM96" s="22">
        <f>SUMIF($BJ$3:$BJ$94,BL96,$BM$3:$BM$94)</f>
        <v>202</v>
      </c>
      <c r="BN96" s="7" t="s">
        <v>90</v>
      </c>
      <c r="BO96" s="8" t="s">
        <v>29</v>
      </c>
      <c r="BP96" s="10">
        <v>2.332E-2</v>
      </c>
      <c r="BR96" s="10">
        <f t="shared" si="23"/>
        <v>8</v>
      </c>
    </row>
    <row r="97" spans="1:70" ht="18" thickTop="1" thickBot="1" x14ac:dyDescent="0.25">
      <c r="A97" s="7" t="s">
        <v>35</v>
      </c>
      <c r="B97" s="8" t="s">
        <v>22</v>
      </c>
      <c r="C97" s="10">
        <v>1.9630000000000002E-2</v>
      </c>
      <c r="D97" s="10"/>
      <c r="E97" s="10">
        <f t="shared" si="14"/>
        <v>16</v>
      </c>
      <c r="F97" s="7" t="s">
        <v>63</v>
      </c>
      <c r="G97" s="8" t="s">
        <v>20</v>
      </c>
      <c r="H97" s="10">
        <v>8.8999999999999999E-3</v>
      </c>
      <c r="I97" s="10"/>
      <c r="J97" s="10">
        <f t="shared" si="15"/>
        <v>7</v>
      </c>
      <c r="K97" s="7" t="s">
        <v>97</v>
      </c>
      <c r="L97" s="8" t="s">
        <v>23</v>
      </c>
      <c r="M97" s="10">
        <v>3.6290000000000003E-2</v>
      </c>
      <c r="N97" s="10"/>
      <c r="O97" s="10">
        <f t="shared" si="16"/>
        <v>11</v>
      </c>
      <c r="P97" s="7" t="s">
        <v>93</v>
      </c>
      <c r="Q97" s="8" t="s">
        <v>29</v>
      </c>
      <c r="R97" s="10">
        <v>1.532E-2</v>
      </c>
      <c r="S97" s="10"/>
      <c r="T97" s="10">
        <f t="shared" si="25"/>
        <v>4</v>
      </c>
      <c r="U97" s="7" t="s">
        <v>97</v>
      </c>
      <c r="V97" s="8" t="s">
        <v>28</v>
      </c>
      <c r="W97" s="10">
        <v>-3.8899999999999998E-3</v>
      </c>
      <c r="X97" s="10"/>
      <c r="Y97" s="10">
        <f t="shared" ref="Y97:Y160" si="34">IF(W97&lt;W96,Y96+1,Y96)</f>
        <v>3</v>
      </c>
      <c r="Z97" s="7" t="s">
        <v>102</v>
      </c>
      <c r="AA97" s="8" t="s">
        <v>26</v>
      </c>
      <c r="AB97" s="10">
        <v>4.0000000000000001E-3</v>
      </c>
      <c r="AC97" s="10"/>
      <c r="AD97" s="10">
        <f t="shared" si="17"/>
        <v>5</v>
      </c>
      <c r="AE97" s="68" t="s">
        <v>107</v>
      </c>
      <c r="AF97" s="69"/>
      <c r="AG97" s="69"/>
      <c r="AH97" s="69"/>
      <c r="AI97" s="70"/>
      <c r="AJ97" s="7" t="s">
        <v>80</v>
      </c>
      <c r="AK97" s="8" t="s">
        <v>28</v>
      </c>
      <c r="AL97" s="10">
        <v>6.8599999999999998E-3</v>
      </c>
      <c r="AM97" s="10"/>
      <c r="AN97" s="10">
        <f t="shared" si="19"/>
        <v>6</v>
      </c>
      <c r="AO97" s="7" t="s">
        <v>44</v>
      </c>
      <c r="AP97" s="8" t="s">
        <v>23</v>
      </c>
      <c r="AQ97" s="10">
        <v>2.581E-2</v>
      </c>
      <c r="AR97" s="10"/>
      <c r="AS97" s="10">
        <f t="shared" si="20"/>
        <v>31</v>
      </c>
      <c r="AT97" s="7" t="s">
        <v>52</v>
      </c>
      <c r="AU97" s="8" t="s">
        <v>23</v>
      </c>
      <c r="AV97" s="10">
        <v>2.775E-2</v>
      </c>
      <c r="AW97" s="10"/>
      <c r="AX97" s="10">
        <f t="shared" si="27"/>
        <v>22</v>
      </c>
      <c r="AY97" s="7" t="s">
        <v>90</v>
      </c>
      <c r="AZ97" s="8" t="s">
        <v>26</v>
      </c>
      <c r="BA97" s="10">
        <v>3.789E-2</v>
      </c>
      <c r="BB97" s="10"/>
      <c r="BC97" s="10">
        <f t="shared" si="24"/>
        <v>38</v>
      </c>
      <c r="BD97" s="7" t="s">
        <v>84</v>
      </c>
      <c r="BE97" s="8" t="s">
        <v>19</v>
      </c>
      <c r="BF97" s="10">
        <v>1.0699999999999999E-2</v>
      </c>
      <c r="BG97" s="10"/>
      <c r="BH97" s="10">
        <f t="shared" si="21"/>
        <v>32</v>
      </c>
      <c r="BI97" s="24" t="s">
        <v>28</v>
      </c>
      <c r="BJ97" s="25">
        <f t="shared" ref="BJ97:BJ99" si="35">SUMIF($BJ$3:$BJ$94,BI97,$BM$3:$BM$94)</f>
        <v>949</v>
      </c>
      <c r="BK97" s="26"/>
      <c r="BL97" s="26" t="s">
        <v>29</v>
      </c>
      <c r="BM97" s="25">
        <f t="shared" ref="BM97:BM99" si="36">SUMIF($BJ$3:$BJ$94,BL97,$BM$3:$BM$94)</f>
        <v>220</v>
      </c>
      <c r="BN97" s="7" t="s">
        <v>44</v>
      </c>
      <c r="BO97" s="8" t="s">
        <v>23</v>
      </c>
      <c r="BP97" s="10">
        <v>2.1309999999999999E-2</v>
      </c>
      <c r="BR97" s="10">
        <f t="shared" si="23"/>
        <v>7</v>
      </c>
    </row>
    <row r="98" spans="1:70" ht="18" thickTop="1" thickBot="1" x14ac:dyDescent="0.25">
      <c r="A98" s="7" t="s">
        <v>18</v>
      </c>
      <c r="B98" s="8" t="s">
        <v>20</v>
      </c>
      <c r="C98" s="10">
        <v>1.9599999999999999E-2</v>
      </c>
      <c r="D98" s="10"/>
      <c r="E98" s="10">
        <f t="shared" si="14"/>
        <v>15</v>
      </c>
      <c r="F98" s="7" t="s">
        <v>83</v>
      </c>
      <c r="G98" s="8" t="s">
        <v>20</v>
      </c>
      <c r="H98" s="10">
        <v>8.7799999999999996E-3</v>
      </c>
      <c r="I98" s="10"/>
      <c r="J98" s="10">
        <f t="shared" si="15"/>
        <v>6</v>
      </c>
      <c r="K98" s="7" t="s">
        <v>18</v>
      </c>
      <c r="L98" s="8" t="s">
        <v>20</v>
      </c>
      <c r="M98" s="10">
        <v>3.449E-2</v>
      </c>
      <c r="N98" s="10"/>
      <c r="O98" s="10">
        <f t="shared" si="16"/>
        <v>10</v>
      </c>
      <c r="P98" s="7" t="s">
        <v>34</v>
      </c>
      <c r="Q98" s="8" t="s">
        <v>26</v>
      </c>
      <c r="R98" s="10">
        <v>1.1220000000000001E-2</v>
      </c>
      <c r="S98" s="10"/>
      <c r="T98" s="10">
        <f t="shared" si="25"/>
        <v>3</v>
      </c>
      <c r="U98" s="7" t="s">
        <v>80</v>
      </c>
      <c r="V98" s="8" t="s">
        <v>25</v>
      </c>
      <c r="W98" s="10">
        <v>-6.4200000000000004E-3</v>
      </c>
      <c r="X98" s="10"/>
      <c r="Y98" s="10">
        <f t="shared" si="34"/>
        <v>4</v>
      </c>
      <c r="Z98" s="7" t="s">
        <v>83</v>
      </c>
      <c r="AA98" s="8" t="s">
        <v>29</v>
      </c>
      <c r="AB98" s="10">
        <v>2.3900000000000002E-3</v>
      </c>
      <c r="AC98" s="10"/>
      <c r="AD98" s="10">
        <f t="shared" si="17"/>
        <v>4</v>
      </c>
      <c r="AE98" s="21" t="s">
        <v>25</v>
      </c>
      <c r="AF98" s="22">
        <f>SUMIF($AF$3:$AF$96,AE98,$AI$3:$AI$96)</f>
        <v>1153</v>
      </c>
      <c r="AG98" s="23"/>
      <c r="AH98" s="23" t="s">
        <v>26</v>
      </c>
      <c r="AI98" s="22">
        <f>SUMIF($AF$3:$AF$96,AH98,$AI$3:$AI$96)</f>
        <v>149</v>
      </c>
      <c r="AJ98" s="7" t="s">
        <v>54</v>
      </c>
      <c r="AK98" s="8" t="s">
        <v>29</v>
      </c>
      <c r="AL98" s="10">
        <v>6.79E-3</v>
      </c>
      <c r="AM98" s="10"/>
      <c r="AN98" s="10">
        <f t="shared" si="19"/>
        <v>5</v>
      </c>
      <c r="AO98" s="7" t="s">
        <v>71</v>
      </c>
      <c r="AP98" s="8" t="s">
        <v>20</v>
      </c>
      <c r="AQ98" s="10">
        <v>2.4649999999999998E-2</v>
      </c>
      <c r="AR98" s="10"/>
      <c r="AS98" s="10">
        <f t="shared" si="20"/>
        <v>30</v>
      </c>
      <c r="AT98" s="7" t="s">
        <v>71</v>
      </c>
      <c r="AU98" s="8" t="s">
        <v>20</v>
      </c>
      <c r="AV98" s="10">
        <v>2.4129999999999999E-2</v>
      </c>
      <c r="AW98" s="10"/>
      <c r="AX98" s="10">
        <f t="shared" si="27"/>
        <v>21</v>
      </c>
      <c r="AY98" s="7" t="s">
        <v>51</v>
      </c>
      <c r="AZ98" s="8" t="s">
        <v>22</v>
      </c>
      <c r="BA98" s="10">
        <v>3.7780000000000001E-2</v>
      </c>
      <c r="BB98" s="10"/>
      <c r="BC98" s="10">
        <f t="shared" si="24"/>
        <v>37</v>
      </c>
      <c r="BD98" s="7" t="s">
        <v>54</v>
      </c>
      <c r="BE98" s="8" t="s">
        <v>29</v>
      </c>
      <c r="BF98" s="10">
        <v>1.0359999999999999E-2</v>
      </c>
      <c r="BG98" s="10"/>
      <c r="BH98" s="10">
        <f t="shared" si="21"/>
        <v>31</v>
      </c>
      <c r="BI98" s="24" t="s">
        <v>19</v>
      </c>
      <c r="BJ98" s="25">
        <f t="shared" si="35"/>
        <v>78</v>
      </c>
      <c r="BK98" s="26"/>
      <c r="BL98" s="26" t="s">
        <v>20</v>
      </c>
      <c r="BM98" s="25">
        <f t="shared" si="36"/>
        <v>1087</v>
      </c>
      <c r="BN98" s="7" t="s">
        <v>100</v>
      </c>
      <c r="BO98" s="8" t="s">
        <v>101</v>
      </c>
      <c r="BP98" s="10">
        <v>6.8300000000000001E-3</v>
      </c>
      <c r="BR98" s="10">
        <f t="shared" si="23"/>
        <v>6</v>
      </c>
    </row>
    <row r="99" spans="1:70" ht="17" thickBot="1" x14ac:dyDescent="0.25">
      <c r="A99" s="7" t="s">
        <v>94</v>
      </c>
      <c r="B99" s="8" t="s">
        <v>22</v>
      </c>
      <c r="C99" s="10">
        <v>1.72E-2</v>
      </c>
      <c r="D99" s="10"/>
      <c r="E99" s="10">
        <f t="shared" si="14"/>
        <v>14</v>
      </c>
      <c r="F99" s="7" t="s">
        <v>69</v>
      </c>
      <c r="G99" s="8" t="s">
        <v>29</v>
      </c>
      <c r="H99" s="10">
        <v>8.2100000000000003E-3</v>
      </c>
      <c r="I99" s="10"/>
      <c r="J99" s="10">
        <f t="shared" si="15"/>
        <v>5</v>
      </c>
      <c r="K99" s="77" t="s">
        <v>79</v>
      </c>
      <c r="L99" s="78" t="s">
        <v>29</v>
      </c>
      <c r="M99" s="10">
        <v>3.177E-2</v>
      </c>
      <c r="N99" s="10"/>
      <c r="O99" s="10">
        <f t="shared" si="16"/>
        <v>9</v>
      </c>
      <c r="P99" s="7" t="s">
        <v>99</v>
      </c>
      <c r="Q99" s="8" t="s">
        <v>20</v>
      </c>
      <c r="R99" s="10">
        <v>4.1700000000000001E-3</v>
      </c>
      <c r="S99" s="10"/>
      <c r="T99" s="10">
        <f>IF(R99&gt;R100,T100+1,T100)</f>
        <v>2</v>
      </c>
      <c r="U99" s="7" t="s">
        <v>94</v>
      </c>
      <c r="V99" s="8" t="s">
        <v>19</v>
      </c>
      <c r="W99" s="10">
        <v>-8.7899999999999992E-3</v>
      </c>
      <c r="X99" s="10"/>
      <c r="Y99" s="10">
        <f t="shared" si="34"/>
        <v>5</v>
      </c>
      <c r="Z99" s="7" t="s">
        <v>90</v>
      </c>
      <c r="AA99" s="8" t="s">
        <v>23</v>
      </c>
      <c r="AB99" s="10">
        <v>2.3700000000000001E-3</v>
      </c>
      <c r="AC99" s="10"/>
      <c r="AD99" s="10">
        <f t="shared" si="17"/>
        <v>3</v>
      </c>
      <c r="AE99" s="24" t="s">
        <v>28</v>
      </c>
      <c r="AF99" s="25">
        <f t="shared" ref="AF99:AF101" si="37">SUMIF($AF$3:$AF$96,AE99,$AI$3:$AI$96)</f>
        <v>776</v>
      </c>
      <c r="AG99" s="26"/>
      <c r="AH99" s="26" t="s">
        <v>29</v>
      </c>
      <c r="AI99" s="25">
        <f t="shared" ref="AI99:AI101" si="38">SUMIF($AF$3:$AF$96,AH99,$AI$3:$AI$96)</f>
        <v>68</v>
      </c>
      <c r="AJ99" s="7" t="s">
        <v>63</v>
      </c>
      <c r="AK99" s="8" t="s">
        <v>20</v>
      </c>
      <c r="AL99" s="10">
        <v>5.5100000000000001E-3</v>
      </c>
      <c r="AM99" s="10"/>
      <c r="AN99" s="10">
        <f t="shared" si="19"/>
        <v>4</v>
      </c>
      <c r="AO99" s="7" t="s">
        <v>97</v>
      </c>
      <c r="AP99" s="8" t="s">
        <v>25</v>
      </c>
      <c r="AQ99" s="10">
        <v>2.4230000000000002E-2</v>
      </c>
      <c r="AR99" s="10"/>
      <c r="AS99" s="10">
        <f t="shared" si="20"/>
        <v>29</v>
      </c>
      <c r="AT99" s="7" t="s">
        <v>93</v>
      </c>
      <c r="AU99" s="8" t="s">
        <v>29</v>
      </c>
      <c r="AV99" s="10">
        <v>2.3900000000000001E-2</v>
      </c>
      <c r="AW99" s="10"/>
      <c r="AX99" s="10">
        <f t="shared" si="27"/>
        <v>20</v>
      </c>
      <c r="AY99" s="7" t="s">
        <v>98</v>
      </c>
      <c r="AZ99" s="8" t="s">
        <v>25</v>
      </c>
      <c r="BA99" s="10">
        <v>3.7449999999999997E-2</v>
      </c>
      <c r="BB99" s="10"/>
      <c r="BC99" s="10">
        <f t="shared" si="24"/>
        <v>36</v>
      </c>
      <c r="BD99" s="7" t="s">
        <v>97</v>
      </c>
      <c r="BE99" s="8" t="s">
        <v>28</v>
      </c>
      <c r="BF99" s="10">
        <v>9.6200000000000001E-3</v>
      </c>
      <c r="BG99" s="10"/>
      <c r="BH99" s="10">
        <f t="shared" si="21"/>
        <v>30</v>
      </c>
      <c r="BI99" s="27" t="s">
        <v>22</v>
      </c>
      <c r="BJ99" s="28">
        <f t="shared" si="35"/>
        <v>429</v>
      </c>
      <c r="BK99" s="29"/>
      <c r="BL99" s="29" t="s">
        <v>23</v>
      </c>
      <c r="BM99" s="28">
        <f t="shared" si="36"/>
        <v>203</v>
      </c>
      <c r="BN99" s="7" t="s">
        <v>35</v>
      </c>
      <c r="BO99" s="8" t="s">
        <v>25</v>
      </c>
      <c r="BP99" s="10">
        <v>6.6E-3</v>
      </c>
      <c r="BR99" s="10">
        <f t="shared" si="23"/>
        <v>5</v>
      </c>
    </row>
    <row r="100" spans="1:70" ht="18" thickTop="1" thickBot="1" x14ac:dyDescent="0.25">
      <c r="A100" s="7" t="s">
        <v>60</v>
      </c>
      <c r="B100" s="8" t="s">
        <v>19</v>
      </c>
      <c r="C100" s="10">
        <v>1.5650000000000001E-2</v>
      </c>
      <c r="D100" s="10"/>
      <c r="E100" s="10">
        <f t="shared" si="14"/>
        <v>13</v>
      </c>
      <c r="F100" s="79" t="s">
        <v>78</v>
      </c>
      <c r="G100" s="80" t="s">
        <v>23</v>
      </c>
      <c r="H100" s="10">
        <v>6.7600000000000004E-3</v>
      </c>
      <c r="I100" s="10"/>
      <c r="J100" s="10">
        <f t="shared" si="15"/>
        <v>4</v>
      </c>
      <c r="K100" s="7" t="s">
        <v>21</v>
      </c>
      <c r="L100" s="8" t="s">
        <v>22</v>
      </c>
      <c r="M100" s="10">
        <v>2.588E-2</v>
      </c>
      <c r="N100" s="10"/>
      <c r="O100" s="10">
        <f t="shared" si="16"/>
        <v>8</v>
      </c>
      <c r="P100" s="7" t="s">
        <v>56</v>
      </c>
      <c r="Q100" s="8" t="s">
        <v>25</v>
      </c>
      <c r="R100" s="10">
        <v>2.31E-3</v>
      </c>
      <c r="S100" s="10"/>
      <c r="T100" s="10">
        <v>1</v>
      </c>
      <c r="U100" s="7" t="s">
        <v>95</v>
      </c>
      <c r="V100" s="8" t="s">
        <v>23</v>
      </c>
      <c r="W100" s="10">
        <v>-1.061E-2</v>
      </c>
      <c r="X100" s="10"/>
      <c r="Y100" s="10">
        <f t="shared" si="34"/>
        <v>6</v>
      </c>
      <c r="Z100" s="7" t="s">
        <v>24</v>
      </c>
      <c r="AA100" s="8" t="s">
        <v>25</v>
      </c>
      <c r="AB100" s="10">
        <v>5.9999999999999995E-4</v>
      </c>
      <c r="AC100" s="10"/>
      <c r="AD100" s="10">
        <f>IF(AB100&gt;AB101,AD101+1,AD101)</f>
        <v>2</v>
      </c>
      <c r="AE100" s="24" t="s">
        <v>19</v>
      </c>
      <c r="AF100" s="25">
        <f t="shared" si="37"/>
        <v>838</v>
      </c>
      <c r="AG100" s="26"/>
      <c r="AH100" s="26" t="s">
        <v>20</v>
      </c>
      <c r="AI100" s="25">
        <f t="shared" si="38"/>
        <v>365</v>
      </c>
      <c r="AJ100" s="7" t="s">
        <v>100</v>
      </c>
      <c r="AK100" s="8" t="s">
        <v>22</v>
      </c>
      <c r="AL100" s="10">
        <v>5.2599999999999999E-3</v>
      </c>
      <c r="AM100" s="10"/>
      <c r="AN100" s="10">
        <f t="shared" si="19"/>
        <v>3</v>
      </c>
      <c r="AO100" s="7" t="s">
        <v>97</v>
      </c>
      <c r="AP100" s="8" t="s">
        <v>19</v>
      </c>
      <c r="AQ100" s="10">
        <v>2.3650000000000001E-2</v>
      </c>
      <c r="AR100" s="10"/>
      <c r="AS100" s="10">
        <f t="shared" si="20"/>
        <v>28</v>
      </c>
      <c r="AT100" s="7" t="s">
        <v>56</v>
      </c>
      <c r="AU100" s="8" t="s">
        <v>19</v>
      </c>
      <c r="AV100" s="10">
        <v>2.1839999999999998E-2</v>
      </c>
      <c r="AW100" s="10"/>
      <c r="AX100" s="10">
        <f t="shared" si="27"/>
        <v>19</v>
      </c>
      <c r="AY100" s="7" t="s">
        <v>72</v>
      </c>
      <c r="AZ100" s="8" t="s">
        <v>22</v>
      </c>
      <c r="BA100" s="10">
        <v>3.6740000000000002E-2</v>
      </c>
      <c r="BB100" s="10"/>
      <c r="BC100" s="10">
        <f t="shared" si="24"/>
        <v>35</v>
      </c>
      <c r="BD100" s="7" t="s">
        <v>63</v>
      </c>
      <c r="BE100" s="8" t="s">
        <v>20</v>
      </c>
      <c r="BF100" s="10">
        <v>9.2599999999999991E-3</v>
      </c>
      <c r="BG100" s="10"/>
      <c r="BH100" s="10">
        <f t="shared" si="21"/>
        <v>29</v>
      </c>
      <c r="BI100" s="68" t="s">
        <v>108</v>
      </c>
      <c r="BJ100" s="69"/>
      <c r="BK100" s="69"/>
      <c r="BL100" s="69"/>
      <c r="BM100" s="69"/>
      <c r="BN100" s="7" t="s">
        <v>98</v>
      </c>
      <c r="BO100" s="8" t="s">
        <v>29</v>
      </c>
      <c r="BP100" s="10">
        <v>5.1200000000000004E-3</v>
      </c>
      <c r="BR100" s="10">
        <f t="shared" si="23"/>
        <v>4</v>
      </c>
    </row>
    <row r="101" spans="1:70" ht="18" thickTop="1" thickBot="1" x14ac:dyDescent="0.25">
      <c r="A101" s="7" t="s">
        <v>27</v>
      </c>
      <c r="B101" s="8" t="s">
        <v>28</v>
      </c>
      <c r="C101" s="10">
        <v>1.473E-2</v>
      </c>
      <c r="D101" s="10"/>
      <c r="E101" s="10">
        <f t="shared" si="14"/>
        <v>12</v>
      </c>
      <c r="F101" s="7" t="s">
        <v>27</v>
      </c>
      <c r="G101" s="8" t="s">
        <v>28</v>
      </c>
      <c r="H101" s="10">
        <v>4.81E-3</v>
      </c>
      <c r="I101" s="10"/>
      <c r="J101" s="10">
        <f t="shared" si="15"/>
        <v>3</v>
      </c>
      <c r="K101" s="7" t="s">
        <v>61</v>
      </c>
      <c r="L101" s="8" t="s">
        <v>26</v>
      </c>
      <c r="M101" s="10">
        <v>2.4989999999999998E-2</v>
      </c>
      <c r="N101" s="10"/>
      <c r="O101" s="10">
        <f t="shared" si="16"/>
        <v>7</v>
      </c>
      <c r="P101" s="68" t="s">
        <v>107</v>
      </c>
      <c r="Q101" s="69"/>
      <c r="R101" s="69"/>
      <c r="S101" s="69"/>
      <c r="T101" s="69"/>
      <c r="U101" s="7" t="s">
        <v>84</v>
      </c>
      <c r="V101" s="8" t="s">
        <v>19</v>
      </c>
      <c r="W101" s="10">
        <v>-1.244E-2</v>
      </c>
      <c r="X101" s="10"/>
      <c r="Y101" s="10">
        <f t="shared" si="34"/>
        <v>7</v>
      </c>
      <c r="Z101" s="7" t="s">
        <v>34</v>
      </c>
      <c r="AA101" s="8" t="s">
        <v>26</v>
      </c>
      <c r="AB101" s="10">
        <v>2.9999999999999997E-4</v>
      </c>
      <c r="AC101" s="10"/>
      <c r="AD101" s="10">
        <v>1</v>
      </c>
      <c r="AE101" s="27" t="s">
        <v>22</v>
      </c>
      <c r="AF101" s="28">
        <f t="shared" si="37"/>
        <v>85</v>
      </c>
      <c r="AG101" s="29"/>
      <c r="AH101" s="29" t="s">
        <v>23</v>
      </c>
      <c r="AI101" s="28">
        <f t="shared" si="38"/>
        <v>1026</v>
      </c>
      <c r="AJ101" s="7" t="s">
        <v>45</v>
      </c>
      <c r="AK101" s="8" t="s">
        <v>23</v>
      </c>
      <c r="AL101" s="10">
        <v>3.0799999999999998E-3</v>
      </c>
      <c r="AM101" s="10"/>
      <c r="AN101" s="10">
        <f t="shared" si="19"/>
        <v>2</v>
      </c>
      <c r="AO101" s="7" t="s">
        <v>74</v>
      </c>
      <c r="AP101" s="8" t="s">
        <v>28</v>
      </c>
      <c r="AQ101" s="10">
        <v>2.1659999999999999E-2</v>
      </c>
      <c r="AR101" s="10"/>
      <c r="AS101" s="10">
        <f t="shared" si="20"/>
        <v>27</v>
      </c>
      <c r="AT101" s="7" t="s">
        <v>104</v>
      </c>
      <c r="AU101" s="8" t="s">
        <v>25</v>
      </c>
      <c r="AV101" s="10">
        <v>2.1700000000000001E-2</v>
      </c>
      <c r="AW101" s="10"/>
      <c r="AX101" s="10">
        <f t="shared" si="27"/>
        <v>18</v>
      </c>
      <c r="AY101" s="7" t="s">
        <v>41</v>
      </c>
      <c r="AZ101" s="8" t="s">
        <v>29</v>
      </c>
      <c r="BA101" s="10">
        <v>3.3910000000000003E-2</v>
      </c>
      <c r="BB101" s="10"/>
      <c r="BC101" s="10">
        <f t="shared" si="24"/>
        <v>34</v>
      </c>
      <c r="BD101" s="7" t="s">
        <v>104</v>
      </c>
      <c r="BE101" s="8" t="s">
        <v>20</v>
      </c>
      <c r="BF101" s="10">
        <v>8.9800000000000001E-3</v>
      </c>
      <c r="BG101" s="10"/>
      <c r="BH101" s="10">
        <f t="shared" si="21"/>
        <v>28</v>
      </c>
      <c r="BI101" s="21" t="s">
        <v>25</v>
      </c>
      <c r="BJ101" s="30">
        <f>SUMIFS($BM$3:$BM$94,$BJ$3:$BJ$94,BI101,$BL$3:$BL$94,"x")</f>
        <v>315</v>
      </c>
      <c r="BK101" s="23"/>
      <c r="BL101" s="23" t="s">
        <v>26</v>
      </c>
      <c r="BM101" s="30">
        <f>SUMIFS($BM$3:$BM$94,$BJ$3:$BJ$94,BL101,$BL$3:$BL$94,"x")</f>
        <v>0</v>
      </c>
      <c r="BN101" s="7" t="s">
        <v>43</v>
      </c>
      <c r="BO101" s="8" t="s">
        <v>22</v>
      </c>
      <c r="BP101" s="10">
        <v>3.63E-3</v>
      </c>
      <c r="BR101" s="10">
        <f t="shared" si="23"/>
        <v>3</v>
      </c>
    </row>
    <row r="102" spans="1:70" ht="18" thickTop="1" thickBot="1" x14ac:dyDescent="0.25">
      <c r="A102" s="7" t="s">
        <v>57</v>
      </c>
      <c r="B102" s="8" t="s">
        <v>23</v>
      </c>
      <c r="C102" s="10">
        <v>1.4189999999999999E-2</v>
      </c>
      <c r="D102" s="10"/>
      <c r="E102" s="10">
        <f t="shared" si="14"/>
        <v>11</v>
      </c>
      <c r="F102" s="7" t="s">
        <v>70</v>
      </c>
      <c r="G102" s="8" t="s">
        <v>28</v>
      </c>
      <c r="H102" s="10">
        <v>2.3400000000000001E-3</v>
      </c>
      <c r="I102" s="10"/>
      <c r="J102" s="10">
        <f>IF(H102&gt;H103,J103+1,J103)</f>
        <v>2</v>
      </c>
      <c r="K102" s="7" t="s">
        <v>64</v>
      </c>
      <c r="L102" s="8" t="s">
        <v>19</v>
      </c>
      <c r="M102" s="10">
        <v>2.2030000000000001E-2</v>
      </c>
      <c r="N102" s="10"/>
      <c r="O102" s="10">
        <f t="shared" si="16"/>
        <v>6</v>
      </c>
      <c r="P102" s="21" t="s">
        <v>25</v>
      </c>
      <c r="Q102" s="22">
        <f>SUMIF($Q$3:$Q$100,P102,$T$3:$T$100)</f>
        <v>272</v>
      </c>
      <c r="R102" s="23"/>
      <c r="S102" s="23" t="s">
        <v>26</v>
      </c>
      <c r="T102" s="22">
        <f>SUMIF($Q$3:$Q$100,S102,$T$3:$T$100)</f>
        <v>665</v>
      </c>
      <c r="U102" s="7" t="s">
        <v>76</v>
      </c>
      <c r="V102" s="8" t="s">
        <v>22</v>
      </c>
      <c r="W102" s="10">
        <v>-1.5140000000000001E-2</v>
      </c>
      <c r="X102" s="10"/>
      <c r="Y102" s="10">
        <f t="shared" si="34"/>
        <v>8</v>
      </c>
      <c r="Z102" s="68" t="s">
        <v>107</v>
      </c>
      <c r="AA102" s="69"/>
      <c r="AB102" s="69"/>
      <c r="AC102" s="69"/>
      <c r="AD102" s="69"/>
      <c r="AE102" s="68" t="s">
        <v>108</v>
      </c>
      <c r="AF102" s="69"/>
      <c r="AG102" s="69"/>
      <c r="AH102" s="69"/>
      <c r="AI102" s="70"/>
      <c r="AJ102" s="7" t="s">
        <v>62</v>
      </c>
      <c r="AK102" s="8" t="s">
        <v>23</v>
      </c>
      <c r="AL102" s="10">
        <v>7.2999999999999996E-4</v>
      </c>
      <c r="AM102" s="10"/>
      <c r="AN102" s="10">
        <v>1</v>
      </c>
      <c r="AO102" s="7" t="s">
        <v>99</v>
      </c>
      <c r="AP102" s="8" t="s">
        <v>26</v>
      </c>
      <c r="AQ102" s="10">
        <v>2.1319999999999999E-2</v>
      </c>
      <c r="AR102" s="10"/>
      <c r="AS102" s="10">
        <f t="shared" si="20"/>
        <v>26</v>
      </c>
      <c r="AT102" s="7" t="s">
        <v>83</v>
      </c>
      <c r="AU102" s="8" t="s">
        <v>29</v>
      </c>
      <c r="AV102" s="10">
        <v>2.0590000000000001E-2</v>
      </c>
      <c r="AW102" s="10"/>
      <c r="AX102" s="10">
        <f t="shared" si="27"/>
        <v>17</v>
      </c>
      <c r="AY102" s="7" t="s">
        <v>83</v>
      </c>
      <c r="AZ102" s="8" t="s">
        <v>25</v>
      </c>
      <c r="BA102" s="10">
        <v>3.3779999999999998E-2</v>
      </c>
      <c r="BB102" s="10"/>
      <c r="BC102" s="10">
        <f t="shared" si="24"/>
        <v>33</v>
      </c>
      <c r="BD102" s="7" t="s">
        <v>73</v>
      </c>
      <c r="BE102" s="8" t="s">
        <v>23</v>
      </c>
      <c r="BF102" s="10">
        <v>8.7399999999999995E-3</v>
      </c>
      <c r="BG102" s="10"/>
      <c r="BH102" s="10">
        <f t="shared" si="21"/>
        <v>27</v>
      </c>
      <c r="BI102" s="24" t="s">
        <v>28</v>
      </c>
      <c r="BJ102" s="25">
        <f t="shared" ref="BJ102:BJ104" si="39">SUMIFS($BM$3:$BM$94,$BJ$3:$BJ$94,BI102,$BL$3:$BL$94,"x")</f>
        <v>142</v>
      </c>
      <c r="BK102" s="26"/>
      <c r="BL102" s="26" t="s">
        <v>29</v>
      </c>
      <c r="BM102" s="25">
        <f t="shared" ref="BM102:BM104" si="40">SUMIFS($BM$3:$BM$94,$BJ$3:$BJ$94,BL102,$BL$3:$BL$94,"x")</f>
        <v>0</v>
      </c>
      <c r="BN102" s="7" t="s">
        <v>92</v>
      </c>
      <c r="BO102" s="8" t="s">
        <v>23</v>
      </c>
      <c r="BP102" s="10">
        <v>4.6999999999999999E-4</v>
      </c>
      <c r="BR102" s="10">
        <f>IF(BP102&gt;BP103,BR103+1,BR103)</f>
        <v>2</v>
      </c>
    </row>
    <row r="103" spans="1:70" ht="18" thickTop="1" thickBot="1" x14ac:dyDescent="0.25">
      <c r="A103" s="7" t="s">
        <v>58</v>
      </c>
      <c r="B103" s="8" t="s">
        <v>25</v>
      </c>
      <c r="C103" s="10">
        <v>1.222E-2</v>
      </c>
      <c r="D103" s="10"/>
      <c r="E103" s="10">
        <f t="shared" si="14"/>
        <v>10</v>
      </c>
      <c r="F103" s="7" t="s">
        <v>63</v>
      </c>
      <c r="G103" s="8" t="s">
        <v>22</v>
      </c>
      <c r="H103" s="10">
        <v>9.5E-4</v>
      </c>
      <c r="I103" s="10"/>
      <c r="J103" s="10">
        <v>1</v>
      </c>
      <c r="K103" s="7" t="s">
        <v>48</v>
      </c>
      <c r="L103" s="8" t="s">
        <v>29</v>
      </c>
      <c r="M103" s="10">
        <v>1.566E-2</v>
      </c>
      <c r="N103" s="10"/>
      <c r="O103" s="10">
        <f t="shared" si="16"/>
        <v>5</v>
      </c>
      <c r="P103" s="24" t="s">
        <v>28</v>
      </c>
      <c r="Q103" s="25">
        <f t="shared" ref="Q103:Q105" si="41">SUMIF($Q$3:$Q$100,P103,$T$3:$T$100)</f>
        <v>180</v>
      </c>
      <c r="R103" s="26"/>
      <c r="S103" s="26" t="s">
        <v>29</v>
      </c>
      <c r="T103" s="25">
        <f t="shared" ref="T103:T105" si="42">SUMIF($Q$3:$Q$100,S103,$T$3:$T$100)</f>
        <v>1258</v>
      </c>
      <c r="U103" s="7" t="s">
        <v>103</v>
      </c>
      <c r="V103" s="8" t="s">
        <v>19</v>
      </c>
      <c r="W103" s="10">
        <v>-1.6080000000000001E-2</v>
      </c>
      <c r="X103" s="10"/>
      <c r="Y103" s="10">
        <f t="shared" si="34"/>
        <v>9</v>
      </c>
      <c r="Z103" s="21" t="s">
        <v>25</v>
      </c>
      <c r="AA103" s="22">
        <f>SUMIF($AA$3:$AA$101,Z103,$AD$3:$AD$101)</f>
        <v>810</v>
      </c>
      <c r="AB103" s="23"/>
      <c r="AC103" s="23" t="s">
        <v>26</v>
      </c>
      <c r="AD103" s="22">
        <f>SUMIF($AA$3:$AA$101,AC103,$AD$3:$AD$101)</f>
        <v>321</v>
      </c>
      <c r="AE103" s="21" t="s">
        <v>25</v>
      </c>
      <c r="AF103" s="30">
        <f>SUMIFS($AI$3:$AI$96,$AF$3:$AF$96,AE103,$AH$3:$AH$96,"x")</f>
        <v>491</v>
      </c>
      <c r="AG103" s="23"/>
      <c r="AH103" s="23" t="s">
        <v>26</v>
      </c>
      <c r="AI103" s="30">
        <f>SUMIFS($AI$3:$AI$96,$AF$3:$AF$96,AH103,$AH$3:$AH$96,"x")</f>
        <v>0</v>
      </c>
      <c r="AJ103" s="68" t="s">
        <v>107</v>
      </c>
      <c r="AK103" s="69"/>
      <c r="AL103" s="69"/>
      <c r="AM103" s="69"/>
      <c r="AN103" s="70"/>
      <c r="AO103" s="7" t="s">
        <v>70</v>
      </c>
      <c r="AP103" s="8" t="s">
        <v>19</v>
      </c>
      <c r="AQ103" s="10">
        <v>2.0559999999999998E-2</v>
      </c>
      <c r="AR103" s="10"/>
      <c r="AS103" s="10">
        <f t="shared" si="20"/>
        <v>25</v>
      </c>
      <c r="AT103" s="7" t="s">
        <v>40</v>
      </c>
      <c r="AU103" s="8" t="s">
        <v>29</v>
      </c>
      <c r="AV103" s="10">
        <v>1.7049999999999999E-2</v>
      </c>
      <c r="AW103" s="10"/>
      <c r="AX103" s="10">
        <f t="shared" si="27"/>
        <v>16</v>
      </c>
      <c r="AY103" s="7" t="s">
        <v>54</v>
      </c>
      <c r="AZ103" s="8" t="s">
        <v>29</v>
      </c>
      <c r="BA103" s="10">
        <v>3.2910000000000002E-2</v>
      </c>
      <c r="BB103" s="10"/>
      <c r="BC103" s="10">
        <f t="shared" si="24"/>
        <v>32</v>
      </c>
      <c r="BD103" s="7" t="s">
        <v>82</v>
      </c>
      <c r="BE103" s="8" t="s">
        <v>25</v>
      </c>
      <c r="BF103" s="10">
        <v>8.5400000000000007E-3</v>
      </c>
      <c r="BG103" s="10"/>
      <c r="BH103" s="10">
        <f t="shared" si="21"/>
        <v>26</v>
      </c>
      <c r="BI103" s="24" t="s">
        <v>19</v>
      </c>
      <c r="BJ103" s="25">
        <f t="shared" si="39"/>
        <v>0</v>
      </c>
      <c r="BK103" s="26"/>
      <c r="BL103" s="26" t="s">
        <v>20</v>
      </c>
      <c r="BM103" s="25">
        <f t="shared" si="40"/>
        <v>340</v>
      </c>
      <c r="BN103" s="77" t="s">
        <v>78</v>
      </c>
      <c r="BO103" s="78" t="s">
        <v>28</v>
      </c>
      <c r="BP103" s="10">
        <v>4.0999999999999999E-4</v>
      </c>
      <c r="BR103">
        <v>1</v>
      </c>
    </row>
    <row r="104" spans="1:70" ht="18" thickTop="1" thickBot="1" x14ac:dyDescent="0.25">
      <c r="A104" s="7" t="s">
        <v>58</v>
      </c>
      <c r="B104" s="8" t="s">
        <v>22</v>
      </c>
      <c r="C104" s="10">
        <v>9.8600000000000007E-3</v>
      </c>
      <c r="D104" s="10"/>
      <c r="E104" s="10">
        <f t="shared" si="14"/>
        <v>9</v>
      </c>
      <c r="F104" s="68" t="s">
        <v>107</v>
      </c>
      <c r="G104" s="69"/>
      <c r="H104" s="69"/>
      <c r="I104" s="69"/>
      <c r="J104" s="69"/>
      <c r="K104" s="79" t="s">
        <v>79</v>
      </c>
      <c r="L104" s="80" t="s">
        <v>25</v>
      </c>
      <c r="M104" s="10">
        <v>1.562E-2</v>
      </c>
      <c r="N104" s="10"/>
      <c r="O104" s="10">
        <f t="shared" si="16"/>
        <v>4</v>
      </c>
      <c r="P104" s="24" t="s">
        <v>19</v>
      </c>
      <c r="Q104" s="25">
        <f t="shared" si="41"/>
        <v>1013</v>
      </c>
      <c r="R104" s="26"/>
      <c r="S104" s="26" t="s">
        <v>20</v>
      </c>
      <c r="T104" s="25">
        <f t="shared" si="42"/>
        <v>217</v>
      </c>
      <c r="U104" s="7" t="s">
        <v>95</v>
      </c>
      <c r="V104" s="8" t="s">
        <v>26</v>
      </c>
      <c r="W104" s="10">
        <v>-1.6750000000000001E-2</v>
      </c>
      <c r="X104" s="10"/>
      <c r="Y104" s="10">
        <f t="shared" si="34"/>
        <v>10</v>
      </c>
      <c r="Z104" s="24" t="s">
        <v>28</v>
      </c>
      <c r="AA104" s="25">
        <f t="shared" ref="AA104:AA106" si="43">SUMIF($AA$3:$AA$101,Z104,$AD$3:$AD$101)</f>
        <v>195</v>
      </c>
      <c r="AB104" s="26"/>
      <c r="AC104" s="26" t="s">
        <v>29</v>
      </c>
      <c r="AD104" s="25">
        <f t="shared" ref="AD104:AD106" si="44">SUMIF($AA$3:$AA$101,AC104,$AD$3:$AD$101)</f>
        <v>690</v>
      </c>
      <c r="AE104" s="24" t="s">
        <v>28</v>
      </c>
      <c r="AF104" s="25">
        <f t="shared" ref="AF104:AF106" si="45">SUMIFS($AI$3:$AI$96,$AF$3:$AF$96,AE104,$AH$3:$AH$96,"x")</f>
        <v>339</v>
      </c>
      <c r="AG104" s="26"/>
      <c r="AH104" s="26" t="s">
        <v>29</v>
      </c>
      <c r="AI104" s="25">
        <f t="shared" ref="AI104:AI106" si="46">SUMIFS($AI$3:$AI$96,$AF$3:$AF$96,AH104,$AH$3:$AH$96,"x")</f>
        <v>0</v>
      </c>
      <c r="AJ104" s="21" t="s">
        <v>25</v>
      </c>
      <c r="AK104" s="22">
        <f>SUMIF($AK$3:$AK$102,AJ104,$AN$3:$AN$102)</f>
        <v>93</v>
      </c>
      <c r="AL104" s="23"/>
      <c r="AM104" s="23" t="s">
        <v>26</v>
      </c>
      <c r="AN104" s="22">
        <f>SUMIF($AK$3:$AK$102,AM104,$AN$3:$AN$102)</f>
        <v>1220</v>
      </c>
      <c r="AO104" s="7" t="s">
        <v>67</v>
      </c>
      <c r="AP104" s="8" t="s">
        <v>23</v>
      </c>
      <c r="AQ104" s="10">
        <v>1.8769999999999998E-2</v>
      </c>
      <c r="AR104" s="10"/>
      <c r="AS104" s="10">
        <f t="shared" si="20"/>
        <v>24</v>
      </c>
      <c r="AT104" s="7" t="s">
        <v>43</v>
      </c>
      <c r="AU104" s="8" t="s">
        <v>19</v>
      </c>
      <c r="AV104" s="10">
        <v>1.6729999999999998E-2</v>
      </c>
      <c r="AW104" s="10"/>
      <c r="AX104" s="10">
        <f t="shared" si="27"/>
        <v>15</v>
      </c>
      <c r="AY104" s="7" t="s">
        <v>24</v>
      </c>
      <c r="AZ104" s="8" t="s">
        <v>25</v>
      </c>
      <c r="BA104" s="10">
        <v>3.2399999999999998E-2</v>
      </c>
      <c r="BB104" s="10"/>
      <c r="BC104" s="10">
        <f t="shared" si="24"/>
        <v>31</v>
      </c>
      <c r="BD104" s="7" t="s">
        <v>92</v>
      </c>
      <c r="BE104" s="8" t="s">
        <v>25</v>
      </c>
      <c r="BF104" s="10">
        <v>8.1300000000000001E-3</v>
      </c>
      <c r="BG104" s="10"/>
      <c r="BH104" s="10">
        <f t="shared" si="21"/>
        <v>25</v>
      </c>
      <c r="BI104" s="27" t="s">
        <v>22</v>
      </c>
      <c r="BJ104" s="28">
        <f t="shared" si="39"/>
        <v>0</v>
      </c>
      <c r="BK104" s="29"/>
      <c r="BL104" s="29" t="s">
        <v>23</v>
      </c>
      <c r="BM104" s="28">
        <f t="shared" si="40"/>
        <v>85</v>
      </c>
      <c r="BN104" s="68" t="s">
        <v>107</v>
      </c>
      <c r="BO104" s="69"/>
      <c r="BP104" s="69"/>
      <c r="BQ104" s="69"/>
      <c r="BR104" s="70"/>
    </row>
    <row r="105" spans="1:70" ht="18" thickTop="1" thickBot="1" x14ac:dyDescent="0.25">
      <c r="A105" s="7" t="s">
        <v>47</v>
      </c>
      <c r="B105" s="8" t="s">
        <v>19</v>
      </c>
      <c r="C105" s="10">
        <v>8.8900000000000003E-3</v>
      </c>
      <c r="D105" s="10"/>
      <c r="E105" s="10">
        <f t="shared" si="14"/>
        <v>8</v>
      </c>
      <c r="F105" s="21" t="s">
        <v>25</v>
      </c>
      <c r="G105" s="22">
        <f>SUMIF($G$3:$G$103,F105,$J$3:$J$103)</f>
        <v>820</v>
      </c>
      <c r="H105" s="23"/>
      <c r="I105" s="23" t="s">
        <v>26</v>
      </c>
      <c r="J105" s="22">
        <f>SUMIF($G$3:$G$103,I105,$J$3:$J$103)</f>
        <v>66</v>
      </c>
      <c r="K105" s="7" t="s">
        <v>74</v>
      </c>
      <c r="L105" s="8" t="s">
        <v>28</v>
      </c>
      <c r="M105" s="10">
        <v>1.013E-2</v>
      </c>
      <c r="N105" s="10"/>
      <c r="O105" s="10">
        <f t="shared" si="16"/>
        <v>3</v>
      </c>
      <c r="P105" s="27" t="s">
        <v>22</v>
      </c>
      <c r="Q105" s="28">
        <f t="shared" si="41"/>
        <v>768</v>
      </c>
      <c r="R105" s="29"/>
      <c r="S105" s="29" t="s">
        <v>23</v>
      </c>
      <c r="T105" s="28">
        <f t="shared" si="42"/>
        <v>366</v>
      </c>
      <c r="U105" s="7" t="s">
        <v>92</v>
      </c>
      <c r="V105" s="8" t="s">
        <v>25</v>
      </c>
      <c r="W105" s="10">
        <v>-1.72E-2</v>
      </c>
      <c r="X105" s="10"/>
      <c r="Y105" s="10">
        <f t="shared" si="34"/>
        <v>11</v>
      </c>
      <c r="Z105" s="24" t="s">
        <v>19</v>
      </c>
      <c r="AA105" s="25">
        <f t="shared" si="43"/>
        <v>603</v>
      </c>
      <c r="AB105" s="26"/>
      <c r="AC105" s="26" t="s">
        <v>20</v>
      </c>
      <c r="AD105" s="25">
        <f t="shared" si="44"/>
        <v>407</v>
      </c>
      <c r="AE105" s="24" t="s">
        <v>19</v>
      </c>
      <c r="AF105" s="25">
        <f t="shared" si="45"/>
        <v>0</v>
      </c>
      <c r="AG105" s="26"/>
      <c r="AH105" s="26" t="s">
        <v>20</v>
      </c>
      <c r="AI105" s="25">
        <f t="shared" si="46"/>
        <v>0</v>
      </c>
      <c r="AJ105" s="24" t="s">
        <v>28</v>
      </c>
      <c r="AK105" s="25">
        <f>SUMIF($AK$3:$AK$102,AJ105,$AN$3:$AN$102)</f>
        <v>458</v>
      </c>
      <c r="AL105" s="26"/>
      <c r="AM105" s="26" t="s">
        <v>29</v>
      </c>
      <c r="AN105" s="25">
        <f>SUMIF($AK$3:$AK$102,AM105,$AN$3:$AN$102)</f>
        <v>1055</v>
      </c>
      <c r="AO105" s="7" t="s">
        <v>43</v>
      </c>
      <c r="AP105" s="8" t="s">
        <v>22</v>
      </c>
      <c r="AQ105" s="10">
        <v>1.8010000000000002E-2</v>
      </c>
      <c r="AR105" s="10"/>
      <c r="AS105" s="10">
        <f t="shared" si="20"/>
        <v>23</v>
      </c>
      <c r="AT105" s="7" t="s">
        <v>104</v>
      </c>
      <c r="AU105" s="8" t="s">
        <v>29</v>
      </c>
      <c r="AV105" s="10">
        <v>1.644E-2</v>
      </c>
      <c r="AW105" s="10"/>
      <c r="AX105" s="10">
        <f t="shared" si="27"/>
        <v>14</v>
      </c>
      <c r="AY105" s="7" t="s">
        <v>57</v>
      </c>
      <c r="AZ105" s="8" t="s">
        <v>20</v>
      </c>
      <c r="BA105" s="10">
        <v>3.202E-2</v>
      </c>
      <c r="BB105" s="10"/>
      <c r="BC105" s="10">
        <f t="shared" si="24"/>
        <v>30</v>
      </c>
      <c r="BD105" s="7" t="s">
        <v>21</v>
      </c>
      <c r="BE105" s="8" t="s">
        <v>22</v>
      </c>
      <c r="BF105" s="10">
        <v>7.8399999999999997E-3</v>
      </c>
      <c r="BG105" s="10"/>
      <c r="BH105" s="10">
        <f t="shared" si="21"/>
        <v>24</v>
      </c>
      <c r="BI105" s="68" t="s">
        <v>109</v>
      </c>
      <c r="BJ105" s="69"/>
      <c r="BK105" s="69"/>
      <c r="BL105" s="69"/>
      <c r="BM105" s="69"/>
      <c r="BN105" s="21" t="s">
        <v>25</v>
      </c>
      <c r="BO105" s="22">
        <f>SUMIF($BO$3:$BO$103,BN105,$BR$3:$BR$103)</f>
        <v>319</v>
      </c>
      <c r="BP105" s="23"/>
      <c r="BQ105" s="23" t="s">
        <v>26</v>
      </c>
      <c r="BR105" s="22">
        <f>SUMIF($BO$3:$BO$103,BQ105,$BR$3:$BR$103)</f>
        <v>763</v>
      </c>
    </row>
    <row r="106" spans="1:70" ht="18" thickTop="1" thickBot="1" x14ac:dyDescent="0.25">
      <c r="A106" s="7" t="s">
        <v>80</v>
      </c>
      <c r="B106" s="8" t="s">
        <v>25</v>
      </c>
      <c r="C106" s="10">
        <v>7.8899999999999994E-3</v>
      </c>
      <c r="D106" s="10"/>
      <c r="E106" s="10">
        <f t="shared" si="14"/>
        <v>7</v>
      </c>
      <c r="F106" s="24" t="s">
        <v>28</v>
      </c>
      <c r="G106" s="25">
        <f t="shared" ref="G106:G108" si="47">SUMIF($G$3:$G$103,F106,$J$3:$J$103)</f>
        <v>517</v>
      </c>
      <c r="H106" s="26"/>
      <c r="I106" s="26" t="s">
        <v>29</v>
      </c>
      <c r="J106" s="25">
        <f t="shared" ref="J106:J108" si="48">SUMIF($G$3:$G$103,I106,$J$3:$J$103)</f>
        <v>1507</v>
      </c>
      <c r="K106" s="7" t="s">
        <v>42</v>
      </c>
      <c r="L106" s="8" t="s">
        <v>28</v>
      </c>
      <c r="M106" s="10">
        <v>3.4399999999999999E-3</v>
      </c>
      <c r="N106" s="10"/>
      <c r="O106" s="10">
        <f>IF(M106&gt;M107,O107+1,O107)</f>
        <v>2</v>
      </c>
      <c r="P106" s="68" t="s">
        <v>108</v>
      </c>
      <c r="Q106" s="69"/>
      <c r="R106" s="69"/>
      <c r="S106" s="69"/>
      <c r="T106" s="69"/>
      <c r="U106" s="7" t="s">
        <v>74</v>
      </c>
      <c r="V106" s="8" t="s">
        <v>23</v>
      </c>
      <c r="W106" s="10">
        <v>-1.7479999999999999E-2</v>
      </c>
      <c r="X106" s="10"/>
      <c r="Y106" s="10">
        <f t="shared" si="34"/>
        <v>12</v>
      </c>
      <c r="Z106" s="27" t="s">
        <v>22</v>
      </c>
      <c r="AA106" s="28">
        <f t="shared" si="43"/>
        <v>405</v>
      </c>
      <c r="AB106" s="29"/>
      <c r="AC106" s="29" t="s">
        <v>23</v>
      </c>
      <c r="AD106" s="28">
        <f t="shared" si="44"/>
        <v>1519</v>
      </c>
      <c r="AE106" s="27" t="s">
        <v>22</v>
      </c>
      <c r="AF106" s="28">
        <f t="shared" si="45"/>
        <v>85</v>
      </c>
      <c r="AG106" s="29"/>
      <c r="AH106" s="29" t="s">
        <v>23</v>
      </c>
      <c r="AI106" s="28">
        <f t="shared" si="46"/>
        <v>342</v>
      </c>
      <c r="AJ106" s="24" t="s">
        <v>19</v>
      </c>
      <c r="AK106" s="25">
        <f>SUMIF($AK$3:$AK$102,AJ106,$AN$3:$AN$102)</f>
        <v>1150</v>
      </c>
      <c r="AL106" s="26"/>
      <c r="AM106" s="26" t="s">
        <v>20</v>
      </c>
      <c r="AN106" s="25">
        <f>SUMIF($AK$3:$AK$102,AM106,$AN$3:$AN$102)</f>
        <v>59</v>
      </c>
      <c r="AO106" s="7" t="s">
        <v>33</v>
      </c>
      <c r="AP106" s="8" t="s">
        <v>20</v>
      </c>
      <c r="AQ106" s="10">
        <v>1.7469999999999999E-2</v>
      </c>
      <c r="AR106" s="10"/>
      <c r="AS106" s="10">
        <f t="shared" si="20"/>
        <v>22</v>
      </c>
      <c r="AT106" s="7" t="s">
        <v>100</v>
      </c>
      <c r="AU106" s="8" t="s">
        <v>22</v>
      </c>
      <c r="AV106" s="10">
        <v>1.6230000000000001E-2</v>
      </c>
      <c r="AW106" s="10"/>
      <c r="AX106" s="10">
        <f t="shared" si="27"/>
        <v>13</v>
      </c>
      <c r="AY106" s="7" t="s">
        <v>83</v>
      </c>
      <c r="AZ106" s="8" t="s">
        <v>20</v>
      </c>
      <c r="BA106" s="10">
        <v>3.1539999999999999E-2</v>
      </c>
      <c r="BB106" s="10"/>
      <c r="BC106" s="10">
        <f t="shared" si="24"/>
        <v>29</v>
      </c>
      <c r="BD106" s="7" t="s">
        <v>74</v>
      </c>
      <c r="BE106" s="8" t="s">
        <v>25</v>
      </c>
      <c r="BF106" s="10">
        <v>7.77E-3</v>
      </c>
      <c r="BG106" s="10"/>
      <c r="BH106" s="10">
        <f t="shared" si="21"/>
        <v>23</v>
      </c>
      <c r="BI106" s="21" t="s">
        <v>25</v>
      </c>
      <c r="BJ106" s="30">
        <f>SUMIFS($BM$3:$BM$94,$BJ$3:$BJ$94,BI106,$BL$3:$BL$94,"x") + SUMIFS($BM$3:$BM$94,$BJ$3:$BJ$94,BI106,$BL$3:$BL$94,"o")</f>
        <v>450</v>
      </c>
      <c r="BK106" s="23">
        <f>BM$3</f>
        <v>92</v>
      </c>
      <c r="BL106" s="23" t="s">
        <v>26</v>
      </c>
      <c r="BM106" s="30">
        <f>SUMIFS($BM$3:$BM$94,$BJ$3:$BJ$94,BL106,$BL$3:$BL$94,"x") + SUMIFS($BM$3:$BM$94,$BJ$3:$BJ$94,BL106,$BL$3:$BL$94,"o")</f>
        <v>0</v>
      </c>
      <c r="BN106" s="24" t="s">
        <v>28</v>
      </c>
      <c r="BO106" s="25">
        <f t="shared" ref="BO106:BO108" si="49">SUMIF($BO$3:$BO$103,BN106,$BR$3:$BR$103)</f>
        <v>900</v>
      </c>
      <c r="BP106" s="26"/>
      <c r="BQ106" s="26" t="s">
        <v>29</v>
      </c>
      <c r="BR106" s="25">
        <f t="shared" ref="BR106:BR108" si="50">SUMIF($BO$3:$BO$103,BQ106,$BR$3:$BR$103)</f>
        <v>286</v>
      </c>
    </row>
    <row r="107" spans="1:70" ht="18" thickTop="1" thickBot="1" x14ac:dyDescent="0.25">
      <c r="A107" s="7" t="s">
        <v>47</v>
      </c>
      <c r="B107" s="8" t="s">
        <v>28</v>
      </c>
      <c r="C107" s="10">
        <v>6.7499999999999999E-3</v>
      </c>
      <c r="D107" s="10"/>
      <c r="E107" s="10">
        <f t="shared" si="14"/>
        <v>6</v>
      </c>
      <c r="F107" s="24" t="s">
        <v>19</v>
      </c>
      <c r="G107" s="25">
        <f t="shared" si="47"/>
        <v>536</v>
      </c>
      <c r="H107" s="26"/>
      <c r="I107" s="26" t="s">
        <v>20</v>
      </c>
      <c r="J107" s="25">
        <f t="shared" si="48"/>
        <v>165</v>
      </c>
      <c r="K107" s="7" t="s">
        <v>104</v>
      </c>
      <c r="L107" s="8" t="s">
        <v>25</v>
      </c>
      <c r="M107" s="10">
        <v>6.6E-4</v>
      </c>
      <c r="N107" s="10"/>
      <c r="O107" s="10">
        <v>1</v>
      </c>
      <c r="P107" s="21" t="s">
        <v>25</v>
      </c>
      <c r="Q107" s="30">
        <f>SUMIFS($T$3:$T$100,$Q$3:$Q$100,P107,$S$3:$S$100,"x")</f>
        <v>146</v>
      </c>
      <c r="R107" s="23"/>
      <c r="S107" s="23" t="s">
        <v>26</v>
      </c>
      <c r="T107" s="30">
        <f>SUMIFS($T$3:$T$100,$Q$3:$Q$100,S107,$S$3:$S$100,"x")</f>
        <v>322</v>
      </c>
      <c r="U107" s="7" t="s">
        <v>95</v>
      </c>
      <c r="V107" s="8" t="s">
        <v>29</v>
      </c>
      <c r="W107" s="10">
        <v>-2.0539999999999999E-2</v>
      </c>
      <c r="X107" s="10"/>
      <c r="Y107" s="10">
        <f t="shared" si="34"/>
        <v>13</v>
      </c>
      <c r="Z107" s="68" t="s">
        <v>108</v>
      </c>
      <c r="AA107" s="69"/>
      <c r="AB107" s="69"/>
      <c r="AC107" s="69"/>
      <c r="AD107" s="69"/>
      <c r="AE107" s="68" t="s">
        <v>109</v>
      </c>
      <c r="AF107" s="69"/>
      <c r="AG107" s="69"/>
      <c r="AH107" s="69"/>
      <c r="AI107" s="70"/>
      <c r="AJ107" s="27" t="s">
        <v>22</v>
      </c>
      <c r="AK107" s="28">
        <f>SUMIF($AK$3:$AK$102,AJ107,$AN$3:$AN$102)</f>
        <v>606</v>
      </c>
      <c r="AL107" s="29"/>
      <c r="AM107" s="29" t="s">
        <v>23</v>
      </c>
      <c r="AN107" s="28">
        <f>SUMIF($AK$3:$AK$102,AM107,$AN$3:$AN$102)</f>
        <v>373</v>
      </c>
      <c r="AO107" s="7" t="s">
        <v>70</v>
      </c>
      <c r="AP107" s="8" t="s">
        <v>28</v>
      </c>
      <c r="AQ107" s="10">
        <v>1.6930000000000001E-2</v>
      </c>
      <c r="AR107" s="10"/>
      <c r="AS107" s="10">
        <f t="shared" si="20"/>
        <v>21</v>
      </c>
      <c r="AT107" s="7" t="s">
        <v>100</v>
      </c>
      <c r="AU107" s="8" t="s">
        <v>101</v>
      </c>
      <c r="AV107" s="10">
        <v>1.502E-2</v>
      </c>
      <c r="AW107" s="10"/>
      <c r="AX107" s="10">
        <f t="shared" si="27"/>
        <v>12</v>
      </c>
      <c r="AY107" s="7" t="s">
        <v>65</v>
      </c>
      <c r="AZ107" s="8" t="s">
        <v>29</v>
      </c>
      <c r="BA107" s="10">
        <v>3.1399999999999997E-2</v>
      </c>
      <c r="BB107" s="10"/>
      <c r="BC107" s="10">
        <f t="shared" si="24"/>
        <v>28</v>
      </c>
      <c r="BD107" s="7" t="s">
        <v>74</v>
      </c>
      <c r="BE107" s="8" t="s">
        <v>23</v>
      </c>
      <c r="BF107" s="10">
        <v>7.5599999999999999E-3</v>
      </c>
      <c r="BG107" s="10"/>
      <c r="BH107" s="10">
        <f t="shared" si="21"/>
        <v>22</v>
      </c>
      <c r="BI107" s="24" t="s">
        <v>28</v>
      </c>
      <c r="BJ107" s="25">
        <f t="shared" ref="BJ107:BJ109" si="51">SUMIFS($BM$3:$BM$94,$BJ$3:$BJ$94,BI107,$BL$3:$BL$94,"x") + SUMIFS($BM$3:$BM$94,$BJ$3:$BJ$94,BI107,$BL$3:$BL$94,"o")</f>
        <v>341</v>
      </c>
      <c r="BK107" s="26"/>
      <c r="BL107" s="26" t="s">
        <v>29</v>
      </c>
      <c r="BM107" s="25">
        <f t="shared" ref="BM107:BM109" si="52">SUMIFS($BM$3:$BM$94,$BJ$3:$BJ$94,BL107,$BL$3:$BL$94,"x") + SUMIFS($BM$3:$BM$94,$BJ$3:$BJ$94,BL107,$BL$3:$BL$94,"o")</f>
        <v>0</v>
      </c>
      <c r="BN107" s="24" t="s">
        <v>19</v>
      </c>
      <c r="BO107" s="25">
        <f t="shared" si="49"/>
        <v>137</v>
      </c>
      <c r="BP107" s="26"/>
      <c r="BQ107" s="26" t="s">
        <v>20</v>
      </c>
      <c r="BR107" s="25">
        <f t="shared" si="50"/>
        <v>1169</v>
      </c>
    </row>
    <row r="108" spans="1:70" ht="18" thickTop="1" thickBot="1" x14ac:dyDescent="0.25">
      <c r="A108" s="79" t="s">
        <v>78</v>
      </c>
      <c r="B108" s="80" t="s">
        <v>26</v>
      </c>
      <c r="C108" s="10">
        <v>4.3800000000000002E-3</v>
      </c>
      <c r="D108" s="10"/>
      <c r="E108" s="10">
        <f t="shared" si="14"/>
        <v>5</v>
      </c>
      <c r="F108" s="27" t="s">
        <v>22</v>
      </c>
      <c r="G108" s="28">
        <f t="shared" si="47"/>
        <v>961</v>
      </c>
      <c r="H108" s="29"/>
      <c r="I108" s="29" t="s">
        <v>23</v>
      </c>
      <c r="J108" s="28">
        <f t="shared" si="48"/>
        <v>470</v>
      </c>
      <c r="K108" s="68" t="s">
        <v>107</v>
      </c>
      <c r="L108" s="69"/>
      <c r="M108" s="69"/>
      <c r="N108" s="69"/>
      <c r="O108" s="70"/>
      <c r="P108" s="24" t="s">
        <v>28</v>
      </c>
      <c r="Q108" s="25">
        <f t="shared" ref="Q108:Q110" si="53">SUMIFS($T$3:$T$100,$Q$3:$Q$100,P108,$S$3:$S$100,"x")</f>
        <v>0</v>
      </c>
      <c r="R108" s="26"/>
      <c r="S108" s="26" t="s">
        <v>29</v>
      </c>
      <c r="T108" s="25">
        <f t="shared" ref="T108:T110" si="54">SUMIFS($T$3:$T$100,$Q$3:$Q$100,S108,$S$3:$S$100,"x")</f>
        <v>770</v>
      </c>
      <c r="U108" s="7" t="s">
        <v>61</v>
      </c>
      <c r="V108" s="8" t="s">
        <v>19</v>
      </c>
      <c r="W108" s="10">
        <v>-2.0639999999999999E-2</v>
      </c>
      <c r="X108" s="10"/>
      <c r="Y108" s="10">
        <f t="shared" si="34"/>
        <v>14</v>
      </c>
      <c r="Z108" s="21" t="s">
        <v>25</v>
      </c>
      <c r="AA108" s="30">
        <f>SUMIFS($AD$3:$AD$101,$AA$3:$AA$101,Z108,$AC$3:$AC$101,"x")</f>
        <v>0</v>
      </c>
      <c r="AB108" s="23"/>
      <c r="AC108" s="23" t="s">
        <v>26</v>
      </c>
      <c r="AD108" s="30">
        <f>SUMIFS($AD$3:$AD$101,$AA$3:$AA$101,AC108,$AC$3:$AC$101,"x")</f>
        <v>0</v>
      </c>
      <c r="AE108" s="21" t="s">
        <v>25</v>
      </c>
      <c r="AF108" s="30">
        <f>SUMIFS($AI$3:$AI$96,$AF$3:$AF$96,AE108,$AH$3:$AH$96,"x") + SUMIFS($AI$3:$AI$96,$AF$3:$AF$96,AE108,$AH$3:$AH$96,"o")</f>
        <v>635</v>
      </c>
      <c r="AG108" s="23">
        <f>AI$3</f>
        <v>94</v>
      </c>
      <c r="AH108" s="23" t="s">
        <v>26</v>
      </c>
      <c r="AI108" s="30">
        <f>SUMIFS($AI$3:$AI$96,$AF$3:$AF$96,AH108,$AH$3:$AH$96,"x") + SUMIFS($AI$3:$AI$96,$AF$3:$AF$96,AH108,$AH$3:$AH$96,"o")</f>
        <v>0</v>
      </c>
      <c r="AJ108" s="68" t="s">
        <v>108</v>
      </c>
      <c r="AK108" s="69"/>
      <c r="AL108" s="69"/>
      <c r="AM108" s="69"/>
      <c r="AN108" s="69"/>
      <c r="AO108" s="7" t="s">
        <v>73</v>
      </c>
      <c r="AP108" s="8" t="s">
        <v>23</v>
      </c>
      <c r="AQ108" s="10">
        <v>1.6889999999999999E-2</v>
      </c>
      <c r="AR108" s="10"/>
      <c r="AS108" s="10">
        <f t="shared" si="20"/>
        <v>20</v>
      </c>
      <c r="AT108" s="7" t="s">
        <v>51</v>
      </c>
      <c r="AU108" s="8" t="s">
        <v>22</v>
      </c>
      <c r="AV108" s="10">
        <v>1.474E-2</v>
      </c>
      <c r="AW108" s="10"/>
      <c r="AX108" s="10">
        <f t="shared" si="27"/>
        <v>11</v>
      </c>
      <c r="AY108" s="7" t="s">
        <v>36</v>
      </c>
      <c r="AZ108" s="8" t="s">
        <v>26</v>
      </c>
      <c r="BA108" s="10">
        <v>3.0630000000000001E-2</v>
      </c>
      <c r="BB108" s="10"/>
      <c r="BC108" s="10">
        <f t="shared" si="24"/>
        <v>27</v>
      </c>
      <c r="BD108" s="7" t="s">
        <v>97</v>
      </c>
      <c r="BE108" s="8" t="s">
        <v>25</v>
      </c>
      <c r="BF108" s="10">
        <v>7.4400000000000004E-3</v>
      </c>
      <c r="BG108" s="10"/>
      <c r="BH108" s="10">
        <f t="shared" si="21"/>
        <v>21</v>
      </c>
      <c r="BI108" s="24" t="s">
        <v>19</v>
      </c>
      <c r="BJ108" s="25">
        <f t="shared" si="51"/>
        <v>0</v>
      </c>
      <c r="BK108" s="26"/>
      <c r="BL108" s="26" t="s">
        <v>20</v>
      </c>
      <c r="BM108" s="25">
        <f t="shared" si="52"/>
        <v>568</v>
      </c>
      <c r="BN108" s="27" t="s">
        <v>22</v>
      </c>
      <c r="BO108" s="28">
        <f t="shared" si="49"/>
        <v>1285</v>
      </c>
      <c r="BP108" s="29"/>
      <c r="BQ108" s="29" t="s">
        <v>23</v>
      </c>
      <c r="BR108" s="28">
        <f t="shared" si="50"/>
        <v>236</v>
      </c>
    </row>
    <row r="109" spans="1:70" ht="18" thickTop="1" thickBot="1" x14ac:dyDescent="0.25">
      <c r="A109" s="7" t="s">
        <v>96</v>
      </c>
      <c r="B109" s="8" t="s">
        <v>22</v>
      </c>
      <c r="C109" s="10">
        <v>1.14E-3</v>
      </c>
      <c r="D109" s="10"/>
      <c r="E109" s="10">
        <f t="shared" si="14"/>
        <v>4</v>
      </c>
      <c r="F109" s="68" t="s">
        <v>108</v>
      </c>
      <c r="G109" s="69"/>
      <c r="H109" s="69"/>
      <c r="I109" s="69"/>
      <c r="J109" s="69"/>
      <c r="K109" s="21" t="s">
        <v>25</v>
      </c>
      <c r="L109" s="22">
        <f>SUMIF($L$3:$L$107,K109,$O$3:$O$107)</f>
        <v>1276</v>
      </c>
      <c r="M109" s="23"/>
      <c r="N109" s="23" t="s">
        <v>26</v>
      </c>
      <c r="O109" s="22">
        <f>SUMIF($L$3:$L$107,N109,$O$3:$O$107)</f>
        <v>398</v>
      </c>
      <c r="P109" s="24" t="s">
        <v>19</v>
      </c>
      <c r="Q109" s="25">
        <f t="shared" si="53"/>
        <v>366</v>
      </c>
      <c r="R109" s="26"/>
      <c r="S109" s="26" t="s">
        <v>20</v>
      </c>
      <c r="T109" s="25">
        <f t="shared" si="54"/>
        <v>67</v>
      </c>
      <c r="U109" s="77" t="s">
        <v>78</v>
      </c>
      <c r="V109" s="78" t="s">
        <v>26</v>
      </c>
      <c r="W109" s="10">
        <v>-2.1930000000000002E-2</v>
      </c>
      <c r="X109" s="10"/>
      <c r="Y109" s="10">
        <f t="shared" si="34"/>
        <v>15</v>
      </c>
      <c r="Z109" s="24" t="s">
        <v>28</v>
      </c>
      <c r="AA109" s="25">
        <f t="shared" ref="AA109:AA111" si="55">SUMIFS($AD$3:$AD$101,$AA$3:$AA$101,Z109,$AC$3:$AC$101,"x")</f>
        <v>0</v>
      </c>
      <c r="AB109" s="26"/>
      <c r="AC109" s="26" t="s">
        <v>29</v>
      </c>
      <c r="AD109" s="25">
        <f t="shared" ref="AD109:AD111" si="56">SUMIFS($AD$3:$AD$101,$AA$3:$AA$101,AC109,$AC$3:$AC$101,"x")</f>
        <v>0</v>
      </c>
      <c r="AE109" s="24" t="s">
        <v>28</v>
      </c>
      <c r="AF109" s="25">
        <f t="shared" ref="AF109:AF111" si="57">SUMIFS($AI$3:$AI$96,$AF$3:$AF$96,AE109,$AH$3:$AH$96,"x") + SUMIFS($AI$3:$AI$96,$AF$3:$AF$96,AE109,$AH$3:$AH$96,"o")</f>
        <v>339</v>
      </c>
      <c r="AG109" s="26"/>
      <c r="AH109" s="26" t="s">
        <v>29</v>
      </c>
      <c r="AI109" s="25">
        <f t="shared" ref="AI109:AI111" si="58">SUMIFS($AI$3:$AI$96,$AF$3:$AF$96,AH109,$AH$3:$AH$96,"x") + SUMIFS($AI$3:$AI$96,$AF$3:$AF$96,AH109,$AH$3:$AH$96,"o")</f>
        <v>0</v>
      </c>
      <c r="AJ109" s="21" t="s">
        <v>25</v>
      </c>
      <c r="AK109" s="30">
        <f>SUMIFS($AN$3:$AN$102,$AK$3:$AK$102,AJ109,$AM$3:$AM$102,"x")</f>
        <v>0</v>
      </c>
      <c r="AL109" s="23"/>
      <c r="AM109" s="23" t="s">
        <v>26</v>
      </c>
      <c r="AN109" s="30">
        <f>SUMIFS($AN$3:$AN$102,$AK$3:$AK$102,AM109,$AM$3:$AM$102,"x")</f>
        <v>455</v>
      </c>
      <c r="AO109" s="7" t="s">
        <v>21</v>
      </c>
      <c r="AP109" s="8" t="s">
        <v>22</v>
      </c>
      <c r="AQ109" s="10">
        <v>1.6410000000000001E-2</v>
      </c>
      <c r="AR109" s="10"/>
      <c r="AS109" s="10">
        <f t="shared" si="20"/>
        <v>19</v>
      </c>
      <c r="AT109" s="7" t="s">
        <v>35</v>
      </c>
      <c r="AU109" s="8" t="s">
        <v>22</v>
      </c>
      <c r="AV109" s="10">
        <v>1.217E-2</v>
      </c>
      <c r="AW109" s="10"/>
      <c r="AX109" s="10">
        <f t="shared" si="27"/>
        <v>10</v>
      </c>
      <c r="AY109" s="7" t="s">
        <v>81</v>
      </c>
      <c r="AZ109" s="8" t="s">
        <v>29</v>
      </c>
      <c r="BA109" s="10">
        <v>3.014E-2</v>
      </c>
      <c r="BB109" s="10"/>
      <c r="BC109" s="10">
        <f t="shared" si="24"/>
        <v>26</v>
      </c>
      <c r="BD109" s="7" t="s">
        <v>84</v>
      </c>
      <c r="BE109" s="8" t="s">
        <v>28</v>
      </c>
      <c r="BF109" s="10">
        <v>7.3299999999999997E-3</v>
      </c>
      <c r="BG109" s="10"/>
      <c r="BH109" s="10">
        <f t="shared" si="21"/>
        <v>20</v>
      </c>
      <c r="BI109" s="27" t="s">
        <v>22</v>
      </c>
      <c r="BJ109" s="28">
        <f t="shared" si="51"/>
        <v>0</v>
      </c>
      <c r="BK109" s="29"/>
      <c r="BL109" s="29" t="s">
        <v>23</v>
      </c>
      <c r="BM109" s="28">
        <f t="shared" si="52"/>
        <v>85</v>
      </c>
      <c r="BN109" s="68" t="s">
        <v>108</v>
      </c>
      <c r="BO109" s="69"/>
      <c r="BP109" s="69"/>
      <c r="BQ109" s="69"/>
      <c r="BR109" s="70"/>
    </row>
    <row r="110" spans="1:70" ht="18" thickTop="1" thickBot="1" x14ac:dyDescent="0.25">
      <c r="A110" s="79" t="s">
        <v>79</v>
      </c>
      <c r="B110" s="80" t="s">
        <v>22</v>
      </c>
      <c r="C110" s="10">
        <v>1.1199999999999999E-3</v>
      </c>
      <c r="D110" s="10"/>
      <c r="E110" s="10">
        <f t="shared" si="14"/>
        <v>3</v>
      </c>
      <c r="F110" s="21" t="s">
        <v>25</v>
      </c>
      <c r="G110" s="30">
        <f>SUMIFS($J$3:$J$103,$G$3:$G$103,F110,$I$3:$I$103,"x")</f>
        <v>268</v>
      </c>
      <c r="H110" s="23"/>
      <c r="I110" s="23" t="s">
        <v>26</v>
      </c>
      <c r="J110" s="30">
        <f>SUMIFS($J$3:$J$103,$G$3:$G$103,I110,$I$3:$I$103,"x")</f>
        <v>0</v>
      </c>
      <c r="K110" s="24" t="s">
        <v>28</v>
      </c>
      <c r="L110" s="25">
        <f t="shared" ref="L110:L112" si="59">SUMIF($L$3:$L$107,K110,$O$3:$O$107)</f>
        <v>905</v>
      </c>
      <c r="M110" s="26"/>
      <c r="N110" s="26" t="s">
        <v>29</v>
      </c>
      <c r="O110" s="25">
        <f t="shared" ref="O110:O112" si="60">SUMIF($L$3:$L$107,N110,$O$3:$O$107)</f>
        <v>307</v>
      </c>
      <c r="P110" s="27" t="s">
        <v>22</v>
      </c>
      <c r="Q110" s="28">
        <f t="shared" si="53"/>
        <v>382</v>
      </c>
      <c r="R110" s="29"/>
      <c r="S110" s="29" t="s">
        <v>23</v>
      </c>
      <c r="T110" s="28">
        <f t="shared" si="54"/>
        <v>0</v>
      </c>
      <c r="U110" s="7" t="s">
        <v>104</v>
      </c>
      <c r="V110" s="8" t="s">
        <v>20</v>
      </c>
      <c r="W110" s="10">
        <v>-2.366E-2</v>
      </c>
      <c r="X110" s="10"/>
      <c r="Y110" s="10">
        <f t="shared" si="34"/>
        <v>16</v>
      </c>
      <c r="Z110" s="24" t="s">
        <v>19</v>
      </c>
      <c r="AA110" s="25">
        <f t="shared" si="55"/>
        <v>0</v>
      </c>
      <c r="AB110" s="26"/>
      <c r="AC110" s="26" t="s">
        <v>20</v>
      </c>
      <c r="AD110" s="25">
        <f t="shared" si="56"/>
        <v>0</v>
      </c>
      <c r="AE110" s="24" t="s">
        <v>19</v>
      </c>
      <c r="AF110" s="25">
        <f t="shared" si="57"/>
        <v>251</v>
      </c>
      <c r="AG110" s="26"/>
      <c r="AH110" s="26" t="s">
        <v>20</v>
      </c>
      <c r="AI110" s="25">
        <f t="shared" si="58"/>
        <v>0</v>
      </c>
      <c r="AJ110" s="24" t="s">
        <v>28</v>
      </c>
      <c r="AK110" s="25">
        <f>SUMIFS($AN$3:$AN$102,$AK$3:$AK$102,AJ110,$AM$3:$AM$102,"x")</f>
        <v>96</v>
      </c>
      <c r="AL110" s="26"/>
      <c r="AM110" s="26" t="s">
        <v>29</v>
      </c>
      <c r="AN110" s="25">
        <f>SUMIFS($AN$3:$AN$102,$AK$3:$AK$102,AM110,$AM$3:$AM$102,"x")</f>
        <v>0</v>
      </c>
      <c r="AO110" s="7" t="s">
        <v>73</v>
      </c>
      <c r="AP110" s="8" t="s">
        <v>26</v>
      </c>
      <c r="AQ110" s="10">
        <v>1.5129999999999999E-2</v>
      </c>
      <c r="AR110" s="10"/>
      <c r="AS110" s="10">
        <f t="shared" si="20"/>
        <v>18</v>
      </c>
      <c r="AT110" s="7" t="s">
        <v>41</v>
      </c>
      <c r="AU110" s="8" t="s">
        <v>25</v>
      </c>
      <c r="AV110" s="10">
        <v>9.6500000000000006E-3</v>
      </c>
      <c r="AW110" s="10"/>
      <c r="AX110" s="10">
        <f t="shared" si="27"/>
        <v>9</v>
      </c>
      <c r="AY110" s="7" t="s">
        <v>70</v>
      </c>
      <c r="AZ110" s="8" t="s">
        <v>19</v>
      </c>
      <c r="BA110" s="10">
        <v>2.9829999999999999E-2</v>
      </c>
      <c r="BB110" s="10"/>
      <c r="BC110" s="10">
        <f t="shared" si="24"/>
        <v>25</v>
      </c>
      <c r="BD110" s="7" t="s">
        <v>39</v>
      </c>
      <c r="BE110" s="8" t="s">
        <v>28</v>
      </c>
      <c r="BF110" s="10">
        <v>6.77E-3</v>
      </c>
      <c r="BG110" s="10"/>
      <c r="BH110" s="10">
        <f t="shared" si="21"/>
        <v>19</v>
      </c>
      <c r="BI110" s="7" t="s">
        <v>80</v>
      </c>
      <c r="BJ110" s="8" t="s">
        <v>28</v>
      </c>
      <c r="BK110" s="10">
        <v>-2.3400000000000001E-3</v>
      </c>
      <c r="BL110" s="10"/>
      <c r="BM110" s="10">
        <v>1</v>
      </c>
      <c r="BN110" s="21" t="s">
        <v>25</v>
      </c>
      <c r="BO110" s="30">
        <f>SUMIFS($BR$3:$BR$103,$BO$3:$BO$103,BN110,$BQ$3:$BQ$103,"x")</f>
        <v>0</v>
      </c>
      <c r="BP110" s="23"/>
      <c r="BQ110" s="23" t="s">
        <v>26</v>
      </c>
      <c r="BR110" s="30">
        <f>SUMIFS($BR$3:$BR$103,$BO$3:$BO$103,BQ110,$BQ$3:$BQ$103,"x")</f>
        <v>88</v>
      </c>
    </row>
    <row r="111" spans="1:70" ht="18" thickTop="1" thickBot="1" x14ac:dyDescent="0.25">
      <c r="A111" s="7" t="s">
        <v>104</v>
      </c>
      <c r="B111" s="8" t="s">
        <v>22</v>
      </c>
      <c r="C111" s="10">
        <v>1.0499999999999999E-3</v>
      </c>
      <c r="D111" s="10"/>
      <c r="E111" s="10">
        <f>IF(C111&gt;C112,E112+1,E112)</f>
        <v>2</v>
      </c>
      <c r="F111" s="24" t="s">
        <v>28</v>
      </c>
      <c r="G111" s="25">
        <f t="shared" ref="G111:G113" si="61">SUMIFS($J$3:$J$103,$G$3:$G$103,F111,$I$3:$I$103,"x")</f>
        <v>0</v>
      </c>
      <c r="H111" s="26"/>
      <c r="I111" s="26" t="s">
        <v>29</v>
      </c>
      <c r="J111" s="25">
        <f t="shared" ref="J111:J113" si="62">SUMIFS($J$3:$J$103,$G$3:$G$103,I111,$I$3:$I$103,"x")</f>
        <v>632</v>
      </c>
      <c r="K111" s="24" t="s">
        <v>19</v>
      </c>
      <c r="L111" s="25">
        <f t="shared" si="59"/>
        <v>217</v>
      </c>
      <c r="M111" s="26"/>
      <c r="N111" s="26" t="s">
        <v>20</v>
      </c>
      <c r="O111" s="25">
        <f t="shared" si="60"/>
        <v>1106</v>
      </c>
      <c r="P111" s="68" t="s">
        <v>109</v>
      </c>
      <c r="Q111" s="69"/>
      <c r="R111" s="69"/>
      <c r="S111" s="69"/>
      <c r="T111" s="69"/>
      <c r="U111" s="7" t="s">
        <v>63</v>
      </c>
      <c r="V111" s="8" t="s">
        <v>22</v>
      </c>
      <c r="W111" s="10">
        <v>-2.5930000000000002E-2</v>
      </c>
      <c r="X111" s="10"/>
      <c r="Y111" s="10">
        <f t="shared" si="34"/>
        <v>17</v>
      </c>
      <c r="Z111" s="27" t="s">
        <v>22</v>
      </c>
      <c r="AA111" s="28">
        <f t="shared" si="55"/>
        <v>0</v>
      </c>
      <c r="AB111" s="29"/>
      <c r="AC111" s="29" t="s">
        <v>23</v>
      </c>
      <c r="AD111" s="28">
        <f t="shared" si="56"/>
        <v>0</v>
      </c>
      <c r="AE111" s="27" t="s">
        <v>22</v>
      </c>
      <c r="AF111" s="28">
        <f t="shared" si="57"/>
        <v>85</v>
      </c>
      <c r="AG111" s="29"/>
      <c r="AH111" s="29" t="s">
        <v>23</v>
      </c>
      <c r="AI111" s="28">
        <f t="shared" si="58"/>
        <v>424</v>
      </c>
      <c r="AJ111" s="24" t="s">
        <v>19</v>
      </c>
      <c r="AK111" s="25">
        <f>SUMIFS($AN$3:$AN$102,$AK$3:$AK$102,AJ111,$AM$3:$AM$102,"x")</f>
        <v>0</v>
      </c>
      <c r="AL111" s="26"/>
      <c r="AM111" s="26" t="s">
        <v>20</v>
      </c>
      <c r="AN111" s="25">
        <f>SUMIFS($AN$3:$AN$102,$AK$3:$AK$102,AM111,$AM$3:$AM$102,"x")</f>
        <v>0</v>
      </c>
      <c r="AO111" s="7" t="s">
        <v>69</v>
      </c>
      <c r="AP111" s="8" t="s">
        <v>23</v>
      </c>
      <c r="AQ111" s="10">
        <v>1.422E-2</v>
      </c>
      <c r="AR111" s="10"/>
      <c r="AS111" s="10">
        <f t="shared" si="20"/>
        <v>17</v>
      </c>
      <c r="AT111" s="7" t="s">
        <v>45</v>
      </c>
      <c r="AU111" s="8" t="s">
        <v>23</v>
      </c>
      <c r="AV111" s="10">
        <v>9.0500000000000008E-3</v>
      </c>
      <c r="AW111" s="10"/>
      <c r="AX111" s="10">
        <f t="shared" si="27"/>
        <v>8</v>
      </c>
      <c r="AY111" s="7" t="s">
        <v>93</v>
      </c>
      <c r="AZ111" s="8" t="s">
        <v>23</v>
      </c>
      <c r="BA111" s="10">
        <v>2.7730000000000001E-2</v>
      </c>
      <c r="BB111" s="10"/>
      <c r="BC111" s="10">
        <f t="shared" si="24"/>
        <v>24</v>
      </c>
      <c r="BD111" s="7" t="s">
        <v>60</v>
      </c>
      <c r="BE111" s="8" t="s">
        <v>19</v>
      </c>
      <c r="BF111" s="10">
        <v>6.3899999999999998E-3</v>
      </c>
      <c r="BG111" s="10"/>
      <c r="BH111" s="10">
        <f t="shared" si="21"/>
        <v>18</v>
      </c>
      <c r="BI111" s="7" t="s">
        <v>53</v>
      </c>
      <c r="BJ111" s="8" t="s">
        <v>23</v>
      </c>
      <c r="BK111" s="10">
        <v>-4.6499999999999996E-3</v>
      </c>
      <c r="BL111" s="10"/>
      <c r="BM111" s="10">
        <f>IF(BK111&lt;BK110,BM110+1,BM110)</f>
        <v>2</v>
      </c>
      <c r="BN111" s="24" t="s">
        <v>28</v>
      </c>
      <c r="BO111" s="25">
        <f t="shared" ref="BO111:BO113" si="63">SUMIFS($BR$3:$BR$103,$BO$3:$BO$103,BN111,$BQ$3:$BQ$103,"x")</f>
        <v>652</v>
      </c>
      <c r="BP111" s="26"/>
      <c r="BQ111" s="26" t="s">
        <v>29</v>
      </c>
      <c r="BR111" s="25">
        <f t="shared" ref="BR111:BR113" si="64">SUMIFS($BR$3:$BR$103,$BO$3:$BO$103,BQ111,$BQ$3:$BQ$103,"x")</f>
        <v>0</v>
      </c>
    </row>
    <row r="112" spans="1:70" ht="18" thickTop="1" thickBot="1" x14ac:dyDescent="0.25">
      <c r="A112" s="7" t="s">
        <v>73</v>
      </c>
      <c r="B112" s="8" t="s">
        <v>29</v>
      </c>
      <c r="C112" s="10">
        <v>3.3E-4</v>
      </c>
      <c r="D112" s="10"/>
      <c r="E112" s="10">
        <v>1</v>
      </c>
      <c r="F112" s="24" t="s">
        <v>19</v>
      </c>
      <c r="G112" s="25">
        <f t="shared" si="61"/>
        <v>0</v>
      </c>
      <c r="H112" s="26"/>
      <c r="I112" s="26" t="s">
        <v>20</v>
      </c>
      <c r="J112" s="25">
        <f t="shared" si="62"/>
        <v>0</v>
      </c>
      <c r="K112" s="27" t="s">
        <v>22</v>
      </c>
      <c r="L112" s="28">
        <f t="shared" si="59"/>
        <v>581</v>
      </c>
      <c r="M112" s="29"/>
      <c r="N112" s="29" t="s">
        <v>23</v>
      </c>
      <c r="O112" s="28">
        <f t="shared" si="60"/>
        <v>737</v>
      </c>
      <c r="P112" s="21" t="s">
        <v>25</v>
      </c>
      <c r="Q112" s="30">
        <f>SUMIFS($T$3:$T$100,$Q$3:$Q$100,P112,$S$3:$S$100,"x") + SUMIFS($T$3:$T$100,$Q$3:$Q$100,P112,$S$3:$S$100,"o")</f>
        <v>146</v>
      </c>
      <c r="R112" s="23">
        <f>T$3</f>
        <v>98</v>
      </c>
      <c r="S112" s="23" t="s">
        <v>26</v>
      </c>
      <c r="T112" s="30">
        <f>SUMIFS($T$3:$T$100,$Q$3:$Q$100,S112,$S$3:$S$100,"x") + SUMIFS($T$3:$T$100,$Q$3:$Q$100,S112,$S$3:$S$100,"o")</f>
        <v>373</v>
      </c>
      <c r="U112" s="7" t="s">
        <v>71</v>
      </c>
      <c r="V112" s="8" t="s">
        <v>20</v>
      </c>
      <c r="W112" s="10">
        <v>-2.843E-2</v>
      </c>
      <c r="X112" s="10"/>
      <c r="Y112" s="10">
        <f t="shared" si="34"/>
        <v>18</v>
      </c>
      <c r="Z112" s="68" t="s">
        <v>109</v>
      </c>
      <c r="AA112" s="69"/>
      <c r="AB112" s="69"/>
      <c r="AC112" s="69"/>
      <c r="AD112" s="70"/>
      <c r="AE112" s="7" t="s">
        <v>104</v>
      </c>
      <c r="AF112" s="8" t="s">
        <v>22</v>
      </c>
      <c r="AG112" s="10">
        <v>-1.5499999999999999E-3</v>
      </c>
      <c r="AH112" s="10"/>
      <c r="AI112" s="10">
        <v>1</v>
      </c>
      <c r="AJ112" s="27" t="s">
        <v>22</v>
      </c>
      <c r="AK112" s="28">
        <f>SUMIFS($AN$3:$AN$102,$AK$3:$AK$102,AJ112,$AM$3:$AM$102,"x")</f>
        <v>195</v>
      </c>
      <c r="AL112" s="29"/>
      <c r="AM112" s="29" t="s">
        <v>23</v>
      </c>
      <c r="AN112" s="28">
        <f>SUMIFS($AN$3:$AN$102,$AK$3:$AK$102,AM112,$AM$3:$AM$102,"x")</f>
        <v>0</v>
      </c>
      <c r="AO112" s="7" t="s">
        <v>71</v>
      </c>
      <c r="AP112" s="8" t="s">
        <v>22</v>
      </c>
      <c r="AQ112" s="10">
        <v>1.3480000000000001E-2</v>
      </c>
      <c r="AR112" s="10"/>
      <c r="AS112" s="10">
        <f t="shared" si="20"/>
        <v>16</v>
      </c>
      <c r="AT112" s="7" t="s">
        <v>62</v>
      </c>
      <c r="AU112" s="8" t="s">
        <v>25</v>
      </c>
      <c r="AV112" s="10">
        <v>6.5199999999999998E-3</v>
      </c>
      <c r="AW112" s="10"/>
      <c r="AX112" s="10">
        <f t="shared" si="27"/>
        <v>7</v>
      </c>
      <c r="AY112" s="7" t="s">
        <v>70</v>
      </c>
      <c r="AZ112" s="8" t="s">
        <v>23</v>
      </c>
      <c r="BA112" s="10">
        <v>2.5909999999999999E-2</v>
      </c>
      <c r="BB112" s="10"/>
      <c r="BC112" s="10">
        <f t="shared" si="24"/>
        <v>23</v>
      </c>
      <c r="BD112" s="7" t="s">
        <v>91</v>
      </c>
      <c r="BE112" s="8" t="s">
        <v>25</v>
      </c>
      <c r="BF112" s="10">
        <v>5.5199999999999997E-3</v>
      </c>
      <c r="BG112" s="10"/>
      <c r="BH112" s="10">
        <f t="shared" si="21"/>
        <v>17</v>
      </c>
      <c r="BI112" s="7" t="s">
        <v>85</v>
      </c>
      <c r="BJ112" s="8" t="s">
        <v>26</v>
      </c>
      <c r="BK112" s="10">
        <v>-4.9399999999999999E-3</v>
      </c>
      <c r="BL112" s="10"/>
      <c r="BM112" s="10">
        <f t="shared" ref="BM112:BM175" si="65">IF(BK112&lt;BK111,BM111+1,BM111)</f>
        <v>3</v>
      </c>
      <c r="BN112" s="24" t="s">
        <v>19</v>
      </c>
      <c r="BO112" s="25">
        <f t="shared" si="63"/>
        <v>0</v>
      </c>
      <c r="BP112" s="26"/>
      <c r="BQ112" s="26" t="s">
        <v>20</v>
      </c>
      <c r="BR112" s="25">
        <f t="shared" si="64"/>
        <v>678</v>
      </c>
    </row>
    <row r="113" spans="1:70" ht="18" thickTop="1" thickBot="1" x14ac:dyDescent="0.25">
      <c r="A113" s="68" t="s">
        <v>107</v>
      </c>
      <c r="B113" s="69"/>
      <c r="C113" s="69"/>
      <c r="D113" s="69"/>
      <c r="E113" s="69"/>
      <c r="F113" s="27" t="s">
        <v>22</v>
      </c>
      <c r="G113" s="28">
        <f t="shared" si="61"/>
        <v>0</v>
      </c>
      <c r="H113" s="29"/>
      <c r="I113" s="29" t="s">
        <v>23</v>
      </c>
      <c r="J113" s="28">
        <f t="shared" si="62"/>
        <v>0</v>
      </c>
      <c r="K113" s="68" t="s">
        <v>108</v>
      </c>
      <c r="L113" s="69"/>
      <c r="M113" s="69"/>
      <c r="N113" s="69"/>
      <c r="O113" s="70"/>
      <c r="P113" s="24" t="s">
        <v>28</v>
      </c>
      <c r="Q113" s="25">
        <f t="shared" ref="Q113:Q115" si="66">SUMIFS($T$3:$T$100,$Q$3:$Q$100,P113,$S$3:$S$100,"x") + SUMIFS($T$3:$T$100,$Q$3:$Q$100,P113,$S$3:$S$100,"o")</f>
        <v>0</v>
      </c>
      <c r="R113" s="26"/>
      <c r="S113" s="26" t="s">
        <v>29</v>
      </c>
      <c r="T113" s="25">
        <f t="shared" ref="T113:T115" si="67">SUMIFS($T$3:$T$100,$Q$3:$Q$100,S113,$S$3:$S$100,"x") + SUMIFS($T$3:$T$100,$Q$3:$Q$100,S113,$S$3:$S$100,"o")</f>
        <v>770</v>
      </c>
      <c r="U113" s="7" t="s">
        <v>95</v>
      </c>
      <c r="V113" s="8" t="s">
        <v>19</v>
      </c>
      <c r="W113" s="10">
        <v>-2.9760000000000002E-2</v>
      </c>
      <c r="X113" s="10"/>
      <c r="Y113" s="10">
        <f t="shared" si="34"/>
        <v>19</v>
      </c>
      <c r="Z113" s="21" t="s">
        <v>25</v>
      </c>
      <c r="AA113" s="30">
        <f>SUMIFS($AD$3:$AD$101,$AA$3:$AA$101,Z113,$AC$3:$AC$101,"x") + SUMIFS($AD$3:$AD$101,$AA$3:$AA$101,Z113,$AC$3:$AC$101,"o")</f>
        <v>173</v>
      </c>
      <c r="AB113" s="23">
        <f>AD$3</f>
        <v>99</v>
      </c>
      <c r="AC113" s="23" t="s">
        <v>26</v>
      </c>
      <c r="AD113" s="30">
        <f>SUMIFS($AD$3:$AD$101,$AA$3:$AA$101,AC113,$AC$3:$AC$101,"x") + SUMIFS($AD$3:$AD$101,$AA$3:$AA$101,AC113,$AC$3:$AC$101,"o")</f>
        <v>0</v>
      </c>
      <c r="AE113" s="79" t="s">
        <v>79</v>
      </c>
      <c r="AF113" s="80" t="s">
        <v>29</v>
      </c>
      <c r="AG113" s="10">
        <v>-2.3500000000000001E-3</v>
      </c>
      <c r="AH113" s="10"/>
      <c r="AI113" s="10">
        <f>IF(AG113&lt;AG112,AI112+1,AI112)</f>
        <v>2</v>
      </c>
      <c r="AJ113" s="68" t="s">
        <v>109</v>
      </c>
      <c r="AK113" s="69"/>
      <c r="AL113" s="69"/>
      <c r="AM113" s="69"/>
      <c r="AN113" s="69"/>
      <c r="AO113" s="7" t="s">
        <v>48</v>
      </c>
      <c r="AP113" s="8" t="s">
        <v>20</v>
      </c>
      <c r="AQ113" s="10">
        <v>1.1480000000000001E-2</v>
      </c>
      <c r="AR113" s="10"/>
      <c r="AS113" s="10">
        <f t="shared" si="20"/>
        <v>15</v>
      </c>
      <c r="AT113" s="7" t="s">
        <v>65</v>
      </c>
      <c r="AU113" s="8" t="s">
        <v>29</v>
      </c>
      <c r="AV113" s="10">
        <v>6.0800000000000003E-3</v>
      </c>
      <c r="AW113" s="10"/>
      <c r="AX113" s="10">
        <f t="shared" si="27"/>
        <v>6</v>
      </c>
      <c r="AY113" s="7" t="s">
        <v>104</v>
      </c>
      <c r="AZ113" s="8" t="s">
        <v>20</v>
      </c>
      <c r="BA113" s="10">
        <v>2.351E-2</v>
      </c>
      <c r="BB113" s="10"/>
      <c r="BC113" s="10">
        <f t="shared" si="24"/>
        <v>22</v>
      </c>
      <c r="BD113" s="7" t="s">
        <v>70</v>
      </c>
      <c r="BE113" s="8" t="s">
        <v>28</v>
      </c>
      <c r="BF113" s="10">
        <v>5.3E-3</v>
      </c>
      <c r="BG113" s="10"/>
      <c r="BH113" s="10">
        <f t="shared" si="21"/>
        <v>16</v>
      </c>
      <c r="BI113" s="7" t="s">
        <v>44</v>
      </c>
      <c r="BJ113" s="8" t="s">
        <v>23</v>
      </c>
      <c r="BK113" s="10">
        <v>-5.5500000000000002E-3</v>
      </c>
      <c r="BL113" s="10"/>
      <c r="BM113" s="10">
        <f t="shared" si="65"/>
        <v>4</v>
      </c>
      <c r="BN113" s="27" t="s">
        <v>22</v>
      </c>
      <c r="BO113" s="28">
        <f t="shared" si="63"/>
        <v>846</v>
      </c>
      <c r="BP113" s="29"/>
      <c r="BQ113" s="29" t="s">
        <v>23</v>
      </c>
      <c r="BR113" s="28">
        <f t="shared" si="64"/>
        <v>89</v>
      </c>
    </row>
    <row r="114" spans="1:70" ht="18" thickTop="1" thickBot="1" x14ac:dyDescent="0.25">
      <c r="A114" s="21" t="s">
        <v>25</v>
      </c>
      <c r="B114" s="22">
        <f>SUMIF($B$3:$B$112,A114,$E$3:$E$112)</f>
        <v>184</v>
      </c>
      <c r="C114" s="23"/>
      <c r="D114" s="23" t="s">
        <v>26</v>
      </c>
      <c r="E114" s="22">
        <f>SUMIF($B$3:$B$112,D114,$E$3:$E$112)</f>
        <v>1745</v>
      </c>
      <c r="F114" s="68" t="s">
        <v>109</v>
      </c>
      <c r="G114" s="69"/>
      <c r="H114" s="69"/>
      <c r="I114" s="69"/>
      <c r="J114" s="70"/>
      <c r="K114" s="21" t="s">
        <v>25</v>
      </c>
      <c r="L114" s="30">
        <f>SUMIFS($O$3:$O$107,$L$3:$L$107,K114,$N$3:$N$107,"x")</f>
        <v>293</v>
      </c>
      <c r="M114" s="23"/>
      <c r="N114" s="23" t="s">
        <v>26</v>
      </c>
      <c r="O114" s="30">
        <f>SUMIFS($O$3:$O$107,$L$3:$L$107,N114,$N$3:$N$107,"x")</f>
        <v>0</v>
      </c>
      <c r="P114" s="24" t="s">
        <v>19</v>
      </c>
      <c r="Q114" s="25">
        <f t="shared" si="66"/>
        <v>430</v>
      </c>
      <c r="R114" s="26"/>
      <c r="S114" s="26" t="s">
        <v>20</v>
      </c>
      <c r="T114" s="25">
        <f t="shared" si="67"/>
        <v>142</v>
      </c>
      <c r="U114" s="7" t="s">
        <v>48</v>
      </c>
      <c r="V114" s="8" t="s">
        <v>20</v>
      </c>
      <c r="W114" s="10">
        <v>-3.015E-2</v>
      </c>
      <c r="X114" s="10"/>
      <c r="Y114" s="10">
        <f t="shared" si="34"/>
        <v>20</v>
      </c>
      <c r="Z114" s="24" t="s">
        <v>28</v>
      </c>
      <c r="AA114" s="25">
        <f t="shared" ref="AA114:AA116" si="68">SUMIFS($AD$3:$AD$101,$AA$3:$AA$101,Z114,$AC$3:$AC$101,"x") + SUMIFS($AD$3:$AD$101,$AA$3:$AA$101,Z114,$AC$3:$AC$101,"o")</f>
        <v>0</v>
      </c>
      <c r="AB114" s="26"/>
      <c r="AC114" s="26" t="s">
        <v>29</v>
      </c>
      <c r="AD114" s="25">
        <f t="shared" ref="AD114:AD116" si="69">SUMIFS($AD$3:$AD$101,$AA$3:$AA$101,AC114,$AC$3:$AC$101,"x") + SUMIFS($AD$3:$AD$101,$AA$3:$AA$101,AC114,$AC$3:$AC$101,"o")</f>
        <v>0</v>
      </c>
      <c r="AE114" s="7" t="s">
        <v>76</v>
      </c>
      <c r="AF114" s="8" t="s">
        <v>28</v>
      </c>
      <c r="AG114" s="10">
        <v>-3.2699999999999999E-3</v>
      </c>
      <c r="AH114" s="10"/>
      <c r="AI114" s="10">
        <f t="shared" ref="AI114:AI177" si="70">IF(AG114&lt;AG113,AI113+1,AI113)</f>
        <v>3</v>
      </c>
      <c r="AJ114" s="21" t="s">
        <v>25</v>
      </c>
      <c r="AK114" s="30">
        <f>SUMIFS($AN$3:$AN$102,$AK$3:$AK$102,AJ114,$AM$3:$AM$102,"x") + SUMIFS($AN$3:$AN$102,$AK$3:$AK$102,AJ114,$AM$3:$AM$102,"o")</f>
        <v>0</v>
      </c>
      <c r="AL114" s="23">
        <f>AN$3</f>
        <v>100</v>
      </c>
      <c r="AM114" s="23" t="s">
        <v>26</v>
      </c>
      <c r="AN114" s="30">
        <f>SUMIFS($AN$3:$AN$102,$AK$3:$AK$102,AM114,$AM$3:$AM$102,"x") + SUMIFS($AN$3:$AN$102,$AK$3:$AK$102,AM114,$AM$3:$AM$102,"o")</f>
        <v>632</v>
      </c>
      <c r="AO114" s="7" t="s">
        <v>97</v>
      </c>
      <c r="AP114" s="8" t="s">
        <v>23</v>
      </c>
      <c r="AQ114" s="10">
        <v>1.0449999999999999E-2</v>
      </c>
      <c r="AR114" s="10"/>
      <c r="AS114" s="10">
        <f t="shared" si="20"/>
        <v>14</v>
      </c>
      <c r="AT114" s="7" t="s">
        <v>46</v>
      </c>
      <c r="AU114" s="8" t="s">
        <v>20</v>
      </c>
      <c r="AV114" s="10">
        <v>5.2399999999999999E-3</v>
      </c>
      <c r="AW114" s="10"/>
      <c r="AX114" s="10">
        <f t="shared" si="27"/>
        <v>5</v>
      </c>
      <c r="AY114" s="79" t="s">
        <v>78</v>
      </c>
      <c r="AZ114" s="80" t="s">
        <v>26</v>
      </c>
      <c r="BA114" s="10">
        <v>2.2069999999999999E-2</v>
      </c>
      <c r="BB114" s="10"/>
      <c r="BC114" s="10">
        <f t="shared" si="24"/>
        <v>21</v>
      </c>
      <c r="BD114" s="7" t="s">
        <v>66</v>
      </c>
      <c r="BE114" s="8" t="s">
        <v>28</v>
      </c>
      <c r="BF114" s="10">
        <v>5.2900000000000004E-3</v>
      </c>
      <c r="BG114" s="10"/>
      <c r="BH114" s="10">
        <f t="shared" si="21"/>
        <v>15</v>
      </c>
      <c r="BI114" s="7" t="s">
        <v>38</v>
      </c>
      <c r="BJ114" s="8" t="s">
        <v>26</v>
      </c>
      <c r="BK114" s="10">
        <v>-5.77E-3</v>
      </c>
      <c r="BL114" s="10"/>
      <c r="BM114" s="10">
        <f t="shared" si="65"/>
        <v>5</v>
      </c>
      <c r="BN114" s="68" t="s">
        <v>109</v>
      </c>
      <c r="BO114" s="69"/>
      <c r="BP114" s="69"/>
      <c r="BQ114" s="69"/>
      <c r="BR114" s="70"/>
    </row>
    <row r="115" spans="1:70" ht="18" thickTop="1" thickBot="1" x14ac:dyDescent="0.25">
      <c r="A115" s="24" t="s">
        <v>28</v>
      </c>
      <c r="B115" s="25">
        <f t="shared" ref="B115:B117" si="71">SUMIF($B$3:$B$112,A115,$E$3:$E$112)</f>
        <v>877</v>
      </c>
      <c r="C115" s="26"/>
      <c r="D115" s="26" t="s">
        <v>29</v>
      </c>
      <c r="E115" s="25">
        <f t="shared" ref="E115:E117" si="72">SUMIF($B$3:$B$112,D115,$E$3:$E$112)</f>
        <v>530</v>
      </c>
      <c r="F115" s="21" t="s">
        <v>25</v>
      </c>
      <c r="G115" s="30">
        <f>SUMIFS($J$3:$J$103,$G$3:$G$103,F115,$I$3:$I$103,"x") + SUMIFS($J$3:$J$103,$G$3:$G$103,F115,$I$3:$I$103,"o")</f>
        <v>349</v>
      </c>
      <c r="H115" s="23">
        <f>J3</f>
        <v>101</v>
      </c>
      <c r="I115" s="23" t="s">
        <v>26</v>
      </c>
      <c r="J115" s="30">
        <f>SUMIFS($J$3:$J$103,$G$3:$G$103,I115,$I$3:$I$103,"x") + SUMIFS($J$3:$J$103,$G$3:$G$103,I115,$I$3:$I$103,"o")</f>
        <v>0</v>
      </c>
      <c r="K115" s="24" t="s">
        <v>28</v>
      </c>
      <c r="L115" s="25">
        <f t="shared" ref="L115:L117" si="73">SUMIFS($O$3:$O$107,$L$3:$L$107,K115,$N$3:$N$107,"x")</f>
        <v>95</v>
      </c>
      <c r="M115" s="26"/>
      <c r="N115" s="26" t="s">
        <v>29</v>
      </c>
      <c r="O115" s="25">
        <f t="shared" ref="O115:O117" si="74">SUMIFS($O$3:$O$107,$L$3:$L$107,N115,$N$3:$N$107,"x")</f>
        <v>0</v>
      </c>
      <c r="P115" s="27" t="s">
        <v>22</v>
      </c>
      <c r="Q115" s="28">
        <f t="shared" si="66"/>
        <v>382</v>
      </c>
      <c r="R115" s="29"/>
      <c r="S115" s="29" t="s">
        <v>23</v>
      </c>
      <c r="T115" s="28">
        <f t="shared" si="67"/>
        <v>0</v>
      </c>
      <c r="U115" s="7" t="s">
        <v>65</v>
      </c>
      <c r="V115" s="8" t="s">
        <v>20</v>
      </c>
      <c r="W115" s="10">
        <v>-3.2079999999999997E-2</v>
      </c>
      <c r="X115" s="10"/>
      <c r="Y115" s="10">
        <f t="shared" si="34"/>
        <v>21</v>
      </c>
      <c r="Z115" s="24" t="s">
        <v>19</v>
      </c>
      <c r="AA115" s="25">
        <f t="shared" si="68"/>
        <v>0</v>
      </c>
      <c r="AB115" s="26"/>
      <c r="AC115" s="26" t="s">
        <v>20</v>
      </c>
      <c r="AD115" s="25">
        <f t="shared" si="69"/>
        <v>0</v>
      </c>
      <c r="AE115" s="7" t="s">
        <v>64</v>
      </c>
      <c r="AF115" s="8" t="s">
        <v>28</v>
      </c>
      <c r="AG115" s="10">
        <v>-3.3600000000000001E-3</v>
      </c>
      <c r="AH115" s="10"/>
      <c r="AI115" s="10">
        <f t="shared" si="70"/>
        <v>4</v>
      </c>
      <c r="AJ115" s="24" t="s">
        <v>28</v>
      </c>
      <c r="AK115" s="25">
        <f>SUMIFS($AN$3:$AN$102,$AK$3:$AK$102,AJ115,$AM$3:$AM$102,"x") + SUMIFS($AN$3:$AN$102,$AK$3:$AK$102,AJ115,$AM$3:$AM$102,"o")</f>
        <v>96</v>
      </c>
      <c r="AL115" s="26"/>
      <c r="AM115" s="26" t="s">
        <v>29</v>
      </c>
      <c r="AN115" s="25">
        <f>SUMIFS($AN$3:$AN$102,$AK$3:$AK$102,AM115,$AM$3:$AM$102,"x") + SUMIFS($AN$3:$AN$102,$AK$3:$AK$102,AM115,$AM$3:$AM$102,"o")</f>
        <v>82</v>
      </c>
      <c r="AO115" s="7" t="s">
        <v>53</v>
      </c>
      <c r="AP115" s="8" t="s">
        <v>28</v>
      </c>
      <c r="AQ115" s="10">
        <v>1.0200000000000001E-2</v>
      </c>
      <c r="AR115" s="10"/>
      <c r="AS115" s="10">
        <f t="shared" si="20"/>
        <v>13</v>
      </c>
      <c r="AT115" s="7" t="s">
        <v>94</v>
      </c>
      <c r="AU115" s="8" t="s">
        <v>19</v>
      </c>
      <c r="AV115" s="10">
        <v>4.0099999999999997E-3</v>
      </c>
      <c r="AW115" s="10"/>
      <c r="AX115" s="10">
        <f t="shared" si="27"/>
        <v>4</v>
      </c>
      <c r="AY115" s="7" t="s">
        <v>21</v>
      </c>
      <c r="AZ115" s="8" t="s">
        <v>22</v>
      </c>
      <c r="BA115" s="10">
        <v>2.0199999999999999E-2</v>
      </c>
      <c r="BB115" s="10"/>
      <c r="BC115" s="10">
        <f t="shared" si="24"/>
        <v>20</v>
      </c>
      <c r="BD115" s="7" t="s">
        <v>34</v>
      </c>
      <c r="BE115" s="8" t="s">
        <v>19</v>
      </c>
      <c r="BF115" s="10">
        <v>4.8399999999999997E-3</v>
      </c>
      <c r="BG115" s="10"/>
      <c r="BH115" s="10">
        <f t="shared" si="21"/>
        <v>14</v>
      </c>
      <c r="BI115" s="7" t="s">
        <v>68</v>
      </c>
      <c r="BJ115" s="8" t="s">
        <v>29</v>
      </c>
      <c r="BK115" s="10">
        <v>-7.6099999999999996E-3</v>
      </c>
      <c r="BL115" s="10"/>
      <c r="BM115" s="10">
        <f t="shared" si="65"/>
        <v>6</v>
      </c>
      <c r="BN115" s="21" t="s">
        <v>25</v>
      </c>
      <c r="BO115" s="30">
        <f>SUMIFS($BR$3:$BR$103,$BO$3:$BO$103,BN115,$BQ$3:$BQ$103,"x") + SUMIFS($BR$3:$BR$103,$BO$3:$BO$103,BN115,$BQ$3:$BQ$103,"o")</f>
        <v>77</v>
      </c>
      <c r="BP115" s="23">
        <f>BR$3</f>
        <v>100</v>
      </c>
      <c r="BQ115" s="23" t="s">
        <v>26</v>
      </c>
      <c r="BR115" s="30">
        <f>SUMIFS($BR$3:$BR$103,$BO$3:$BO$103,BQ115,$BQ$3:$BQ$103,"x") + SUMIFS($BR$3:$BR$103,$BO$3:$BO$103,BQ115,$BQ$3:$BQ$103,"o")</f>
        <v>219</v>
      </c>
    </row>
    <row r="116" spans="1:70" ht="18" thickTop="1" thickBot="1" x14ac:dyDescent="0.25">
      <c r="A116" s="24" t="s">
        <v>19</v>
      </c>
      <c r="B116" s="25">
        <f t="shared" si="71"/>
        <v>371</v>
      </c>
      <c r="C116" s="26"/>
      <c r="D116" s="26" t="s">
        <v>20</v>
      </c>
      <c r="E116" s="25">
        <f t="shared" si="72"/>
        <v>704</v>
      </c>
      <c r="F116" s="24" t="s">
        <v>28</v>
      </c>
      <c r="G116" s="25">
        <f t="shared" ref="G116:G118" si="75">SUMIFS($J$3:$J$103,$G$3:$G$103,F116,$I$3:$I$103,"x") + SUMIFS($J$3:$J$103,$G$3:$G$103,F116,$I$3:$I$103,"o")</f>
        <v>0</v>
      </c>
      <c r="H116" s="26"/>
      <c r="I116" s="26" t="s">
        <v>29</v>
      </c>
      <c r="J116" s="25">
        <f t="shared" ref="J116:J118" si="76">SUMIFS($J$3:$J$103,$G$3:$G$103,I116,$I$3:$I$103,"x") + SUMIFS($J$3:$J$103,$G$3:$G$103,I116,$I$3:$I$103,"o")</f>
        <v>910</v>
      </c>
      <c r="K116" s="24" t="s">
        <v>19</v>
      </c>
      <c r="L116" s="25">
        <f t="shared" si="73"/>
        <v>0</v>
      </c>
      <c r="M116" s="26"/>
      <c r="N116" s="26" t="s">
        <v>20</v>
      </c>
      <c r="O116" s="25">
        <f t="shared" si="74"/>
        <v>99</v>
      </c>
      <c r="P116" s="7" t="s">
        <v>71</v>
      </c>
      <c r="Q116" s="8" t="s">
        <v>29</v>
      </c>
      <c r="R116" s="10">
        <v>-1.98E-3</v>
      </c>
      <c r="S116" s="10"/>
      <c r="T116" s="10">
        <v>1</v>
      </c>
      <c r="U116" s="7" t="s">
        <v>100</v>
      </c>
      <c r="V116" s="8" t="s">
        <v>101</v>
      </c>
      <c r="W116" s="10">
        <v>-3.2250000000000001E-2</v>
      </c>
      <c r="X116" s="10"/>
      <c r="Y116" s="10">
        <f t="shared" si="34"/>
        <v>22</v>
      </c>
      <c r="Z116" s="27" t="s">
        <v>22</v>
      </c>
      <c r="AA116" s="28">
        <f t="shared" si="68"/>
        <v>96</v>
      </c>
      <c r="AB116" s="29"/>
      <c r="AC116" s="29" t="s">
        <v>23</v>
      </c>
      <c r="AD116" s="28">
        <f t="shared" si="69"/>
        <v>84</v>
      </c>
      <c r="AE116" s="7" t="s">
        <v>49</v>
      </c>
      <c r="AF116" s="8" t="s">
        <v>20</v>
      </c>
      <c r="AG116" s="10">
        <v>-3.9500000000000004E-3</v>
      </c>
      <c r="AH116" s="10"/>
      <c r="AI116" s="10">
        <f t="shared" si="70"/>
        <v>5</v>
      </c>
      <c r="AJ116" s="24" t="s">
        <v>19</v>
      </c>
      <c r="AK116" s="25">
        <f>SUMIFS($AN$3:$AN$102,$AK$3:$AK$102,AJ116,$AM$3:$AM$102,"x") + SUMIFS($AN$3:$AN$102,$AK$3:$AK$102,AJ116,$AM$3:$AM$102,"o")</f>
        <v>166</v>
      </c>
      <c r="AL116" s="26"/>
      <c r="AM116" s="26" t="s">
        <v>20</v>
      </c>
      <c r="AN116" s="25">
        <f>SUMIFS($AN$3:$AN$102,$AK$3:$AK$102,AM116,$AM$3:$AM$102,"x") + SUMIFS($AN$3:$AN$102,$AK$3:$AK$102,AM116,$AM$3:$AM$102,"o")</f>
        <v>0</v>
      </c>
      <c r="AO116" s="7" t="s">
        <v>103</v>
      </c>
      <c r="AP116" s="8" t="s">
        <v>19</v>
      </c>
      <c r="AQ116" s="10">
        <v>9.7300000000000008E-3</v>
      </c>
      <c r="AR116" s="10"/>
      <c r="AS116" s="10">
        <f t="shared" si="20"/>
        <v>12</v>
      </c>
      <c r="AT116" s="7" t="s">
        <v>31</v>
      </c>
      <c r="AU116" s="8" t="s">
        <v>25</v>
      </c>
      <c r="AV116" s="10">
        <v>3.46E-3</v>
      </c>
      <c r="AW116" s="10"/>
      <c r="AX116" s="10">
        <f t="shared" si="27"/>
        <v>3</v>
      </c>
      <c r="AY116" s="7" t="s">
        <v>94</v>
      </c>
      <c r="AZ116" s="8" t="s">
        <v>19</v>
      </c>
      <c r="BA116" s="10">
        <v>1.985E-2</v>
      </c>
      <c r="BB116" s="10"/>
      <c r="BC116" s="10">
        <f t="shared" si="24"/>
        <v>19</v>
      </c>
      <c r="BD116" s="7" t="s">
        <v>66</v>
      </c>
      <c r="BE116" s="8" t="s">
        <v>22</v>
      </c>
      <c r="BF116" s="10">
        <v>4.7099999999999998E-3</v>
      </c>
      <c r="BG116" s="10"/>
      <c r="BH116" s="10">
        <f t="shared" si="21"/>
        <v>13</v>
      </c>
      <c r="BI116" s="7" t="s">
        <v>31</v>
      </c>
      <c r="BJ116" s="8" t="s">
        <v>25</v>
      </c>
      <c r="BK116" s="10">
        <v>-1.234E-2</v>
      </c>
      <c r="BL116" s="10"/>
      <c r="BM116" s="10">
        <f t="shared" si="65"/>
        <v>7</v>
      </c>
      <c r="BN116" s="24" t="s">
        <v>28</v>
      </c>
      <c r="BO116" s="25">
        <f t="shared" ref="BO116:BO118" si="77">SUMIFS($BR$3:$BR$103,$BO$3:$BO$103,BN116,$BQ$3:$BQ$103,"x") + SUMIFS($BR$3:$BR$103,$BO$3:$BO$103,BN116,$BQ$3:$BQ$103,"o")</f>
        <v>652</v>
      </c>
      <c r="BP116" s="26"/>
      <c r="BQ116" s="26" t="s">
        <v>29</v>
      </c>
      <c r="BR116" s="25">
        <f t="shared" ref="BR116:BR118" si="78">SUMIFS($BR$3:$BR$103,$BO$3:$BO$103,BQ116,$BQ$3:$BQ$103,"x") + SUMIFS($BR$3:$BR$103,$BO$3:$BO$103,BQ116,$BQ$3:$BQ$103,"o")</f>
        <v>0</v>
      </c>
    </row>
    <row r="117" spans="1:70" ht="17" thickBot="1" x14ac:dyDescent="0.25">
      <c r="A117" s="27" t="s">
        <v>22</v>
      </c>
      <c r="B117" s="28">
        <f t="shared" si="71"/>
        <v>1252</v>
      </c>
      <c r="C117" s="29"/>
      <c r="D117" s="29" t="s">
        <v>23</v>
      </c>
      <c r="E117" s="28">
        <f t="shared" si="72"/>
        <v>265</v>
      </c>
      <c r="F117" s="24" t="s">
        <v>19</v>
      </c>
      <c r="G117" s="25">
        <f t="shared" si="75"/>
        <v>0</v>
      </c>
      <c r="H117" s="26"/>
      <c r="I117" s="26" t="s">
        <v>20</v>
      </c>
      <c r="J117" s="25">
        <f t="shared" si="76"/>
        <v>0</v>
      </c>
      <c r="K117" s="27" t="s">
        <v>22</v>
      </c>
      <c r="L117" s="28">
        <f t="shared" si="73"/>
        <v>0</v>
      </c>
      <c r="M117" s="29"/>
      <c r="N117" s="29" t="s">
        <v>23</v>
      </c>
      <c r="O117" s="28">
        <f t="shared" si="74"/>
        <v>0</v>
      </c>
      <c r="P117" s="7" t="s">
        <v>31</v>
      </c>
      <c r="Q117" s="8" t="s">
        <v>25</v>
      </c>
      <c r="R117" s="10">
        <v>-9.2700000000000005E-3</v>
      </c>
      <c r="S117" s="10"/>
      <c r="T117" s="10">
        <f>IF(R117&lt;R116,T116+1,T116)</f>
        <v>2</v>
      </c>
      <c r="U117" s="7" t="s">
        <v>80</v>
      </c>
      <c r="V117" s="8" t="s">
        <v>28</v>
      </c>
      <c r="W117" s="10">
        <v>-3.3169999999999998E-2</v>
      </c>
      <c r="X117" s="10"/>
      <c r="Y117" s="10">
        <f t="shared" si="34"/>
        <v>23</v>
      </c>
      <c r="Z117" s="7" t="s">
        <v>70</v>
      </c>
      <c r="AA117" s="8" t="s">
        <v>28</v>
      </c>
      <c r="AB117" s="10">
        <v>-5.2999999999999998E-4</v>
      </c>
      <c r="AC117" s="10"/>
      <c r="AD117" s="10">
        <v>1</v>
      </c>
      <c r="AE117" s="7" t="s">
        <v>58</v>
      </c>
      <c r="AF117" s="8" t="s">
        <v>22</v>
      </c>
      <c r="AG117" s="10">
        <v>-4.79E-3</v>
      </c>
      <c r="AH117" s="10"/>
      <c r="AI117" s="10">
        <f t="shared" si="70"/>
        <v>6</v>
      </c>
      <c r="AJ117" s="27" t="s">
        <v>22</v>
      </c>
      <c r="AK117" s="28">
        <f>SUMIFS($AN$3:$AN$102,$AK$3:$AK$102,AJ117,$AM$3:$AM$102,"x") + SUMIFS($AN$3:$AN$102,$AK$3:$AK$102,AJ117,$AM$3:$AM$102,"o")</f>
        <v>285</v>
      </c>
      <c r="AL117" s="29"/>
      <c r="AM117" s="29" t="s">
        <v>23</v>
      </c>
      <c r="AN117" s="28">
        <f>SUMIFS($AN$3:$AN$102,$AK$3:$AK$102,AM117,$AM$3:$AM$102,"x") + SUMIFS($AN$3:$AN$102,$AK$3:$AK$102,AM117,$AM$3:$AM$102,"o")</f>
        <v>0</v>
      </c>
      <c r="AO117" s="7" t="s">
        <v>21</v>
      </c>
      <c r="AP117" s="8" t="s">
        <v>23</v>
      </c>
      <c r="AQ117" s="10">
        <v>9.5399999999999999E-3</v>
      </c>
      <c r="AR117" s="10"/>
      <c r="AS117" s="10">
        <f t="shared" si="20"/>
        <v>11</v>
      </c>
      <c r="AT117" s="7" t="s">
        <v>77</v>
      </c>
      <c r="AU117" s="8" t="s">
        <v>22</v>
      </c>
      <c r="AV117" s="10">
        <v>9.7999999999999997E-4</v>
      </c>
      <c r="AW117" s="10"/>
      <c r="AX117" s="10">
        <f>IF(AV117&gt;AV118,AX118+1,AX118)</f>
        <v>2</v>
      </c>
      <c r="AY117" s="7" t="s">
        <v>21</v>
      </c>
      <c r="AZ117" s="8" t="s">
        <v>23</v>
      </c>
      <c r="BA117" s="10">
        <v>1.9699999999999999E-2</v>
      </c>
      <c r="BB117" s="10"/>
      <c r="BC117" s="10">
        <f t="shared" si="24"/>
        <v>18</v>
      </c>
      <c r="BD117" s="7" t="s">
        <v>61</v>
      </c>
      <c r="BE117" s="8" t="s">
        <v>23</v>
      </c>
      <c r="BF117" s="10">
        <v>4.5700000000000003E-3</v>
      </c>
      <c r="BG117" s="10"/>
      <c r="BH117" s="10">
        <f t="shared" si="21"/>
        <v>12</v>
      </c>
      <c r="BI117" s="7" t="s">
        <v>64</v>
      </c>
      <c r="BJ117" s="8" t="s">
        <v>28</v>
      </c>
      <c r="BK117" s="10">
        <v>-1.264E-2</v>
      </c>
      <c r="BL117" s="10"/>
      <c r="BM117" s="10">
        <f t="shared" si="65"/>
        <v>8</v>
      </c>
      <c r="BN117" s="24" t="s">
        <v>19</v>
      </c>
      <c r="BO117" s="25">
        <f t="shared" si="77"/>
        <v>0</v>
      </c>
      <c r="BP117" s="26"/>
      <c r="BQ117" s="26" t="s">
        <v>20</v>
      </c>
      <c r="BR117" s="25">
        <f t="shared" si="78"/>
        <v>826</v>
      </c>
    </row>
    <row r="118" spans="1:70" ht="18" thickTop="1" thickBot="1" x14ac:dyDescent="0.25">
      <c r="A118" s="68" t="s">
        <v>108</v>
      </c>
      <c r="B118" s="69"/>
      <c r="C118" s="69"/>
      <c r="D118" s="69"/>
      <c r="E118" s="69"/>
      <c r="F118" s="27" t="s">
        <v>22</v>
      </c>
      <c r="G118" s="28">
        <f t="shared" si="75"/>
        <v>419</v>
      </c>
      <c r="H118" s="29"/>
      <c r="I118" s="29" t="s">
        <v>23</v>
      </c>
      <c r="J118" s="28">
        <f t="shared" si="76"/>
        <v>0</v>
      </c>
      <c r="K118" s="68" t="s">
        <v>109</v>
      </c>
      <c r="L118" s="69"/>
      <c r="M118" s="69"/>
      <c r="N118" s="69"/>
      <c r="O118" s="70"/>
      <c r="P118" s="7" t="s">
        <v>35</v>
      </c>
      <c r="Q118" s="8" t="s">
        <v>22</v>
      </c>
      <c r="R118" s="10">
        <v>-1.1089999999999999E-2</v>
      </c>
      <c r="S118" s="10"/>
      <c r="T118" s="10">
        <f t="shared" ref="T118:T181" si="79">IF(R118&lt;R117,T117+1,T117)</f>
        <v>3</v>
      </c>
      <c r="U118" s="7" t="s">
        <v>21</v>
      </c>
      <c r="V118" s="8" t="s">
        <v>23</v>
      </c>
      <c r="W118" s="10">
        <v>-3.4790000000000001E-2</v>
      </c>
      <c r="X118" s="10"/>
      <c r="Y118" s="10">
        <f t="shared" si="34"/>
        <v>24</v>
      </c>
      <c r="Z118" s="7" t="s">
        <v>42</v>
      </c>
      <c r="AA118" s="8" t="s">
        <v>26</v>
      </c>
      <c r="AB118" s="10">
        <v>-5.4000000000000001E-4</v>
      </c>
      <c r="AC118" s="10"/>
      <c r="AD118" s="10">
        <f>IF(AB118&lt;AB117,AD117+1,AD117)</f>
        <v>2</v>
      </c>
      <c r="AE118" s="7" t="s">
        <v>91</v>
      </c>
      <c r="AF118" s="8" t="s">
        <v>22</v>
      </c>
      <c r="AG118" s="10">
        <v>-6.1900000000000002E-3</v>
      </c>
      <c r="AH118" s="10"/>
      <c r="AI118" s="10">
        <f t="shared" si="70"/>
        <v>7</v>
      </c>
      <c r="AJ118" s="77" t="s">
        <v>79</v>
      </c>
      <c r="AK118" s="78" t="s">
        <v>25</v>
      </c>
      <c r="AL118" s="10">
        <v>-1.41E-3</v>
      </c>
      <c r="AM118" s="88"/>
      <c r="AN118" s="87">
        <v>1</v>
      </c>
      <c r="AO118" s="7" t="s">
        <v>62</v>
      </c>
      <c r="AP118" s="8" t="s">
        <v>23</v>
      </c>
      <c r="AQ118" s="10">
        <v>6.43E-3</v>
      </c>
      <c r="AR118" s="10"/>
      <c r="AS118" s="10">
        <f t="shared" si="20"/>
        <v>10</v>
      </c>
      <c r="AT118" s="7" t="s">
        <v>56</v>
      </c>
      <c r="AU118" s="8" t="s">
        <v>25</v>
      </c>
      <c r="AV118" s="10">
        <v>2.5999999999999998E-4</v>
      </c>
      <c r="AW118" s="10"/>
      <c r="AX118" s="10">
        <v>1</v>
      </c>
      <c r="AY118" s="7" t="s">
        <v>18</v>
      </c>
      <c r="AZ118" s="8" t="s">
        <v>19</v>
      </c>
      <c r="BA118" s="10">
        <v>1.8749999999999999E-2</v>
      </c>
      <c r="BB118" s="10"/>
      <c r="BC118" s="10">
        <f t="shared" si="24"/>
        <v>17</v>
      </c>
      <c r="BD118" s="7" t="s">
        <v>73</v>
      </c>
      <c r="BE118" s="8" t="s">
        <v>29</v>
      </c>
      <c r="BF118" s="10">
        <v>4.0600000000000002E-3</v>
      </c>
      <c r="BG118" s="10"/>
      <c r="BH118" s="10">
        <f t="shared" si="21"/>
        <v>11</v>
      </c>
      <c r="BI118" s="7" t="s">
        <v>21</v>
      </c>
      <c r="BJ118" s="8" t="s">
        <v>22</v>
      </c>
      <c r="BK118" s="10">
        <v>-1.4149999999999999E-2</v>
      </c>
      <c r="BL118" s="10"/>
      <c r="BM118" s="10">
        <f t="shared" si="65"/>
        <v>9</v>
      </c>
      <c r="BN118" s="27" t="s">
        <v>22</v>
      </c>
      <c r="BO118" s="28">
        <f t="shared" si="77"/>
        <v>846</v>
      </c>
      <c r="BP118" s="29"/>
      <c r="BQ118" s="29" t="s">
        <v>23</v>
      </c>
      <c r="BR118" s="28">
        <f t="shared" si="78"/>
        <v>89</v>
      </c>
    </row>
    <row r="119" spans="1:70" ht="18" thickTop="1" thickBot="1" x14ac:dyDescent="0.25">
      <c r="A119" s="21" t="s">
        <v>25</v>
      </c>
      <c r="B119" s="30">
        <f>SUMIFS($E$3:$E$112,$B$3:$B$112,A119,$D$3:$D$112,"x")</f>
        <v>0</v>
      </c>
      <c r="C119" s="23"/>
      <c r="D119" s="23" t="s">
        <v>26</v>
      </c>
      <c r="E119" s="30">
        <f>SUMIFS($E$3:$E$112,$B$3:$B$112,D119,$D$3:$D$112,"x")</f>
        <v>965</v>
      </c>
      <c r="F119" s="7" t="s">
        <v>75</v>
      </c>
      <c r="G119" s="8" t="s">
        <v>23</v>
      </c>
      <c r="H119" s="10">
        <v>-2.5999999999999999E-3</v>
      </c>
      <c r="I119" s="10"/>
      <c r="J119" s="10">
        <v>1</v>
      </c>
      <c r="K119" s="21" t="s">
        <v>25</v>
      </c>
      <c r="L119" s="30">
        <f>SUMIFS($O$3:$O$107,$L$3:$L$107,K119,$N$3:$N$107,"x") + SUMIFS($O$3:$O$107,$L$3:$L$107,K119,$N$3:$N$107,"o")</f>
        <v>476</v>
      </c>
      <c r="M119" s="23">
        <f>O$3</f>
        <v>105</v>
      </c>
      <c r="N119" s="23" t="s">
        <v>26</v>
      </c>
      <c r="O119" s="30">
        <f>SUMIFS($O$3:$O$107,$L$3:$L$107,N119,$N$3:$N$107,"x") + SUMIFS($O$3:$O$107,$L$3:$L$107,N119,$N$3:$N$107,"o")</f>
        <v>0</v>
      </c>
      <c r="P119" s="7" t="s">
        <v>83</v>
      </c>
      <c r="Q119" s="8" t="s">
        <v>29</v>
      </c>
      <c r="R119" s="10">
        <v>-1.166E-2</v>
      </c>
      <c r="S119" s="10"/>
      <c r="T119" s="10">
        <f t="shared" si="79"/>
        <v>4</v>
      </c>
      <c r="U119" s="7" t="s">
        <v>59</v>
      </c>
      <c r="V119" s="8" t="s">
        <v>20</v>
      </c>
      <c r="W119" s="10">
        <v>-3.5189999999999999E-2</v>
      </c>
      <c r="X119" s="10"/>
      <c r="Y119" s="10">
        <f t="shared" si="34"/>
        <v>25</v>
      </c>
      <c r="Z119" s="7" t="s">
        <v>76</v>
      </c>
      <c r="AA119" s="8" t="s">
        <v>28</v>
      </c>
      <c r="AB119" s="10">
        <v>-6.7000000000000002E-4</v>
      </c>
      <c r="AC119" s="10"/>
      <c r="AD119" s="10">
        <f t="shared" ref="AD119:AD182" si="80">IF(AB119&lt;AB118,AD118+1,AD118)</f>
        <v>3</v>
      </c>
      <c r="AE119" s="7" t="s">
        <v>65</v>
      </c>
      <c r="AF119" s="8" t="s">
        <v>23</v>
      </c>
      <c r="AG119" s="10">
        <v>-8.43E-3</v>
      </c>
      <c r="AH119" s="10"/>
      <c r="AI119" s="10">
        <f t="shared" si="70"/>
        <v>8</v>
      </c>
      <c r="AJ119" s="7" t="s">
        <v>73</v>
      </c>
      <c r="AK119" s="8" t="s">
        <v>23</v>
      </c>
      <c r="AL119" s="10">
        <v>-2.8400000000000001E-3</v>
      </c>
      <c r="AM119" s="10"/>
      <c r="AN119" s="10">
        <f>IF(AL119&lt;AL118,AN118+1,AN118)</f>
        <v>2</v>
      </c>
      <c r="AO119" s="7" t="s">
        <v>67</v>
      </c>
      <c r="AP119" s="8" t="s">
        <v>28</v>
      </c>
      <c r="AQ119" s="10">
        <v>5.3600000000000002E-3</v>
      </c>
      <c r="AR119" s="10"/>
      <c r="AS119" s="10">
        <f t="shared" si="20"/>
        <v>9</v>
      </c>
      <c r="AT119" s="68" t="s">
        <v>107</v>
      </c>
      <c r="AU119" s="69"/>
      <c r="AV119" s="69"/>
      <c r="AW119" s="69"/>
      <c r="AX119" s="70"/>
      <c r="AY119" s="7" t="s">
        <v>39</v>
      </c>
      <c r="AZ119" s="8" t="s">
        <v>25</v>
      </c>
      <c r="BA119" s="10">
        <v>1.8450000000000001E-2</v>
      </c>
      <c r="BB119" s="10"/>
      <c r="BC119" s="10">
        <f t="shared" si="24"/>
        <v>16</v>
      </c>
      <c r="BD119" s="7" t="s">
        <v>94</v>
      </c>
      <c r="BE119" s="8" t="s">
        <v>19</v>
      </c>
      <c r="BF119" s="10">
        <v>4.0299999999999997E-3</v>
      </c>
      <c r="BG119" s="10"/>
      <c r="BH119" s="10">
        <f t="shared" si="21"/>
        <v>10</v>
      </c>
      <c r="BI119" s="7" t="s">
        <v>65</v>
      </c>
      <c r="BJ119" s="8" t="s">
        <v>29</v>
      </c>
      <c r="BK119" s="10">
        <v>-1.5350000000000001E-2</v>
      </c>
      <c r="BL119" s="10"/>
      <c r="BM119" s="10">
        <f t="shared" si="65"/>
        <v>10</v>
      </c>
      <c r="BN119" s="7" t="s">
        <v>89</v>
      </c>
      <c r="BO119" s="8" t="s">
        <v>19</v>
      </c>
      <c r="BP119" s="10">
        <v>-3.0799999999999998E-3</v>
      </c>
      <c r="BR119">
        <v>1</v>
      </c>
    </row>
    <row r="120" spans="1:70" ht="18" thickTop="1" thickBot="1" x14ac:dyDescent="0.25">
      <c r="A120" s="24" t="s">
        <v>28</v>
      </c>
      <c r="B120" s="25">
        <f t="shared" ref="B120:B122" si="81">SUMIFS($E$3:$E$112,$B$3:$B$112,A120,$D$3:$D$112,"x")</f>
        <v>134</v>
      </c>
      <c r="C120" s="26"/>
      <c r="D120" s="26" t="s">
        <v>29</v>
      </c>
      <c r="E120" s="25">
        <f t="shared" ref="E120:E122" si="82">SUMIFS($E$3:$E$112,$B$3:$B$112,D120,$D$3:$D$112,"x")</f>
        <v>197</v>
      </c>
      <c r="F120" s="7" t="s">
        <v>24</v>
      </c>
      <c r="G120" s="8" t="s">
        <v>25</v>
      </c>
      <c r="H120" s="10">
        <v>-3.2799999999999999E-3</v>
      </c>
      <c r="I120" s="10"/>
      <c r="J120" s="10">
        <f>IF(H120&lt;H119,J119+1,J119)</f>
        <v>2</v>
      </c>
      <c r="K120" s="24" t="s">
        <v>28</v>
      </c>
      <c r="L120" s="25">
        <f t="shared" ref="L120:L122" si="83">SUMIFS($O$3:$O$107,$L$3:$L$107,K120,$N$3:$N$107,"x") + SUMIFS($O$3:$O$107,$L$3:$L$107,K120,$N$3:$N$107,"o")</f>
        <v>387</v>
      </c>
      <c r="M120" s="26"/>
      <c r="N120" s="26" t="s">
        <v>29</v>
      </c>
      <c r="O120" s="25">
        <f t="shared" ref="O120:O122" si="84">SUMIFS($O$3:$O$107,$L$3:$L$107,N120,$N$3:$N$107,"x") + SUMIFS($O$3:$O$107,$L$3:$L$107,N120,$N$3:$N$107,"o")</f>
        <v>0</v>
      </c>
      <c r="P120" s="7" t="s">
        <v>83</v>
      </c>
      <c r="Q120" s="8" t="s">
        <v>20</v>
      </c>
      <c r="R120" s="10">
        <v>-1.238E-2</v>
      </c>
      <c r="S120" s="10"/>
      <c r="T120" s="10">
        <f t="shared" si="79"/>
        <v>5</v>
      </c>
      <c r="U120" s="7" t="s">
        <v>71</v>
      </c>
      <c r="V120" s="8" t="s">
        <v>29</v>
      </c>
      <c r="W120" s="10">
        <v>-3.5900000000000001E-2</v>
      </c>
      <c r="X120" s="10"/>
      <c r="Y120" s="10">
        <f t="shared" si="34"/>
        <v>26</v>
      </c>
      <c r="Z120" s="7" t="s">
        <v>57</v>
      </c>
      <c r="AA120" s="8" t="s">
        <v>20</v>
      </c>
      <c r="AB120" s="10">
        <v>-8.1999999999999998E-4</v>
      </c>
      <c r="AC120" s="10"/>
      <c r="AD120" s="10">
        <f t="shared" si="80"/>
        <v>4</v>
      </c>
      <c r="AE120" s="7" t="s">
        <v>69</v>
      </c>
      <c r="AF120" s="8" t="s">
        <v>19</v>
      </c>
      <c r="AG120" s="10">
        <v>-8.4899999999999993E-3</v>
      </c>
      <c r="AH120" s="10"/>
      <c r="AI120" s="10">
        <f t="shared" si="70"/>
        <v>9</v>
      </c>
      <c r="AJ120" s="79" t="s">
        <v>78</v>
      </c>
      <c r="AK120" s="80" t="s">
        <v>28</v>
      </c>
      <c r="AL120" s="10">
        <v>-6.7499999999999999E-3</v>
      </c>
      <c r="AM120" s="10"/>
      <c r="AN120" s="10">
        <f>IF(AL120&lt;AL119,AN119+1,AN119)</f>
        <v>3</v>
      </c>
      <c r="AO120" s="7" t="s">
        <v>46</v>
      </c>
      <c r="AP120" s="8" t="s">
        <v>22</v>
      </c>
      <c r="AQ120" s="10">
        <v>5.3E-3</v>
      </c>
      <c r="AR120" s="10"/>
      <c r="AS120" s="10">
        <f t="shared" si="20"/>
        <v>8</v>
      </c>
      <c r="AT120" s="21" t="s">
        <v>25</v>
      </c>
      <c r="AU120" s="22">
        <f>SUMIF($AU$3:$AU$118,AT120,$AX$3:$AX$118)</f>
        <v>213</v>
      </c>
      <c r="AV120" s="23"/>
      <c r="AW120" s="23" t="s">
        <v>26</v>
      </c>
      <c r="AX120" s="22">
        <f>SUMIF($AU$3:$AU$118,AW120,$AX$3:$AX$118)</f>
        <v>1300</v>
      </c>
      <c r="AY120" s="7" t="s">
        <v>63</v>
      </c>
      <c r="AZ120" s="8" t="s">
        <v>26</v>
      </c>
      <c r="BA120" s="10">
        <v>1.745E-2</v>
      </c>
      <c r="BB120" s="10"/>
      <c r="BC120" s="10">
        <f t="shared" si="24"/>
        <v>15</v>
      </c>
      <c r="BD120" s="7" t="s">
        <v>68</v>
      </c>
      <c r="BE120" s="8" t="s">
        <v>19</v>
      </c>
      <c r="BF120" s="10">
        <v>3.5699999999999998E-3</v>
      </c>
      <c r="BG120" s="10"/>
      <c r="BH120" s="10">
        <f t="shared" si="21"/>
        <v>9</v>
      </c>
      <c r="BI120" s="7" t="s">
        <v>93</v>
      </c>
      <c r="BJ120" s="8" t="s">
        <v>23</v>
      </c>
      <c r="BK120" s="10">
        <v>-1.857E-2</v>
      </c>
      <c r="BL120" s="10"/>
      <c r="BM120" s="10">
        <f t="shared" si="65"/>
        <v>11</v>
      </c>
      <c r="BN120" s="7" t="s">
        <v>48</v>
      </c>
      <c r="BO120" s="8" t="s">
        <v>29</v>
      </c>
      <c r="BP120" s="10">
        <v>-8.0099999999999998E-3</v>
      </c>
      <c r="BR120" s="10">
        <f>IF(BP120&lt;BP119,BR119+1,BR119)</f>
        <v>2</v>
      </c>
    </row>
    <row r="121" spans="1:70" ht="17" thickBot="1" x14ac:dyDescent="0.25">
      <c r="A121" s="24" t="s">
        <v>19</v>
      </c>
      <c r="B121" s="25">
        <f t="shared" si="81"/>
        <v>0</v>
      </c>
      <c r="C121" s="26"/>
      <c r="D121" s="26" t="s">
        <v>20</v>
      </c>
      <c r="E121" s="25">
        <f t="shared" si="82"/>
        <v>427</v>
      </c>
      <c r="F121" s="7" t="s">
        <v>62</v>
      </c>
      <c r="G121" s="8" t="s">
        <v>23</v>
      </c>
      <c r="H121" s="10">
        <v>-5.96E-3</v>
      </c>
      <c r="I121" s="10"/>
      <c r="J121" s="10">
        <f t="shared" ref="J121:J184" si="85">IF(H121&lt;H120,J120+1,J120)</f>
        <v>3</v>
      </c>
      <c r="K121" s="24" t="s">
        <v>19</v>
      </c>
      <c r="L121" s="25">
        <f t="shared" si="83"/>
        <v>0</v>
      </c>
      <c r="M121" s="26"/>
      <c r="N121" s="26" t="s">
        <v>20</v>
      </c>
      <c r="O121" s="25">
        <f t="shared" si="84"/>
        <v>363</v>
      </c>
      <c r="P121" s="7" t="s">
        <v>62</v>
      </c>
      <c r="Q121" s="8" t="s">
        <v>23</v>
      </c>
      <c r="R121" s="10">
        <v>-1.967E-2</v>
      </c>
      <c r="S121" s="10"/>
      <c r="T121" s="10">
        <f t="shared" si="79"/>
        <v>6</v>
      </c>
      <c r="U121" s="7" t="s">
        <v>74</v>
      </c>
      <c r="V121" s="8" t="s">
        <v>28</v>
      </c>
      <c r="W121" s="10">
        <v>-3.7740000000000003E-2</v>
      </c>
      <c r="X121" s="10"/>
      <c r="Y121" s="10">
        <f t="shared" si="34"/>
        <v>27</v>
      </c>
      <c r="Z121" s="7" t="s">
        <v>31</v>
      </c>
      <c r="AA121" s="8" t="s">
        <v>25</v>
      </c>
      <c r="AB121" s="10">
        <v>-1.06E-3</v>
      </c>
      <c r="AC121" s="10"/>
      <c r="AD121" s="10">
        <f t="shared" si="80"/>
        <v>5</v>
      </c>
      <c r="AE121" s="7" t="s">
        <v>71</v>
      </c>
      <c r="AF121" s="8" t="s">
        <v>20</v>
      </c>
      <c r="AG121" s="10">
        <v>-8.8800000000000007E-3</v>
      </c>
      <c r="AH121" s="10"/>
      <c r="AI121" s="10">
        <f t="shared" si="70"/>
        <v>10</v>
      </c>
      <c r="AJ121" s="7" t="s">
        <v>21</v>
      </c>
      <c r="AK121" s="8" t="s">
        <v>22</v>
      </c>
      <c r="AL121" s="10">
        <v>-7.4799999999999997E-3</v>
      </c>
      <c r="AM121" s="10"/>
      <c r="AN121" s="10">
        <f t="shared" ref="AN121:AN184" si="86">IF(AL121&lt;AL120,AN120+1,AN120)</f>
        <v>4</v>
      </c>
      <c r="AO121" s="7" t="s">
        <v>41</v>
      </c>
      <c r="AP121" s="8" t="s">
        <v>29</v>
      </c>
      <c r="AQ121" s="10">
        <v>3.3300000000000001E-3</v>
      </c>
      <c r="AR121" s="10"/>
      <c r="AS121" s="10">
        <f t="shared" si="20"/>
        <v>7</v>
      </c>
      <c r="AT121" s="24" t="s">
        <v>28</v>
      </c>
      <c r="AU121" s="25">
        <f t="shared" ref="AU121:AU123" si="87">SUMIF($AU$3:$AU$118,AT121,$AX$3:$AX$118)</f>
        <v>680</v>
      </c>
      <c r="AV121" s="26"/>
      <c r="AW121" s="26" t="s">
        <v>29</v>
      </c>
      <c r="AX121" s="25">
        <f t="shared" ref="AX121:AX123" si="88">SUMIF($AU$3:$AU$118,AW121,$AX$3:$AX$118)</f>
        <v>1293</v>
      </c>
      <c r="AY121" s="7" t="s">
        <v>98</v>
      </c>
      <c r="AZ121" s="8" t="s">
        <v>29</v>
      </c>
      <c r="BA121" s="10">
        <v>1.7160000000000002E-2</v>
      </c>
      <c r="BB121" s="10"/>
      <c r="BC121" s="10">
        <f t="shared" si="24"/>
        <v>14</v>
      </c>
      <c r="BD121" s="7" t="s">
        <v>61</v>
      </c>
      <c r="BE121" s="8" t="s">
        <v>19</v>
      </c>
      <c r="BF121" s="10">
        <v>3.5599999999999998E-3</v>
      </c>
      <c r="BG121" s="10"/>
      <c r="BH121" s="10">
        <f t="shared" si="21"/>
        <v>8</v>
      </c>
      <c r="BI121" s="79" t="s">
        <v>79</v>
      </c>
      <c r="BJ121" s="80" t="s">
        <v>29</v>
      </c>
      <c r="BK121" s="10">
        <v>-2.1129999999999999E-2</v>
      </c>
      <c r="BL121" s="10"/>
      <c r="BM121" s="10">
        <f t="shared" si="65"/>
        <v>12</v>
      </c>
      <c r="BN121" s="7" t="s">
        <v>98</v>
      </c>
      <c r="BO121" s="8" t="s">
        <v>23</v>
      </c>
      <c r="BP121" s="10">
        <v>-8.1899999999999994E-3</v>
      </c>
      <c r="BR121" s="10">
        <f t="shared" ref="BR121:BR184" si="89">IF(BP121&lt;BP120,BR120+1,BR120)</f>
        <v>3</v>
      </c>
    </row>
    <row r="122" spans="1:70" ht="17" thickBot="1" x14ac:dyDescent="0.25">
      <c r="A122" s="27" t="s">
        <v>22</v>
      </c>
      <c r="B122" s="28">
        <f t="shared" si="81"/>
        <v>709</v>
      </c>
      <c r="C122" s="29"/>
      <c r="D122" s="29" t="s">
        <v>23</v>
      </c>
      <c r="E122" s="28">
        <f t="shared" si="82"/>
        <v>69</v>
      </c>
      <c r="F122" s="7" t="s">
        <v>47</v>
      </c>
      <c r="G122" s="8" t="s">
        <v>28</v>
      </c>
      <c r="H122" s="10">
        <v>-8.3300000000000006E-3</v>
      </c>
      <c r="I122" s="10"/>
      <c r="J122" s="10">
        <f t="shared" si="85"/>
        <v>4</v>
      </c>
      <c r="K122" s="27" t="s">
        <v>22</v>
      </c>
      <c r="L122" s="28">
        <f t="shared" si="83"/>
        <v>0</v>
      </c>
      <c r="M122" s="29"/>
      <c r="N122" s="29" t="s">
        <v>23</v>
      </c>
      <c r="O122" s="28">
        <f t="shared" si="84"/>
        <v>101</v>
      </c>
      <c r="P122" s="7" t="s">
        <v>62</v>
      </c>
      <c r="Q122" s="8" t="s">
        <v>25</v>
      </c>
      <c r="R122" s="10">
        <v>-2.0299999999999999E-2</v>
      </c>
      <c r="S122" s="10"/>
      <c r="T122" s="10">
        <f t="shared" si="79"/>
        <v>7</v>
      </c>
      <c r="U122" s="7" t="s">
        <v>39</v>
      </c>
      <c r="V122" s="8" t="s">
        <v>25</v>
      </c>
      <c r="W122" s="10">
        <v>-3.8289999999999998E-2</v>
      </c>
      <c r="X122" s="10"/>
      <c r="Y122" s="10">
        <f t="shared" si="34"/>
        <v>28</v>
      </c>
      <c r="Z122" s="7" t="s">
        <v>68</v>
      </c>
      <c r="AA122" s="8" t="s">
        <v>29</v>
      </c>
      <c r="AB122" s="10">
        <v>-1.56E-3</v>
      </c>
      <c r="AC122" s="10"/>
      <c r="AD122" s="10">
        <f t="shared" si="80"/>
        <v>6</v>
      </c>
      <c r="AE122" s="7" t="s">
        <v>18</v>
      </c>
      <c r="AF122" s="8" t="s">
        <v>20</v>
      </c>
      <c r="AG122" s="10">
        <v>-8.8900000000000003E-3</v>
      </c>
      <c r="AH122" s="10"/>
      <c r="AI122" s="10">
        <f t="shared" si="70"/>
        <v>11</v>
      </c>
      <c r="AJ122" s="7" t="s">
        <v>43</v>
      </c>
      <c r="AK122" s="8" t="s">
        <v>22</v>
      </c>
      <c r="AL122" s="10">
        <v>-7.5599999999999999E-3</v>
      </c>
      <c r="AM122" s="10"/>
      <c r="AN122" s="10">
        <f t="shared" si="86"/>
        <v>5</v>
      </c>
      <c r="AO122" s="7" t="s">
        <v>18</v>
      </c>
      <c r="AP122" s="8" t="s">
        <v>19</v>
      </c>
      <c r="AQ122" s="10">
        <v>2.9099999999999998E-3</v>
      </c>
      <c r="AR122" s="10"/>
      <c r="AS122" s="10">
        <f t="shared" si="20"/>
        <v>6</v>
      </c>
      <c r="AT122" s="24" t="s">
        <v>19</v>
      </c>
      <c r="AU122" s="25">
        <f t="shared" si="87"/>
        <v>846</v>
      </c>
      <c r="AV122" s="26"/>
      <c r="AW122" s="26" t="s">
        <v>20</v>
      </c>
      <c r="AX122" s="25">
        <f t="shared" si="88"/>
        <v>551</v>
      </c>
      <c r="AY122" s="7" t="s">
        <v>97</v>
      </c>
      <c r="AZ122" s="8" t="s">
        <v>28</v>
      </c>
      <c r="BA122" s="10">
        <v>1.6799999999999999E-2</v>
      </c>
      <c r="BB122" s="10"/>
      <c r="BC122" s="10">
        <f t="shared" si="24"/>
        <v>13</v>
      </c>
      <c r="BD122" s="7" t="s">
        <v>48</v>
      </c>
      <c r="BE122" s="8" t="s">
        <v>20</v>
      </c>
      <c r="BF122" s="10">
        <v>3.31E-3</v>
      </c>
      <c r="BG122" s="10"/>
      <c r="BH122" s="10">
        <f t="shared" si="21"/>
        <v>7</v>
      </c>
      <c r="BI122" s="7" t="s">
        <v>42</v>
      </c>
      <c r="BJ122" s="8" t="s">
        <v>26</v>
      </c>
      <c r="BK122" s="10">
        <v>-2.3189999999999999E-2</v>
      </c>
      <c r="BL122" s="10"/>
      <c r="BM122" s="10">
        <f t="shared" si="65"/>
        <v>13</v>
      </c>
      <c r="BN122" s="7" t="s">
        <v>64</v>
      </c>
      <c r="BO122" s="8" t="s">
        <v>28</v>
      </c>
      <c r="BP122" s="10">
        <v>-1.5720000000000001E-2</v>
      </c>
      <c r="BR122" s="10">
        <f t="shared" si="89"/>
        <v>4</v>
      </c>
    </row>
    <row r="123" spans="1:70" ht="18" thickTop="1" thickBot="1" x14ac:dyDescent="0.25">
      <c r="A123" s="68" t="s">
        <v>109</v>
      </c>
      <c r="B123" s="69"/>
      <c r="C123" s="69"/>
      <c r="D123" s="69"/>
      <c r="E123" s="70"/>
      <c r="F123" s="7" t="s">
        <v>45</v>
      </c>
      <c r="G123" s="8" t="s">
        <v>19</v>
      </c>
      <c r="H123" s="10">
        <v>-9.11E-3</v>
      </c>
      <c r="I123" s="10"/>
      <c r="J123" s="10">
        <f t="shared" si="85"/>
        <v>5</v>
      </c>
      <c r="K123" s="7" t="s">
        <v>21</v>
      </c>
      <c r="L123" s="8" t="s">
        <v>23</v>
      </c>
      <c r="M123" s="10">
        <v>-1.42E-3</v>
      </c>
      <c r="N123" s="10"/>
      <c r="O123" s="10">
        <v>1</v>
      </c>
      <c r="P123" s="7" t="s">
        <v>57</v>
      </c>
      <c r="Q123" s="8" t="s">
        <v>26</v>
      </c>
      <c r="R123" s="10">
        <v>-2.384E-2</v>
      </c>
      <c r="S123" s="10"/>
      <c r="T123" s="10">
        <f t="shared" si="79"/>
        <v>8</v>
      </c>
      <c r="U123" s="7" t="s">
        <v>99</v>
      </c>
      <c r="V123" s="8" t="s">
        <v>28</v>
      </c>
      <c r="W123" s="10">
        <v>-3.9359999999999999E-2</v>
      </c>
      <c r="X123" s="10"/>
      <c r="Y123" s="10">
        <f t="shared" si="34"/>
        <v>29</v>
      </c>
      <c r="Z123" s="7" t="s">
        <v>96</v>
      </c>
      <c r="AA123" s="8" t="s">
        <v>29</v>
      </c>
      <c r="AB123" s="10">
        <v>-1.8E-3</v>
      </c>
      <c r="AC123" s="10"/>
      <c r="AD123" s="10">
        <f t="shared" si="80"/>
        <v>7</v>
      </c>
      <c r="AE123" s="7" t="s">
        <v>66</v>
      </c>
      <c r="AF123" s="8" t="s">
        <v>22</v>
      </c>
      <c r="AG123" s="10">
        <v>-8.9499999999999996E-3</v>
      </c>
      <c r="AH123" s="10"/>
      <c r="AI123" s="10">
        <f t="shared" si="70"/>
        <v>12</v>
      </c>
      <c r="AJ123" s="7" t="s">
        <v>51</v>
      </c>
      <c r="AK123" s="8" t="s">
        <v>22</v>
      </c>
      <c r="AL123" s="10">
        <v>-8.3499999999999998E-3</v>
      </c>
      <c r="AM123" s="10"/>
      <c r="AN123" s="10">
        <f t="shared" si="86"/>
        <v>6</v>
      </c>
      <c r="AO123" s="7" t="s">
        <v>57</v>
      </c>
      <c r="AP123" s="8" t="s">
        <v>26</v>
      </c>
      <c r="AQ123" s="10">
        <v>1.67E-3</v>
      </c>
      <c r="AR123" s="10"/>
      <c r="AS123" s="10">
        <f t="shared" si="20"/>
        <v>5</v>
      </c>
      <c r="AT123" s="27" t="s">
        <v>22</v>
      </c>
      <c r="AU123" s="28">
        <f t="shared" si="87"/>
        <v>1038</v>
      </c>
      <c r="AV123" s="29"/>
      <c r="AW123" s="29" t="s">
        <v>23</v>
      </c>
      <c r="AX123" s="28">
        <f t="shared" si="88"/>
        <v>789</v>
      </c>
      <c r="AY123" s="7" t="s">
        <v>97</v>
      </c>
      <c r="AZ123" s="8" t="s">
        <v>19</v>
      </c>
      <c r="BA123" s="10">
        <v>1.6209999999999999E-2</v>
      </c>
      <c r="BB123" s="10"/>
      <c r="BC123" s="10">
        <f t="shared" si="24"/>
        <v>12</v>
      </c>
      <c r="BD123" s="7" t="s">
        <v>51</v>
      </c>
      <c r="BE123" s="8" t="s">
        <v>28</v>
      </c>
      <c r="BF123" s="10">
        <v>2.96E-3</v>
      </c>
      <c r="BG123" s="10"/>
      <c r="BH123" s="10">
        <f t="shared" si="21"/>
        <v>6</v>
      </c>
      <c r="BI123" s="7" t="s">
        <v>54</v>
      </c>
      <c r="BJ123" s="8" t="s">
        <v>29</v>
      </c>
      <c r="BK123" s="10">
        <v>-2.4819999999999998E-2</v>
      </c>
      <c r="BL123" s="10"/>
      <c r="BM123" s="10">
        <f t="shared" si="65"/>
        <v>14</v>
      </c>
      <c r="BN123" s="7" t="s">
        <v>84</v>
      </c>
      <c r="BO123" s="8" t="s">
        <v>19</v>
      </c>
      <c r="BP123" s="10">
        <v>-2.0449999999999999E-2</v>
      </c>
      <c r="BR123" s="10">
        <f t="shared" si="89"/>
        <v>5</v>
      </c>
    </row>
    <row r="124" spans="1:70" ht="18" thickTop="1" thickBot="1" x14ac:dyDescent="0.25">
      <c r="A124" s="21" t="s">
        <v>25</v>
      </c>
      <c r="B124" s="30">
        <f>SUMIFS($E$3:$E$112,$B$3:$B$112,A124,$D$3:$D$112,"x") + SUMIFS($E$3:$E$112,$B$3:$B$112,A124,$D$3:$D$112,"o")</f>
        <v>0</v>
      </c>
      <c r="C124" s="23">
        <f>E3</f>
        <v>110</v>
      </c>
      <c r="D124" s="23" t="s">
        <v>26</v>
      </c>
      <c r="E124" s="30">
        <f>SUMIFS($E$3:$E$112,$B$3:$B$112,D124,$D$3:$D$112,"x") + SUMIFS($E$3:$E$112,$B$3:$B$112,D124,$D$3:$D$112,"o")</f>
        <v>1283</v>
      </c>
      <c r="F124" s="7" t="s">
        <v>102</v>
      </c>
      <c r="G124" s="8" t="s">
        <v>20</v>
      </c>
      <c r="H124" s="10">
        <v>-9.2899999999999996E-3</v>
      </c>
      <c r="I124" s="10"/>
      <c r="J124" s="10">
        <f t="shared" si="85"/>
        <v>6</v>
      </c>
      <c r="K124" s="7" t="s">
        <v>51</v>
      </c>
      <c r="L124" s="8" t="s">
        <v>28</v>
      </c>
      <c r="M124" s="10">
        <v>-4.7699999999999999E-3</v>
      </c>
      <c r="N124" s="10"/>
      <c r="O124" s="10">
        <f>IF(M124&lt;M123,O123+1,O123)</f>
        <v>2</v>
      </c>
      <c r="P124" s="7" t="s">
        <v>36</v>
      </c>
      <c r="Q124" s="8" t="s">
        <v>26</v>
      </c>
      <c r="R124" s="10">
        <v>-2.445E-2</v>
      </c>
      <c r="S124" s="10"/>
      <c r="T124" s="10">
        <f t="shared" si="79"/>
        <v>9</v>
      </c>
      <c r="U124" s="7" t="s">
        <v>51</v>
      </c>
      <c r="V124" s="8" t="s">
        <v>22</v>
      </c>
      <c r="W124" s="10">
        <v>-4.3810000000000002E-2</v>
      </c>
      <c r="X124" s="10"/>
      <c r="Y124" s="10">
        <f t="shared" si="34"/>
        <v>30</v>
      </c>
      <c r="Z124" s="7" t="s">
        <v>48</v>
      </c>
      <c r="AA124" s="8" t="s">
        <v>29</v>
      </c>
      <c r="AB124" s="10">
        <v>-2.32E-3</v>
      </c>
      <c r="AC124" s="10"/>
      <c r="AD124" s="10">
        <f t="shared" si="80"/>
        <v>8</v>
      </c>
      <c r="AE124" s="7" t="s">
        <v>63</v>
      </c>
      <c r="AF124" s="8" t="s">
        <v>26</v>
      </c>
      <c r="AG124" s="10">
        <v>-9.2300000000000004E-3</v>
      </c>
      <c r="AH124" s="10"/>
      <c r="AI124" s="10">
        <f t="shared" si="70"/>
        <v>13</v>
      </c>
      <c r="AJ124" s="7" t="s">
        <v>41</v>
      </c>
      <c r="AK124" s="8" t="s">
        <v>25</v>
      </c>
      <c r="AL124" s="10">
        <v>-8.5599999999999999E-3</v>
      </c>
      <c r="AM124" s="10"/>
      <c r="AN124" s="10">
        <f t="shared" si="86"/>
        <v>7</v>
      </c>
      <c r="AO124" s="7" t="s">
        <v>66</v>
      </c>
      <c r="AP124" s="8" t="s">
        <v>22</v>
      </c>
      <c r="AQ124" s="10">
        <v>1.6299999999999999E-3</v>
      </c>
      <c r="AR124" s="10"/>
      <c r="AS124" s="10">
        <f t="shared" si="20"/>
        <v>4</v>
      </c>
      <c r="AT124" s="68" t="s">
        <v>108</v>
      </c>
      <c r="AU124" s="69"/>
      <c r="AV124" s="69"/>
      <c r="AW124" s="69"/>
      <c r="AX124" s="70"/>
      <c r="AY124" s="7" t="s">
        <v>99</v>
      </c>
      <c r="AZ124" s="8" t="s">
        <v>20</v>
      </c>
      <c r="BA124" s="10">
        <v>1.4080000000000001E-2</v>
      </c>
      <c r="BB124" s="10"/>
      <c r="BC124" s="10">
        <f t="shared" si="24"/>
        <v>11</v>
      </c>
      <c r="BD124" s="7" t="s">
        <v>47</v>
      </c>
      <c r="BE124" s="8" t="s">
        <v>28</v>
      </c>
      <c r="BF124" s="10">
        <v>2.81E-3</v>
      </c>
      <c r="BG124" s="10"/>
      <c r="BH124" s="10">
        <f t="shared" si="21"/>
        <v>5</v>
      </c>
      <c r="BI124" s="7" t="s">
        <v>59</v>
      </c>
      <c r="BJ124" s="8" t="s">
        <v>23</v>
      </c>
      <c r="BK124" s="10">
        <v>-2.537E-2</v>
      </c>
      <c r="BL124" s="10"/>
      <c r="BM124" s="10">
        <f t="shared" si="65"/>
        <v>15</v>
      </c>
      <c r="BN124" s="7" t="s">
        <v>36</v>
      </c>
      <c r="BO124" s="8" t="s">
        <v>26</v>
      </c>
      <c r="BP124" s="10">
        <v>-2.8879999999999999E-2</v>
      </c>
      <c r="BR124" s="10">
        <f t="shared" si="89"/>
        <v>6</v>
      </c>
    </row>
    <row r="125" spans="1:70" ht="18" thickTop="1" thickBot="1" x14ac:dyDescent="0.25">
      <c r="A125" s="24" t="s">
        <v>28</v>
      </c>
      <c r="B125" s="25">
        <f t="shared" ref="B125:B127" si="90">SUMIFS($E$3:$E$112,$B$3:$B$112,A125,$D$3:$D$112,"x") + SUMIFS($E$3:$E$112,$B$3:$B$112,A125,$D$3:$D$112,"o")</f>
        <v>336</v>
      </c>
      <c r="C125" s="26"/>
      <c r="D125" s="26" t="s">
        <v>29</v>
      </c>
      <c r="E125" s="25">
        <f t="shared" ref="E125:E127" si="91">SUMIFS($E$3:$E$112,$B$3:$B$112,D125,$D$3:$D$112,"x") + SUMIFS($E$3:$E$112,$B$3:$B$112,D125,$D$3:$D$112,"o")</f>
        <v>275</v>
      </c>
      <c r="F125" s="7" t="s">
        <v>49</v>
      </c>
      <c r="G125" s="8" t="s">
        <v>28</v>
      </c>
      <c r="H125" s="10">
        <v>-1.3220000000000001E-2</v>
      </c>
      <c r="I125" s="10"/>
      <c r="J125" s="10">
        <f t="shared" si="85"/>
        <v>7</v>
      </c>
      <c r="K125" s="7" t="s">
        <v>66</v>
      </c>
      <c r="L125" s="8" t="s">
        <v>22</v>
      </c>
      <c r="M125" s="10">
        <v>-9.1500000000000001E-3</v>
      </c>
      <c r="N125" s="10"/>
      <c r="O125" s="10">
        <f t="shared" ref="O125:O188" si="92">IF(M125&lt;M124,O124+1,O124)</f>
        <v>3</v>
      </c>
      <c r="P125" s="7" t="s">
        <v>66</v>
      </c>
      <c r="Q125" s="8" t="s">
        <v>22</v>
      </c>
      <c r="R125" s="10">
        <v>-2.504E-2</v>
      </c>
      <c r="S125" s="10"/>
      <c r="T125" s="10">
        <f t="shared" si="79"/>
        <v>10</v>
      </c>
      <c r="U125" s="7" t="s">
        <v>70</v>
      </c>
      <c r="V125" s="8" t="s">
        <v>28</v>
      </c>
      <c r="W125" s="10">
        <v>-4.7059999999999998E-2</v>
      </c>
      <c r="X125" s="10"/>
      <c r="Y125" s="10">
        <f t="shared" si="34"/>
        <v>31</v>
      </c>
      <c r="Z125" s="7" t="s">
        <v>49</v>
      </c>
      <c r="AA125" s="8" t="s">
        <v>20</v>
      </c>
      <c r="AB125" s="10">
        <v>-2.8800000000000002E-3</v>
      </c>
      <c r="AC125" s="10"/>
      <c r="AD125" s="10">
        <f t="shared" si="80"/>
        <v>9</v>
      </c>
      <c r="AE125" s="7" t="s">
        <v>93</v>
      </c>
      <c r="AF125" s="8" t="s">
        <v>20</v>
      </c>
      <c r="AG125" s="10">
        <v>-9.5399999999999999E-3</v>
      </c>
      <c r="AH125" s="10"/>
      <c r="AI125" s="10">
        <f t="shared" si="70"/>
        <v>14</v>
      </c>
      <c r="AJ125" s="7" t="s">
        <v>102</v>
      </c>
      <c r="AK125" s="8" t="s">
        <v>20</v>
      </c>
      <c r="AL125" s="10">
        <v>-1.0200000000000001E-2</v>
      </c>
      <c r="AM125" s="10"/>
      <c r="AN125" s="10">
        <f t="shared" si="86"/>
        <v>8</v>
      </c>
      <c r="AO125" s="7" t="s">
        <v>93</v>
      </c>
      <c r="AP125" s="8" t="s">
        <v>25</v>
      </c>
      <c r="AQ125" s="10">
        <v>1.5399999999999999E-3</v>
      </c>
      <c r="AR125" s="10"/>
      <c r="AS125" s="10">
        <f t="shared" si="20"/>
        <v>3</v>
      </c>
      <c r="AT125" s="21" t="s">
        <v>25</v>
      </c>
      <c r="AU125" s="30">
        <f>SUMIFS($AX$3:$AX$118,$AU$3:$AU$118,AT125,$AW$3:$AW$118,"x")</f>
        <v>0</v>
      </c>
      <c r="AV125" s="23"/>
      <c r="AW125" s="23" t="s">
        <v>26</v>
      </c>
      <c r="AX125" s="30">
        <f>SUMIFS($AX$3:$AX$118,$AU$3:$AU$118,AW125,$AW$3:$AW$118,"x")</f>
        <v>768</v>
      </c>
      <c r="AY125" s="7" t="s">
        <v>97</v>
      </c>
      <c r="AZ125" s="8" t="s">
        <v>23</v>
      </c>
      <c r="BA125" s="10">
        <v>1.329E-2</v>
      </c>
      <c r="BB125" s="10"/>
      <c r="BC125" s="10">
        <f t="shared" si="24"/>
        <v>10</v>
      </c>
      <c r="BD125" s="7" t="s">
        <v>54</v>
      </c>
      <c r="BE125" s="8" t="s">
        <v>105</v>
      </c>
      <c r="BF125" s="10">
        <v>2.7000000000000001E-3</v>
      </c>
      <c r="BG125" s="10"/>
      <c r="BH125" s="10">
        <f t="shared" si="21"/>
        <v>4</v>
      </c>
      <c r="BI125" s="7" t="s">
        <v>97</v>
      </c>
      <c r="BJ125" s="8" t="s">
        <v>23</v>
      </c>
      <c r="BK125" s="10">
        <v>-2.742E-2</v>
      </c>
      <c r="BL125" s="10"/>
      <c r="BM125" s="10">
        <f t="shared" si="65"/>
        <v>16</v>
      </c>
      <c r="BN125" s="77" t="s">
        <v>78</v>
      </c>
      <c r="BO125" s="78" t="s">
        <v>23</v>
      </c>
      <c r="BP125" s="10">
        <v>-3.2530000000000003E-2</v>
      </c>
      <c r="BR125" s="10">
        <f t="shared" si="89"/>
        <v>7</v>
      </c>
    </row>
    <row r="126" spans="1:70" ht="17" thickBot="1" x14ac:dyDescent="0.25">
      <c r="A126" s="24" t="s">
        <v>19</v>
      </c>
      <c r="B126" s="25">
        <f t="shared" si="90"/>
        <v>0</v>
      </c>
      <c r="C126" s="26"/>
      <c r="D126" s="26" t="s">
        <v>20</v>
      </c>
      <c r="E126" s="25">
        <f t="shared" si="91"/>
        <v>427</v>
      </c>
      <c r="F126" s="7" t="s">
        <v>72</v>
      </c>
      <c r="G126" s="8" t="s">
        <v>25</v>
      </c>
      <c r="H126" s="10">
        <v>-1.359E-2</v>
      </c>
      <c r="I126" s="10"/>
      <c r="J126" s="10">
        <f t="shared" si="85"/>
        <v>8</v>
      </c>
      <c r="K126" s="7" t="s">
        <v>60</v>
      </c>
      <c r="L126" s="8" t="s">
        <v>19</v>
      </c>
      <c r="M126" s="10">
        <v>-1.312E-2</v>
      </c>
      <c r="N126" s="10"/>
      <c r="O126" s="10">
        <f t="shared" si="92"/>
        <v>4</v>
      </c>
      <c r="P126" s="7" t="s">
        <v>61</v>
      </c>
      <c r="Q126" s="8" t="s">
        <v>26</v>
      </c>
      <c r="R126" s="10">
        <v>-2.598E-2</v>
      </c>
      <c r="S126" s="10"/>
      <c r="T126" s="10">
        <f t="shared" si="79"/>
        <v>11</v>
      </c>
      <c r="U126" s="7" t="s">
        <v>53</v>
      </c>
      <c r="V126" s="8" t="s">
        <v>23</v>
      </c>
      <c r="W126" s="10">
        <v>-4.752E-2</v>
      </c>
      <c r="X126" s="10"/>
      <c r="Y126" s="10">
        <f t="shared" si="34"/>
        <v>32</v>
      </c>
      <c r="Z126" s="7" t="s">
        <v>84</v>
      </c>
      <c r="AA126" s="8" t="s">
        <v>19</v>
      </c>
      <c r="AB126" s="10">
        <v>-4.79E-3</v>
      </c>
      <c r="AC126" s="10"/>
      <c r="AD126" s="10">
        <f t="shared" si="80"/>
        <v>10</v>
      </c>
      <c r="AE126" s="7" t="s">
        <v>46</v>
      </c>
      <c r="AF126" s="8" t="s">
        <v>22</v>
      </c>
      <c r="AG126" s="10">
        <v>-1.0120000000000001E-2</v>
      </c>
      <c r="AH126" s="10"/>
      <c r="AI126" s="10">
        <f t="shared" si="70"/>
        <v>15</v>
      </c>
      <c r="AJ126" s="7" t="s">
        <v>46</v>
      </c>
      <c r="AK126" s="8" t="s">
        <v>20</v>
      </c>
      <c r="AL126" s="10">
        <v>-1.027E-2</v>
      </c>
      <c r="AM126" s="10"/>
      <c r="AN126" s="10">
        <f t="shared" si="86"/>
        <v>9</v>
      </c>
      <c r="AO126" s="7" t="s">
        <v>53</v>
      </c>
      <c r="AP126" s="8" t="s">
        <v>23</v>
      </c>
      <c r="AQ126" s="10">
        <v>1.4499999999999999E-3</v>
      </c>
      <c r="AR126" s="10"/>
      <c r="AS126" s="10">
        <f>IF(AQ126&gt;AQ127,AS127+1,AS127)</f>
        <v>2</v>
      </c>
      <c r="AT126" s="24" t="s">
        <v>28</v>
      </c>
      <c r="AU126" s="25">
        <f t="shared" ref="AU126:AU128" si="93">SUMIFS($AX$3:$AX$118,$AU$3:$AU$118,AT126,$AW$3:$AW$118,"x")</f>
        <v>183</v>
      </c>
      <c r="AV126" s="26"/>
      <c r="AW126" s="26" t="s">
        <v>29</v>
      </c>
      <c r="AX126" s="25">
        <f t="shared" ref="AX126:AX128" si="94">SUMIFS($AX$3:$AX$118,$AU$3:$AU$118,AW126,$AW$3:$AW$118,"x")</f>
        <v>360</v>
      </c>
      <c r="AY126" s="7" t="s">
        <v>53</v>
      </c>
      <c r="AZ126" s="8" t="s">
        <v>28</v>
      </c>
      <c r="BA126" s="10">
        <v>1.0109999999999999E-2</v>
      </c>
      <c r="BB126" s="10"/>
      <c r="BC126" s="10">
        <f t="shared" si="24"/>
        <v>9</v>
      </c>
      <c r="BD126" s="7" t="s">
        <v>96</v>
      </c>
      <c r="BE126" s="8" t="s">
        <v>19</v>
      </c>
      <c r="BF126" s="10">
        <v>2.5500000000000002E-3</v>
      </c>
      <c r="BG126" s="10"/>
      <c r="BH126" s="10">
        <f t="shared" si="21"/>
        <v>3</v>
      </c>
      <c r="BI126" s="7" t="s">
        <v>74</v>
      </c>
      <c r="BJ126" s="8" t="s">
        <v>23</v>
      </c>
      <c r="BK126" s="10">
        <v>-2.7689999999999999E-2</v>
      </c>
      <c r="BL126" s="10"/>
      <c r="BM126" s="10">
        <f t="shared" si="65"/>
        <v>17</v>
      </c>
      <c r="BN126" s="7" t="s">
        <v>60</v>
      </c>
      <c r="BO126" s="8" t="s">
        <v>26</v>
      </c>
      <c r="BP126" s="10">
        <v>-3.4090000000000002E-2</v>
      </c>
      <c r="BR126" s="10">
        <f t="shared" si="89"/>
        <v>8</v>
      </c>
    </row>
    <row r="127" spans="1:70" ht="17" thickBot="1" x14ac:dyDescent="0.25">
      <c r="A127" s="27" t="s">
        <v>22</v>
      </c>
      <c r="B127" s="28">
        <f t="shared" si="90"/>
        <v>817</v>
      </c>
      <c r="C127" s="29"/>
      <c r="D127" s="29" t="s">
        <v>23</v>
      </c>
      <c r="E127" s="28">
        <f t="shared" si="91"/>
        <v>69</v>
      </c>
      <c r="F127" s="7" t="s">
        <v>66</v>
      </c>
      <c r="G127" s="8" t="s">
        <v>22</v>
      </c>
      <c r="H127" s="10">
        <v>-1.3780000000000001E-2</v>
      </c>
      <c r="I127" s="10"/>
      <c r="J127" s="10">
        <f t="shared" si="85"/>
        <v>9</v>
      </c>
      <c r="K127" s="7" t="s">
        <v>99</v>
      </c>
      <c r="L127" s="8" t="s">
        <v>20</v>
      </c>
      <c r="M127" s="10">
        <v>-1.3939999999999999E-2</v>
      </c>
      <c r="N127" s="10"/>
      <c r="O127" s="10">
        <f t="shared" si="92"/>
        <v>5</v>
      </c>
      <c r="P127" s="77" t="s">
        <v>78</v>
      </c>
      <c r="Q127" s="78" t="s">
        <v>28</v>
      </c>
      <c r="R127" s="10">
        <v>-2.6630000000000001E-2</v>
      </c>
      <c r="S127" s="10"/>
      <c r="T127" s="10">
        <f t="shared" si="79"/>
        <v>12</v>
      </c>
      <c r="U127" s="79" t="s">
        <v>78</v>
      </c>
      <c r="V127" s="80" t="s">
        <v>26</v>
      </c>
      <c r="W127" s="10">
        <v>-4.836E-2</v>
      </c>
      <c r="X127" s="10"/>
      <c r="Y127" s="10">
        <f t="shared" si="34"/>
        <v>33</v>
      </c>
      <c r="Z127" s="7" t="s">
        <v>39</v>
      </c>
      <c r="AA127" s="8" t="s">
        <v>25</v>
      </c>
      <c r="AB127" s="10">
        <v>-5.3400000000000001E-3</v>
      </c>
      <c r="AC127" s="10"/>
      <c r="AD127" s="10">
        <f t="shared" si="80"/>
        <v>11</v>
      </c>
      <c r="AE127" s="7" t="s">
        <v>72</v>
      </c>
      <c r="AF127" s="8" t="s">
        <v>22</v>
      </c>
      <c r="AG127" s="10">
        <v>-1.052E-2</v>
      </c>
      <c r="AH127" s="10"/>
      <c r="AI127" s="10">
        <f t="shared" si="70"/>
        <v>16</v>
      </c>
      <c r="AJ127" s="7" t="s">
        <v>73</v>
      </c>
      <c r="AK127" s="8" t="s">
        <v>26</v>
      </c>
      <c r="AL127" s="10">
        <v>-1.21E-2</v>
      </c>
      <c r="AM127" s="10"/>
      <c r="AN127" s="10">
        <f t="shared" si="86"/>
        <v>10</v>
      </c>
      <c r="AO127" s="7" t="s">
        <v>80</v>
      </c>
      <c r="AP127" s="8" t="s">
        <v>28</v>
      </c>
      <c r="AQ127" s="10">
        <v>3.2000000000000003E-4</v>
      </c>
      <c r="AR127" s="10"/>
      <c r="AS127" s="10">
        <v>1</v>
      </c>
      <c r="AT127" s="24" t="s">
        <v>19</v>
      </c>
      <c r="AU127" s="25">
        <f t="shared" si="93"/>
        <v>184</v>
      </c>
      <c r="AV127" s="26"/>
      <c r="AW127" s="26" t="s">
        <v>20</v>
      </c>
      <c r="AX127" s="25">
        <f t="shared" si="94"/>
        <v>78</v>
      </c>
      <c r="AY127" s="7" t="s">
        <v>104</v>
      </c>
      <c r="AZ127" s="8" t="s">
        <v>29</v>
      </c>
      <c r="BA127" s="10">
        <v>9.8499999999999994E-3</v>
      </c>
      <c r="BB127" s="10"/>
      <c r="BC127" s="10">
        <f t="shared" si="24"/>
        <v>8</v>
      </c>
      <c r="BD127" s="7" t="s">
        <v>80</v>
      </c>
      <c r="BE127" s="8" t="s">
        <v>28</v>
      </c>
      <c r="BF127" s="10">
        <v>1.17E-3</v>
      </c>
      <c r="BG127" s="10"/>
      <c r="BH127" s="10">
        <f>IF(BF127&gt;BF128,BH128+1,BH128)</f>
        <v>2</v>
      </c>
      <c r="BI127" s="7" t="s">
        <v>92</v>
      </c>
      <c r="BJ127" s="8" t="s">
        <v>23</v>
      </c>
      <c r="BK127" s="10">
        <v>-2.7990000000000001E-2</v>
      </c>
      <c r="BL127" s="10"/>
      <c r="BM127" s="10">
        <f t="shared" si="65"/>
        <v>18</v>
      </c>
      <c r="BN127" s="7" t="s">
        <v>56</v>
      </c>
      <c r="BO127" s="8" t="s">
        <v>22</v>
      </c>
      <c r="BP127" s="10">
        <v>-3.5380000000000002E-2</v>
      </c>
      <c r="BR127" s="10">
        <f t="shared" si="89"/>
        <v>9</v>
      </c>
    </row>
    <row r="128" spans="1:70" ht="18" thickTop="1" thickBot="1" x14ac:dyDescent="0.25">
      <c r="A128" s="7" t="s">
        <v>91</v>
      </c>
      <c r="B128" s="8" t="s">
        <v>22</v>
      </c>
      <c r="C128" s="10">
        <v>-1.99E-3</v>
      </c>
      <c r="D128" s="10"/>
      <c r="E128" s="10">
        <v>1</v>
      </c>
      <c r="F128" s="7" t="s">
        <v>57</v>
      </c>
      <c r="G128" s="8" t="s">
        <v>23</v>
      </c>
      <c r="H128" s="10">
        <v>-1.4670000000000001E-2</v>
      </c>
      <c r="I128" s="10"/>
      <c r="J128" s="10">
        <f t="shared" si="85"/>
        <v>10</v>
      </c>
      <c r="K128" s="7" t="s">
        <v>97</v>
      </c>
      <c r="L128" s="8" t="s">
        <v>25</v>
      </c>
      <c r="M128" s="10">
        <v>-1.473E-2</v>
      </c>
      <c r="N128" s="10"/>
      <c r="O128" s="10">
        <f t="shared" si="92"/>
        <v>6</v>
      </c>
      <c r="P128" s="7" t="s">
        <v>81</v>
      </c>
      <c r="Q128" s="8" t="s">
        <v>26</v>
      </c>
      <c r="R128" s="10">
        <v>-3.1E-2</v>
      </c>
      <c r="S128" s="10"/>
      <c r="T128" s="10">
        <f t="shared" si="79"/>
        <v>13</v>
      </c>
      <c r="U128" s="7" t="s">
        <v>102</v>
      </c>
      <c r="V128" s="8" t="s">
        <v>22</v>
      </c>
      <c r="W128" s="10">
        <v>-4.8989999999999999E-2</v>
      </c>
      <c r="X128" s="10"/>
      <c r="Y128" s="10">
        <f t="shared" si="34"/>
        <v>34</v>
      </c>
      <c r="Z128" s="7" t="s">
        <v>60</v>
      </c>
      <c r="AA128" s="8" t="s">
        <v>22</v>
      </c>
      <c r="AB128" s="10">
        <v>-6.1000000000000004E-3</v>
      </c>
      <c r="AC128" s="10"/>
      <c r="AD128" s="10">
        <f t="shared" si="80"/>
        <v>12</v>
      </c>
      <c r="AE128" s="7" t="s">
        <v>104</v>
      </c>
      <c r="AF128" s="8" t="s">
        <v>29</v>
      </c>
      <c r="AG128" s="10">
        <v>-1.06E-2</v>
      </c>
      <c r="AH128" s="10"/>
      <c r="AI128" s="10">
        <f t="shared" si="70"/>
        <v>17</v>
      </c>
      <c r="AJ128" s="79" t="s">
        <v>79</v>
      </c>
      <c r="AK128" s="80" t="s">
        <v>29</v>
      </c>
      <c r="AL128" s="10">
        <v>-1.259E-2</v>
      </c>
      <c r="AM128" s="10"/>
      <c r="AN128" s="10">
        <f t="shared" si="86"/>
        <v>11</v>
      </c>
      <c r="AO128" s="68" t="s">
        <v>107</v>
      </c>
      <c r="AP128" s="69"/>
      <c r="AQ128" s="69"/>
      <c r="AR128" s="69"/>
      <c r="AS128" s="70"/>
      <c r="AT128" s="27" t="s">
        <v>22</v>
      </c>
      <c r="AU128" s="28">
        <f t="shared" si="93"/>
        <v>306</v>
      </c>
      <c r="AV128" s="29"/>
      <c r="AW128" s="29" t="s">
        <v>23</v>
      </c>
      <c r="AX128" s="28">
        <f t="shared" si="94"/>
        <v>106</v>
      </c>
      <c r="AY128" s="7" t="s">
        <v>48</v>
      </c>
      <c r="AZ128" s="8" t="s">
        <v>29</v>
      </c>
      <c r="BA128" s="10">
        <v>9.7699999999999992E-3</v>
      </c>
      <c r="BB128" s="10"/>
      <c r="BC128" s="10">
        <f t="shared" si="24"/>
        <v>7</v>
      </c>
      <c r="BD128" s="7" t="s">
        <v>47</v>
      </c>
      <c r="BE128" s="8" t="s">
        <v>19</v>
      </c>
      <c r="BF128" s="10">
        <v>2.9999999999999997E-4</v>
      </c>
      <c r="BG128" s="10"/>
      <c r="BH128" s="10">
        <v>1</v>
      </c>
      <c r="BI128" s="7" t="s">
        <v>32</v>
      </c>
      <c r="BJ128" s="8" t="s">
        <v>26</v>
      </c>
      <c r="BK128" s="10">
        <v>-2.9080000000000002E-2</v>
      </c>
      <c r="BL128" s="10"/>
      <c r="BM128" s="10">
        <f t="shared" si="65"/>
        <v>19</v>
      </c>
      <c r="BN128" s="7" t="s">
        <v>36</v>
      </c>
      <c r="BO128" s="8" t="s">
        <v>23</v>
      </c>
      <c r="BP128" s="10">
        <v>-3.8449999999999998E-2</v>
      </c>
      <c r="BR128" s="10">
        <f t="shared" si="89"/>
        <v>10</v>
      </c>
    </row>
    <row r="129" spans="1:70" ht="18" thickTop="1" thickBot="1" x14ac:dyDescent="0.25">
      <c r="A129" s="7" t="s">
        <v>57</v>
      </c>
      <c r="B129" s="8" t="s">
        <v>20</v>
      </c>
      <c r="C129" s="10">
        <v>-5.2500000000000003E-3</v>
      </c>
      <c r="D129" s="10"/>
      <c r="E129" s="10">
        <f>IF(C129&lt;C128,E128+1,E128)</f>
        <v>2</v>
      </c>
      <c r="F129" s="7" t="s">
        <v>34</v>
      </c>
      <c r="G129" s="8" t="s">
        <v>19</v>
      </c>
      <c r="H129" s="10">
        <v>-1.5140000000000001E-2</v>
      </c>
      <c r="I129" s="10"/>
      <c r="J129" s="10">
        <f t="shared" si="85"/>
        <v>11</v>
      </c>
      <c r="K129" s="7" t="s">
        <v>36</v>
      </c>
      <c r="L129" s="8" t="s">
        <v>26</v>
      </c>
      <c r="M129" s="10">
        <v>-1.482E-2</v>
      </c>
      <c r="N129" s="10"/>
      <c r="O129" s="10">
        <f t="shared" si="92"/>
        <v>7</v>
      </c>
      <c r="P129" s="7" t="s">
        <v>103</v>
      </c>
      <c r="Q129" s="8" t="s">
        <v>23</v>
      </c>
      <c r="R129" s="10">
        <v>-3.4849999999999999E-2</v>
      </c>
      <c r="S129" s="10"/>
      <c r="T129" s="10">
        <f t="shared" si="79"/>
        <v>14</v>
      </c>
      <c r="U129" s="7" t="s">
        <v>53</v>
      </c>
      <c r="V129" s="8" t="s">
        <v>28</v>
      </c>
      <c r="W129" s="10">
        <v>-5.3109999999999997E-2</v>
      </c>
      <c r="X129" s="10"/>
      <c r="Y129" s="10">
        <f t="shared" si="34"/>
        <v>35</v>
      </c>
      <c r="Z129" s="7" t="s">
        <v>65</v>
      </c>
      <c r="AA129" s="8" t="s">
        <v>20</v>
      </c>
      <c r="AB129" s="10">
        <v>-7.0000000000000001E-3</v>
      </c>
      <c r="AC129" s="10"/>
      <c r="AD129" s="10">
        <f t="shared" si="80"/>
        <v>13</v>
      </c>
      <c r="AE129" s="7" t="s">
        <v>96</v>
      </c>
      <c r="AF129" s="8" t="s">
        <v>25</v>
      </c>
      <c r="AG129" s="10">
        <v>-1.0619999999999999E-2</v>
      </c>
      <c r="AH129" s="10"/>
      <c r="AI129" s="10">
        <f t="shared" si="70"/>
        <v>18</v>
      </c>
      <c r="AJ129" s="7" t="s">
        <v>62</v>
      </c>
      <c r="AK129" s="8" t="s">
        <v>25</v>
      </c>
      <c r="AL129" s="10">
        <v>-1.26E-2</v>
      </c>
      <c r="AM129" s="10"/>
      <c r="AN129" s="10">
        <f t="shared" si="86"/>
        <v>12</v>
      </c>
      <c r="AO129" s="21" t="s">
        <v>25</v>
      </c>
      <c r="AP129" s="22">
        <f>SUMIF($AP$3:$AP$127,AO129,$AS$3:$AS$127)</f>
        <v>273</v>
      </c>
      <c r="AQ129" s="23"/>
      <c r="AR129" s="23" t="s">
        <v>26</v>
      </c>
      <c r="AS129" s="22">
        <f>SUMIF($AP$3:$AP$127,AR129,$AS$3:$AS$127)</f>
        <v>1730</v>
      </c>
      <c r="AT129" s="68" t="s">
        <v>109</v>
      </c>
      <c r="AU129" s="69"/>
      <c r="AV129" s="69"/>
      <c r="AW129" s="69"/>
      <c r="AX129" s="70"/>
      <c r="AY129" s="7" t="s">
        <v>32</v>
      </c>
      <c r="AZ129" s="8" t="s">
        <v>26</v>
      </c>
      <c r="BA129" s="10">
        <v>4.4299999999999999E-3</v>
      </c>
      <c r="BB129" s="10"/>
      <c r="BC129" s="10">
        <f t="shared" si="24"/>
        <v>6</v>
      </c>
      <c r="BD129" s="68" t="s">
        <v>107</v>
      </c>
      <c r="BE129" s="69"/>
      <c r="BF129" s="69"/>
      <c r="BG129" s="69"/>
      <c r="BH129" s="69"/>
      <c r="BI129" s="7" t="s">
        <v>84</v>
      </c>
      <c r="BJ129" s="8" t="s">
        <v>19</v>
      </c>
      <c r="BK129" s="10">
        <v>-2.9219999999999999E-2</v>
      </c>
      <c r="BL129" s="10"/>
      <c r="BM129" s="10">
        <f t="shared" si="65"/>
        <v>20</v>
      </c>
      <c r="BN129" s="7" t="s">
        <v>80</v>
      </c>
      <c r="BO129" s="8" t="s">
        <v>25</v>
      </c>
      <c r="BP129" s="10">
        <v>-3.9550000000000002E-2</v>
      </c>
      <c r="BR129" s="10">
        <f t="shared" si="89"/>
        <v>11</v>
      </c>
    </row>
    <row r="130" spans="1:70" ht="18" thickTop="1" thickBot="1" x14ac:dyDescent="0.25">
      <c r="A130" s="7" t="s">
        <v>99</v>
      </c>
      <c r="B130" s="8" t="s">
        <v>26</v>
      </c>
      <c r="C130" s="10">
        <v>-5.47E-3</v>
      </c>
      <c r="D130" s="10"/>
      <c r="E130" s="10">
        <f t="shared" ref="E130:E193" si="95">IF(C130&lt;C129,E129+1,E129)</f>
        <v>3</v>
      </c>
      <c r="F130" s="7" t="s">
        <v>80</v>
      </c>
      <c r="G130" s="8" t="s">
        <v>28</v>
      </c>
      <c r="H130" s="10">
        <v>-1.576E-2</v>
      </c>
      <c r="I130" s="10"/>
      <c r="J130" s="10">
        <f t="shared" si="85"/>
        <v>12</v>
      </c>
      <c r="K130" s="7" t="s">
        <v>93</v>
      </c>
      <c r="L130" s="8" t="s">
        <v>23</v>
      </c>
      <c r="M130" s="10">
        <v>-1.5010000000000001E-2</v>
      </c>
      <c r="N130" s="10"/>
      <c r="O130" s="10">
        <f t="shared" si="92"/>
        <v>8</v>
      </c>
      <c r="P130" s="7" t="s">
        <v>94</v>
      </c>
      <c r="Q130" s="8" t="s">
        <v>28</v>
      </c>
      <c r="R130" s="10">
        <v>-3.6459999999999999E-2</v>
      </c>
      <c r="S130" s="10"/>
      <c r="T130" s="10">
        <f t="shared" si="79"/>
        <v>15</v>
      </c>
      <c r="U130" s="7" t="s">
        <v>48</v>
      </c>
      <c r="V130" s="8" t="s">
        <v>29</v>
      </c>
      <c r="W130" s="10">
        <v>-5.611E-2</v>
      </c>
      <c r="X130" s="10"/>
      <c r="Y130" s="10">
        <f t="shared" si="34"/>
        <v>36</v>
      </c>
      <c r="Z130" s="7" t="s">
        <v>81</v>
      </c>
      <c r="AA130" s="8" t="s">
        <v>29</v>
      </c>
      <c r="AB130" s="10">
        <v>-7.6099999999999996E-3</v>
      </c>
      <c r="AC130" s="10"/>
      <c r="AD130" s="10">
        <f t="shared" si="80"/>
        <v>14</v>
      </c>
      <c r="AE130" s="7" t="s">
        <v>102</v>
      </c>
      <c r="AF130" s="8" t="s">
        <v>22</v>
      </c>
      <c r="AG130" s="10">
        <v>-1.065E-2</v>
      </c>
      <c r="AH130" s="10"/>
      <c r="AI130" s="10">
        <f t="shared" si="70"/>
        <v>19</v>
      </c>
      <c r="AJ130" s="7" t="s">
        <v>32</v>
      </c>
      <c r="AK130" s="8" t="s">
        <v>20</v>
      </c>
      <c r="AL130" s="10">
        <v>-1.4370000000000001E-2</v>
      </c>
      <c r="AM130" s="10"/>
      <c r="AN130" s="10">
        <f t="shared" si="86"/>
        <v>13</v>
      </c>
      <c r="AO130" s="24" t="s">
        <v>28</v>
      </c>
      <c r="AP130" s="25">
        <f t="shared" ref="AP130:AP132" si="96">SUMIF($AP$3:$AP$127,AO130,$AS$3:$AS$127)</f>
        <v>591</v>
      </c>
      <c r="AQ130" s="26"/>
      <c r="AR130" s="26" t="s">
        <v>29</v>
      </c>
      <c r="AS130" s="25">
        <f t="shared" ref="AS130:AS132" si="97">SUMIF($AP$3:$AP$127,AR130,$AS$3:$AS$127)</f>
        <v>1439</v>
      </c>
      <c r="AT130" s="21" t="s">
        <v>25</v>
      </c>
      <c r="AU130" s="30">
        <f>SUMIFS($AX$3:$AX$118,$AU$3:$AU$118,AT130,$AW$3:$AW$118,"x") + SUMIFS($AX$3:$AX$118,$AU$3:$AU$118,AT130,$AW$3:$AW$118,"o")</f>
        <v>0</v>
      </c>
      <c r="AV130" s="23">
        <f>AX$3</f>
        <v>116</v>
      </c>
      <c r="AW130" s="23" t="s">
        <v>26</v>
      </c>
      <c r="AX130" s="30">
        <f>SUMIFS($AX$3:$AX$118,$AU$3:$AU$118,AW130,$AW$3:$AW$118,"x") + SUMIFS($AX$3:$AX$118,$AU$3:$AU$118,AW130,$AW$3:$AW$118,"o")</f>
        <v>768</v>
      </c>
      <c r="AY130" s="77" t="s">
        <v>78</v>
      </c>
      <c r="AZ130" s="78" t="s">
        <v>26</v>
      </c>
      <c r="BA130" s="10">
        <v>3.3999999999999998E-3</v>
      </c>
      <c r="BB130" s="10"/>
      <c r="BC130" s="10">
        <f t="shared" si="24"/>
        <v>5</v>
      </c>
      <c r="BD130" s="21" t="s">
        <v>25</v>
      </c>
      <c r="BE130" s="22">
        <f>SUMIF($BE$3:$BE$128,BD130,$BH$3:$BH$128)</f>
        <v>112</v>
      </c>
      <c r="BF130" s="23"/>
      <c r="BG130" s="23" t="s">
        <v>26</v>
      </c>
      <c r="BH130" s="22">
        <f>SUMIF($BE$3:$BE$128,BG130,$BH$3:$BH$128)</f>
        <v>2005</v>
      </c>
      <c r="BI130" s="7" t="s">
        <v>74</v>
      </c>
      <c r="BJ130" s="8" t="s">
        <v>25</v>
      </c>
      <c r="BK130" s="10">
        <v>-2.9739999999999999E-2</v>
      </c>
      <c r="BL130" s="10"/>
      <c r="BM130" s="10">
        <f t="shared" si="65"/>
        <v>21</v>
      </c>
      <c r="BN130" s="7" t="s">
        <v>33</v>
      </c>
      <c r="BO130" s="8" t="s">
        <v>25</v>
      </c>
      <c r="BP130" s="10">
        <v>-4.4080000000000001E-2</v>
      </c>
      <c r="BR130" s="10">
        <f t="shared" si="89"/>
        <v>12</v>
      </c>
    </row>
    <row r="131" spans="1:70" ht="17" thickBot="1" x14ac:dyDescent="0.25">
      <c r="A131" s="7" t="s">
        <v>48</v>
      </c>
      <c r="B131" s="8" t="s">
        <v>20</v>
      </c>
      <c r="C131" s="10">
        <v>-6.0699999999999999E-3</v>
      </c>
      <c r="D131" s="10"/>
      <c r="E131" s="10">
        <f t="shared" si="95"/>
        <v>4</v>
      </c>
      <c r="F131" s="7" t="s">
        <v>62</v>
      </c>
      <c r="G131" s="8" t="s">
        <v>19</v>
      </c>
      <c r="H131" s="10">
        <v>-1.7309999999999999E-2</v>
      </c>
      <c r="I131" s="10"/>
      <c r="J131" s="10">
        <f t="shared" si="85"/>
        <v>13</v>
      </c>
      <c r="K131" s="7" t="s">
        <v>100</v>
      </c>
      <c r="L131" s="8" t="s">
        <v>101</v>
      </c>
      <c r="M131" s="10">
        <v>-1.6480000000000002E-2</v>
      </c>
      <c r="N131" s="10"/>
      <c r="O131" s="10">
        <f t="shared" si="92"/>
        <v>9</v>
      </c>
      <c r="P131" s="7" t="s">
        <v>80</v>
      </c>
      <c r="Q131" s="8" t="s">
        <v>19</v>
      </c>
      <c r="R131" s="10">
        <v>-3.8240000000000003E-2</v>
      </c>
      <c r="S131" s="10"/>
      <c r="T131" s="10">
        <f t="shared" si="79"/>
        <v>16</v>
      </c>
      <c r="U131" s="7" t="s">
        <v>46</v>
      </c>
      <c r="V131" s="8" t="s">
        <v>22</v>
      </c>
      <c r="W131" s="10">
        <v>-5.6489999999999999E-2</v>
      </c>
      <c r="X131" s="10"/>
      <c r="Y131" s="10">
        <f t="shared" si="34"/>
        <v>37</v>
      </c>
      <c r="Z131" s="7" t="s">
        <v>46</v>
      </c>
      <c r="AA131" s="8" t="s">
        <v>22</v>
      </c>
      <c r="AB131" s="10">
        <v>-7.9399999999999991E-3</v>
      </c>
      <c r="AC131" s="10"/>
      <c r="AD131" s="10">
        <f t="shared" si="80"/>
        <v>15</v>
      </c>
      <c r="AE131" s="7" t="s">
        <v>93</v>
      </c>
      <c r="AF131" s="8" t="s">
        <v>25</v>
      </c>
      <c r="AG131" s="10">
        <v>-1.12E-2</v>
      </c>
      <c r="AH131" s="10"/>
      <c r="AI131" s="10">
        <f t="shared" si="70"/>
        <v>20</v>
      </c>
      <c r="AJ131" s="7" t="s">
        <v>46</v>
      </c>
      <c r="AK131" s="8" t="s">
        <v>22</v>
      </c>
      <c r="AL131" s="10">
        <v>-1.487E-2</v>
      </c>
      <c r="AM131" s="10"/>
      <c r="AN131" s="10">
        <f t="shared" si="86"/>
        <v>14</v>
      </c>
      <c r="AO131" s="24" t="s">
        <v>19</v>
      </c>
      <c r="AP131" s="25">
        <f t="shared" si="96"/>
        <v>864</v>
      </c>
      <c r="AQ131" s="26"/>
      <c r="AR131" s="26" t="s">
        <v>20</v>
      </c>
      <c r="AS131" s="25">
        <f t="shared" si="97"/>
        <v>1098</v>
      </c>
      <c r="AT131" s="24" t="s">
        <v>28</v>
      </c>
      <c r="AU131" s="25">
        <f t="shared" ref="AU131:AU133" si="98">SUMIFS($AX$3:$AX$118,$AU$3:$AU$118,AT131,$AW$3:$AW$118,"x") + SUMIFS($AX$3:$AX$118,$AU$3:$AU$118,AT131,$AW$3:$AW$118,"o")</f>
        <v>258</v>
      </c>
      <c r="AV131" s="26"/>
      <c r="AW131" s="26" t="s">
        <v>29</v>
      </c>
      <c r="AX131" s="25">
        <f t="shared" ref="AX131:AX133" si="99">SUMIFS($AX$3:$AX$118,$AU$3:$AU$118,AW131,$AW$3:$AW$118,"x") + SUMIFS($AX$3:$AX$118,$AU$3:$AU$118,AW131,$AW$3:$AW$118,"o")</f>
        <v>411</v>
      </c>
      <c r="AY131" s="7" t="s">
        <v>48</v>
      </c>
      <c r="AZ131" s="8" t="s">
        <v>20</v>
      </c>
      <c r="BA131" s="10">
        <v>1.9499999999999999E-3</v>
      </c>
      <c r="BB131" s="10"/>
      <c r="BC131" s="10">
        <f t="shared" si="24"/>
        <v>4</v>
      </c>
      <c r="BD131" s="24" t="s">
        <v>28</v>
      </c>
      <c r="BE131" s="25">
        <f t="shared" ref="BE131:BE133" si="100">SUMIF($BE$3:$BE$128,BD131,$BH$3:$BH$128)</f>
        <v>1123</v>
      </c>
      <c r="BF131" s="26"/>
      <c r="BG131" s="26" t="s">
        <v>29</v>
      </c>
      <c r="BH131" s="25">
        <f t="shared" ref="BH131:BH133" si="101">SUMIF($BE$3:$BE$128,BG131,$BH$3:$BH$128)</f>
        <v>748</v>
      </c>
      <c r="BI131" s="7" t="s">
        <v>48</v>
      </c>
      <c r="BJ131" s="8" t="s">
        <v>29</v>
      </c>
      <c r="BK131" s="10">
        <v>-3.3520000000000001E-2</v>
      </c>
      <c r="BL131" s="10"/>
      <c r="BM131" s="10">
        <f t="shared" si="65"/>
        <v>22</v>
      </c>
      <c r="BN131" s="7" t="s">
        <v>54</v>
      </c>
      <c r="BO131" s="8" t="s">
        <v>105</v>
      </c>
      <c r="BP131" s="10">
        <v>-5.1839999999999997E-2</v>
      </c>
      <c r="BR131" s="10">
        <f t="shared" si="89"/>
        <v>13</v>
      </c>
    </row>
    <row r="132" spans="1:70" ht="17" thickBot="1" x14ac:dyDescent="0.25">
      <c r="A132" s="7" t="s">
        <v>35</v>
      </c>
      <c r="B132" s="8" t="s">
        <v>25</v>
      </c>
      <c r="C132" s="10">
        <v>-8.5299999999999994E-3</v>
      </c>
      <c r="D132" s="10"/>
      <c r="E132" s="10">
        <f t="shared" si="95"/>
        <v>5</v>
      </c>
      <c r="F132" s="7" t="s">
        <v>64</v>
      </c>
      <c r="G132" s="8" t="s">
        <v>28</v>
      </c>
      <c r="H132" s="10">
        <v>-2.4330000000000001E-2</v>
      </c>
      <c r="I132" s="10"/>
      <c r="J132" s="10">
        <f t="shared" si="85"/>
        <v>14</v>
      </c>
      <c r="K132" s="7" t="s">
        <v>99</v>
      </c>
      <c r="L132" s="8" t="s">
        <v>23</v>
      </c>
      <c r="M132" s="10">
        <v>-1.7809999999999999E-2</v>
      </c>
      <c r="N132" s="10"/>
      <c r="O132" s="10">
        <f t="shared" si="92"/>
        <v>10</v>
      </c>
      <c r="P132" s="7" t="s">
        <v>73</v>
      </c>
      <c r="Q132" s="8" t="s">
        <v>23</v>
      </c>
      <c r="R132" s="10">
        <v>-4.0770000000000001E-2</v>
      </c>
      <c r="S132" s="10"/>
      <c r="T132" s="10">
        <f t="shared" si="79"/>
        <v>17</v>
      </c>
      <c r="U132" s="7" t="s">
        <v>67</v>
      </c>
      <c r="V132" s="8" t="s">
        <v>28</v>
      </c>
      <c r="W132" s="10">
        <v>-5.747E-2</v>
      </c>
      <c r="X132" s="10"/>
      <c r="Y132" s="10">
        <f t="shared" si="34"/>
        <v>38</v>
      </c>
      <c r="Z132" s="7" t="s">
        <v>47</v>
      </c>
      <c r="AA132" s="8" t="s">
        <v>28</v>
      </c>
      <c r="AB132" s="10">
        <v>-8.1799999999999998E-3</v>
      </c>
      <c r="AC132" s="10"/>
      <c r="AD132" s="10">
        <f t="shared" si="80"/>
        <v>16</v>
      </c>
      <c r="AE132" s="7" t="s">
        <v>41</v>
      </c>
      <c r="AF132" s="8" t="s">
        <v>29</v>
      </c>
      <c r="AG132" s="10">
        <v>-1.1480000000000001E-2</v>
      </c>
      <c r="AH132" s="10"/>
      <c r="AI132" s="10">
        <f t="shared" si="70"/>
        <v>21</v>
      </c>
      <c r="AJ132" s="7" t="s">
        <v>45</v>
      </c>
      <c r="AK132" s="8" t="s">
        <v>19</v>
      </c>
      <c r="AL132" s="10">
        <v>-1.5089999999999999E-2</v>
      </c>
      <c r="AM132" s="10"/>
      <c r="AN132" s="10">
        <f t="shared" si="86"/>
        <v>15</v>
      </c>
      <c r="AO132" s="27" t="s">
        <v>22</v>
      </c>
      <c r="AP132" s="28">
        <f t="shared" si="96"/>
        <v>1005</v>
      </c>
      <c r="AQ132" s="29"/>
      <c r="AR132" s="29" t="s">
        <v>23</v>
      </c>
      <c r="AS132" s="28">
        <f t="shared" si="97"/>
        <v>727</v>
      </c>
      <c r="AT132" s="24" t="s">
        <v>19</v>
      </c>
      <c r="AU132" s="25">
        <f t="shared" si="98"/>
        <v>184</v>
      </c>
      <c r="AV132" s="26"/>
      <c r="AW132" s="26" t="s">
        <v>20</v>
      </c>
      <c r="AX132" s="25">
        <f t="shared" si="99"/>
        <v>265</v>
      </c>
      <c r="AY132" s="7" t="s">
        <v>54</v>
      </c>
      <c r="AZ132" s="8" t="s">
        <v>105</v>
      </c>
      <c r="BA132" s="10">
        <v>1.6100000000000001E-3</v>
      </c>
      <c r="BB132" s="10"/>
      <c r="BC132" s="10">
        <f t="shared" ref="BC132" si="102">IF(BA132&gt;BA133,BC133+1,BC133)</f>
        <v>3</v>
      </c>
      <c r="BD132" s="24" t="s">
        <v>19</v>
      </c>
      <c r="BE132" s="25">
        <f t="shared" si="100"/>
        <v>217</v>
      </c>
      <c r="BF132" s="26"/>
      <c r="BG132" s="26" t="s">
        <v>20</v>
      </c>
      <c r="BH132" s="25">
        <f t="shared" si="101"/>
        <v>1377</v>
      </c>
      <c r="BI132" s="79" t="s">
        <v>79</v>
      </c>
      <c r="BJ132" s="80" t="s">
        <v>25</v>
      </c>
      <c r="BK132" s="10">
        <v>-3.4250000000000003E-2</v>
      </c>
      <c r="BL132" s="10"/>
      <c r="BM132" s="10">
        <f t="shared" si="65"/>
        <v>23</v>
      </c>
      <c r="BN132" s="7" t="s">
        <v>98</v>
      </c>
      <c r="BO132" s="8" t="s">
        <v>25</v>
      </c>
      <c r="BP132" s="10">
        <v>-5.5230000000000001E-2</v>
      </c>
      <c r="BR132" s="10">
        <f t="shared" si="89"/>
        <v>14</v>
      </c>
    </row>
    <row r="133" spans="1:70" ht="18" thickTop="1" thickBot="1" x14ac:dyDescent="0.25">
      <c r="A133" s="7" t="s">
        <v>104</v>
      </c>
      <c r="B133" s="8" t="s">
        <v>29</v>
      </c>
      <c r="C133" s="10">
        <v>-9.8099999999999993E-3</v>
      </c>
      <c r="D133" s="10"/>
      <c r="E133" s="10">
        <f t="shared" si="95"/>
        <v>6</v>
      </c>
      <c r="F133" s="7" t="s">
        <v>104</v>
      </c>
      <c r="G133" s="8" t="s">
        <v>29</v>
      </c>
      <c r="H133" s="10">
        <v>-2.6030000000000001E-2</v>
      </c>
      <c r="I133" s="10"/>
      <c r="J133" s="10">
        <f t="shared" si="85"/>
        <v>15</v>
      </c>
      <c r="K133" s="7" t="s">
        <v>54</v>
      </c>
      <c r="L133" s="8" t="s">
        <v>29</v>
      </c>
      <c r="M133" s="10">
        <v>-1.848E-2</v>
      </c>
      <c r="N133" s="10"/>
      <c r="O133" s="10">
        <f t="shared" si="92"/>
        <v>11</v>
      </c>
      <c r="P133" s="7" t="s">
        <v>97</v>
      </c>
      <c r="Q133" s="8" t="s">
        <v>25</v>
      </c>
      <c r="R133" s="10">
        <v>-4.3819999999999998E-2</v>
      </c>
      <c r="S133" s="10"/>
      <c r="T133" s="10">
        <f t="shared" si="79"/>
        <v>18</v>
      </c>
      <c r="U133" s="7" t="s">
        <v>61</v>
      </c>
      <c r="V133" s="8" t="s">
        <v>26</v>
      </c>
      <c r="W133" s="10">
        <v>-5.9929999999999997E-2</v>
      </c>
      <c r="X133" s="10"/>
      <c r="Y133" s="10">
        <f t="shared" si="34"/>
        <v>39</v>
      </c>
      <c r="Z133" s="7" t="s">
        <v>94</v>
      </c>
      <c r="AA133" s="8" t="s">
        <v>22</v>
      </c>
      <c r="AB133" s="10">
        <v>-8.8000000000000005E-3</v>
      </c>
      <c r="AC133" s="10"/>
      <c r="AD133" s="10">
        <f t="shared" si="80"/>
        <v>17</v>
      </c>
      <c r="AE133" s="7" t="s">
        <v>73</v>
      </c>
      <c r="AF133" s="8" t="s">
        <v>26</v>
      </c>
      <c r="AG133" s="10">
        <v>-1.1679999999999999E-2</v>
      </c>
      <c r="AH133" s="10"/>
      <c r="AI133" s="10">
        <f t="shared" si="70"/>
        <v>22</v>
      </c>
      <c r="AJ133" s="7" t="s">
        <v>48</v>
      </c>
      <c r="AK133" s="8" t="s">
        <v>20</v>
      </c>
      <c r="AL133" s="10">
        <v>-1.541E-2</v>
      </c>
      <c r="AM133" s="10"/>
      <c r="AN133" s="10">
        <f t="shared" si="86"/>
        <v>16</v>
      </c>
      <c r="AO133" s="68" t="s">
        <v>108</v>
      </c>
      <c r="AP133" s="69"/>
      <c r="AQ133" s="69"/>
      <c r="AR133" s="69"/>
      <c r="AS133" s="70"/>
      <c r="AT133" s="27" t="s">
        <v>22</v>
      </c>
      <c r="AU133" s="28">
        <f t="shared" si="98"/>
        <v>561</v>
      </c>
      <c r="AV133" s="29"/>
      <c r="AW133" s="29" t="s">
        <v>23</v>
      </c>
      <c r="AX133" s="28">
        <f t="shared" si="99"/>
        <v>106</v>
      </c>
      <c r="AY133" s="7" t="s">
        <v>75</v>
      </c>
      <c r="AZ133" s="8" t="s">
        <v>29</v>
      </c>
      <c r="BA133" s="10">
        <v>4.6999999999999999E-4</v>
      </c>
      <c r="BB133" s="10"/>
      <c r="BC133" s="10">
        <f>IF(BA133&gt;BA134,BC134+1,BC134)</f>
        <v>2</v>
      </c>
      <c r="BD133" s="27" t="s">
        <v>22</v>
      </c>
      <c r="BE133" s="28">
        <f t="shared" si="100"/>
        <v>1264</v>
      </c>
      <c r="BF133" s="29"/>
      <c r="BG133" s="29" t="s">
        <v>23</v>
      </c>
      <c r="BH133" s="28">
        <f t="shared" si="101"/>
        <v>808</v>
      </c>
      <c r="BI133" s="7" t="s">
        <v>27</v>
      </c>
      <c r="BJ133" s="8" t="s">
        <v>29</v>
      </c>
      <c r="BK133" s="10">
        <v>-3.8460000000000001E-2</v>
      </c>
      <c r="BL133" s="10"/>
      <c r="BM133" s="10">
        <f t="shared" si="65"/>
        <v>24</v>
      </c>
      <c r="BN133" s="7" t="s">
        <v>73</v>
      </c>
      <c r="BO133" s="8" t="s">
        <v>23</v>
      </c>
      <c r="BP133" s="10">
        <v>-5.7389999999999997E-2</v>
      </c>
      <c r="BR133" s="10">
        <f t="shared" si="89"/>
        <v>15</v>
      </c>
    </row>
    <row r="134" spans="1:70" ht="18" thickTop="1" thickBot="1" x14ac:dyDescent="0.25">
      <c r="A134" s="7" t="s">
        <v>56</v>
      </c>
      <c r="B134" s="8" t="s">
        <v>25</v>
      </c>
      <c r="C134" s="10">
        <v>-1.0059999999999999E-2</v>
      </c>
      <c r="D134" s="10"/>
      <c r="E134" s="10">
        <f t="shared" si="95"/>
        <v>7</v>
      </c>
      <c r="F134" s="7" t="s">
        <v>53</v>
      </c>
      <c r="G134" s="8" t="s">
        <v>23</v>
      </c>
      <c r="H134" s="10">
        <v>-2.777E-2</v>
      </c>
      <c r="I134" s="10"/>
      <c r="J134" s="10">
        <f t="shared" si="85"/>
        <v>16</v>
      </c>
      <c r="K134" s="7" t="s">
        <v>81</v>
      </c>
      <c r="L134" s="8" t="s">
        <v>29</v>
      </c>
      <c r="M134" s="10">
        <v>-1.8759999999999999E-2</v>
      </c>
      <c r="N134" s="10"/>
      <c r="O134" s="10">
        <f t="shared" si="92"/>
        <v>12</v>
      </c>
      <c r="P134" s="7" t="s">
        <v>47</v>
      </c>
      <c r="Q134" s="8" t="s">
        <v>19</v>
      </c>
      <c r="R134" s="10">
        <v>-4.3950000000000003E-2</v>
      </c>
      <c r="S134" s="10"/>
      <c r="T134" s="10">
        <f t="shared" si="79"/>
        <v>19</v>
      </c>
      <c r="U134" s="7" t="s">
        <v>38</v>
      </c>
      <c r="V134" s="8" t="s">
        <v>22</v>
      </c>
      <c r="W134" s="10">
        <v>-6.164E-2</v>
      </c>
      <c r="X134" s="10"/>
      <c r="Y134" s="10">
        <f t="shared" si="34"/>
        <v>40</v>
      </c>
      <c r="Z134" s="7" t="s">
        <v>92</v>
      </c>
      <c r="AA134" s="8" t="s">
        <v>28</v>
      </c>
      <c r="AB134" s="10">
        <v>-9.9699999999999997E-3</v>
      </c>
      <c r="AC134" s="10"/>
      <c r="AD134" s="10">
        <f t="shared" si="80"/>
        <v>18</v>
      </c>
      <c r="AE134" s="7" t="s">
        <v>71</v>
      </c>
      <c r="AF134" s="8" t="s">
        <v>22</v>
      </c>
      <c r="AG134" s="10">
        <v>-1.272E-2</v>
      </c>
      <c r="AH134" s="10"/>
      <c r="AI134" s="10">
        <f t="shared" si="70"/>
        <v>23</v>
      </c>
      <c r="AJ134" s="7" t="s">
        <v>54</v>
      </c>
      <c r="AK134" s="8" t="s">
        <v>105</v>
      </c>
      <c r="AL134" s="10">
        <v>-1.6039999999999999E-2</v>
      </c>
      <c r="AM134" s="10"/>
      <c r="AN134" s="10">
        <f t="shared" si="86"/>
        <v>17</v>
      </c>
      <c r="AO134" s="21" t="s">
        <v>25</v>
      </c>
      <c r="AP134" s="30">
        <f>SUMIFS($AS$3:$AS$127,$AP$3:$AP$127,AO134,$AR$3:$AR$127,"x")</f>
        <v>0</v>
      </c>
      <c r="AQ134" s="23"/>
      <c r="AR134" s="23" t="s">
        <v>26</v>
      </c>
      <c r="AS134" s="30">
        <f>SUMIFS($AS$3:$AS$127,$AP$3:$AP$127,AR134,$AR$3:$AR$127,"x")</f>
        <v>431</v>
      </c>
      <c r="AT134" s="7" t="s">
        <v>48</v>
      </c>
      <c r="AU134" s="8" t="s">
        <v>20</v>
      </c>
      <c r="AV134" s="10">
        <v>-1.7099999999999999E-3</v>
      </c>
      <c r="AW134" s="10"/>
      <c r="AX134" s="10">
        <v>1</v>
      </c>
      <c r="AY134" s="7" t="s">
        <v>62</v>
      </c>
      <c r="AZ134" s="8" t="s">
        <v>19</v>
      </c>
      <c r="BA134" s="10">
        <v>4.2999999999999999E-4</v>
      </c>
      <c r="BB134" s="10"/>
      <c r="BC134" s="10">
        <v>1</v>
      </c>
      <c r="BD134" s="68" t="s">
        <v>108</v>
      </c>
      <c r="BE134" s="69"/>
      <c r="BF134" s="69"/>
      <c r="BG134" s="69"/>
      <c r="BH134" s="69"/>
      <c r="BI134" s="7" t="s">
        <v>64</v>
      </c>
      <c r="BJ134" s="8" t="s">
        <v>22</v>
      </c>
      <c r="BK134" s="10">
        <v>-4.0140000000000002E-2</v>
      </c>
      <c r="BL134" s="10"/>
      <c r="BM134" s="10">
        <f t="shared" si="65"/>
        <v>25</v>
      </c>
      <c r="BN134" s="7" t="s">
        <v>80</v>
      </c>
      <c r="BO134" s="8" t="s">
        <v>28</v>
      </c>
      <c r="BP134" s="10">
        <v>-7.2020000000000001E-2</v>
      </c>
      <c r="BR134" s="10">
        <f t="shared" si="89"/>
        <v>16</v>
      </c>
    </row>
    <row r="135" spans="1:70" ht="18" thickTop="1" thickBot="1" x14ac:dyDescent="0.25">
      <c r="A135" s="7" t="s">
        <v>48</v>
      </c>
      <c r="B135" s="8" t="s">
        <v>29</v>
      </c>
      <c r="C135" s="10">
        <v>-1.379E-2</v>
      </c>
      <c r="D135" s="10"/>
      <c r="E135" s="10">
        <f t="shared" si="95"/>
        <v>8</v>
      </c>
      <c r="F135" s="7" t="s">
        <v>65</v>
      </c>
      <c r="G135" s="8" t="s">
        <v>23</v>
      </c>
      <c r="H135" s="10">
        <v>-2.9190000000000001E-2</v>
      </c>
      <c r="I135" s="10"/>
      <c r="J135" s="10">
        <f t="shared" si="85"/>
        <v>17</v>
      </c>
      <c r="K135" s="7" t="s">
        <v>43</v>
      </c>
      <c r="L135" s="8" t="s">
        <v>19</v>
      </c>
      <c r="M135" s="10">
        <v>-1.883E-2</v>
      </c>
      <c r="N135" s="10"/>
      <c r="O135" s="10">
        <f t="shared" si="92"/>
        <v>13</v>
      </c>
      <c r="P135" s="7" t="s">
        <v>48</v>
      </c>
      <c r="Q135" s="8" t="s">
        <v>29</v>
      </c>
      <c r="R135" s="10">
        <v>-4.4720000000000003E-2</v>
      </c>
      <c r="S135" s="10"/>
      <c r="T135" s="10">
        <f t="shared" si="79"/>
        <v>20</v>
      </c>
      <c r="U135" s="7" t="s">
        <v>47</v>
      </c>
      <c r="V135" s="8" t="s">
        <v>28</v>
      </c>
      <c r="W135" s="10">
        <v>-6.2740000000000004E-2</v>
      </c>
      <c r="X135" s="10"/>
      <c r="Y135" s="10">
        <f t="shared" si="34"/>
        <v>41</v>
      </c>
      <c r="Z135" s="77" t="s">
        <v>79</v>
      </c>
      <c r="AA135" s="78" t="s">
        <v>29</v>
      </c>
      <c r="AB135" s="10">
        <v>-1.031E-2</v>
      </c>
      <c r="AC135" s="10"/>
      <c r="AD135" s="10">
        <f t="shared" si="80"/>
        <v>19</v>
      </c>
      <c r="AE135" s="7" t="s">
        <v>63</v>
      </c>
      <c r="AF135" s="8" t="s">
        <v>22</v>
      </c>
      <c r="AG135" s="10">
        <v>-1.389E-2</v>
      </c>
      <c r="AH135" s="10"/>
      <c r="AI135" s="10">
        <f t="shared" si="70"/>
        <v>24</v>
      </c>
      <c r="AJ135" s="7" t="s">
        <v>37</v>
      </c>
      <c r="AK135" s="8" t="s">
        <v>23</v>
      </c>
      <c r="AL135" s="10">
        <v>-1.7809999999999999E-2</v>
      </c>
      <c r="AM135" s="10"/>
      <c r="AN135" s="10">
        <f t="shared" si="86"/>
        <v>18</v>
      </c>
      <c r="AO135" s="24" t="s">
        <v>28</v>
      </c>
      <c r="AP135" s="25">
        <f t="shared" ref="AP135:AP137" si="103">SUMIFS($AS$3:$AS$127,$AP$3:$AP$127,AO135,$AR$3:$AR$127,"x")</f>
        <v>0</v>
      </c>
      <c r="AQ135" s="26"/>
      <c r="AR135" s="26" t="s">
        <v>29</v>
      </c>
      <c r="AS135" s="25">
        <f t="shared" ref="AS135:AS137" si="104">SUMIFS($AS$3:$AS$127,$AP$3:$AP$127,AR135,$AR$3:$AR$127,"x")</f>
        <v>0</v>
      </c>
      <c r="AT135" s="7" t="s">
        <v>66</v>
      </c>
      <c r="AU135" s="8" t="s">
        <v>20</v>
      </c>
      <c r="AV135" s="10">
        <v>-3.2599999999999999E-3</v>
      </c>
      <c r="AW135" s="10"/>
      <c r="AX135" s="10">
        <f>IF(AV135&lt;AV134,AX134+1,AX134)</f>
        <v>2</v>
      </c>
      <c r="AY135" s="68" t="s">
        <v>107</v>
      </c>
      <c r="AZ135" s="69"/>
      <c r="BA135" s="69"/>
      <c r="BB135" s="69"/>
      <c r="BC135" s="69"/>
      <c r="BD135" s="21" t="s">
        <v>25</v>
      </c>
      <c r="BE135" s="30">
        <f>SUMIFS($BH$3:$BH$128,$BE$3:$BE$128,BD135,$BG$3:$BG$128,"x")</f>
        <v>0</v>
      </c>
      <c r="BF135" s="23"/>
      <c r="BG135" s="23" t="s">
        <v>26</v>
      </c>
      <c r="BH135" s="30">
        <f>SUMIFS($BH$3:$BH$128,$BE$3:$BE$128,BG135,$BG$3:$BG$128,"x")</f>
        <v>277</v>
      </c>
      <c r="BI135" s="7" t="s">
        <v>50</v>
      </c>
      <c r="BJ135" s="8" t="s">
        <v>29</v>
      </c>
      <c r="BK135" s="10">
        <v>-4.2279999999999998E-2</v>
      </c>
      <c r="BL135" s="10"/>
      <c r="BM135" s="10">
        <f t="shared" si="65"/>
        <v>26</v>
      </c>
      <c r="BN135" s="7" t="s">
        <v>92</v>
      </c>
      <c r="BO135" s="8" t="s">
        <v>25</v>
      </c>
      <c r="BP135" s="10">
        <v>-7.2499999999999995E-2</v>
      </c>
      <c r="BR135" s="10">
        <f t="shared" si="89"/>
        <v>17</v>
      </c>
    </row>
    <row r="136" spans="1:70" ht="18" thickTop="1" thickBot="1" x14ac:dyDescent="0.25">
      <c r="A136" s="7" t="s">
        <v>89</v>
      </c>
      <c r="B136" s="8" t="s">
        <v>19</v>
      </c>
      <c r="C136" s="10">
        <v>-1.4489999999999999E-2</v>
      </c>
      <c r="D136" s="10"/>
      <c r="E136" s="10">
        <f t="shared" si="95"/>
        <v>9</v>
      </c>
      <c r="F136" s="7" t="s">
        <v>18</v>
      </c>
      <c r="G136" s="8" t="s">
        <v>20</v>
      </c>
      <c r="H136" s="10">
        <v>-2.9479999999999999E-2</v>
      </c>
      <c r="I136" s="10"/>
      <c r="J136" s="10">
        <f t="shared" si="85"/>
        <v>18</v>
      </c>
      <c r="K136" s="7" t="s">
        <v>56</v>
      </c>
      <c r="L136" s="8" t="s">
        <v>19</v>
      </c>
      <c r="M136" s="10">
        <v>-2.026E-2</v>
      </c>
      <c r="N136" s="10"/>
      <c r="O136" s="10">
        <f t="shared" si="92"/>
        <v>14</v>
      </c>
      <c r="P136" s="7" t="s">
        <v>104</v>
      </c>
      <c r="Q136" s="8" t="s">
        <v>29</v>
      </c>
      <c r="R136" s="10">
        <v>-4.539E-2</v>
      </c>
      <c r="S136" s="10"/>
      <c r="T136" s="10">
        <f t="shared" si="79"/>
        <v>21</v>
      </c>
      <c r="U136" s="7" t="s">
        <v>99</v>
      </c>
      <c r="V136" s="8" t="s">
        <v>20</v>
      </c>
      <c r="W136" s="10">
        <v>-6.3109999999999999E-2</v>
      </c>
      <c r="X136" s="10"/>
      <c r="Y136" s="10">
        <f t="shared" si="34"/>
        <v>42</v>
      </c>
      <c r="Z136" s="7" t="s">
        <v>102</v>
      </c>
      <c r="AA136" s="8" t="s">
        <v>28</v>
      </c>
      <c r="AB136" s="10">
        <v>-1.2319999999999999E-2</v>
      </c>
      <c r="AC136" s="10"/>
      <c r="AD136" s="10">
        <f t="shared" si="80"/>
        <v>20</v>
      </c>
      <c r="AE136" s="7" t="s">
        <v>89</v>
      </c>
      <c r="AF136" s="8" t="s">
        <v>22</v>
      </c>
      <c r="AG136" s="10">
        <v>-1.4630000000000001E-2</v>
      </c>
      <c r="AH136" s="10"/>
      <c r="AI136" s="10">
        <f t="shared" si="70"/>
        <v>25</v>
      </c>
      <c r="AJ136" s="7" t="s">
        <v>75</v>
      </c>
      <c r="AK136" s="8" t="s">
        <v>25</v>
      </c>
      <c r="AL136" s="10">
        <v>-1.8100000000000002E-2</v>
      </c>
      <c r="AM136" s="10"/>
      <c r="AN136" s="10">
        <f t="shared" si="86"/>
        <v>19</v>
      </c>
      <c r="AO136" s="24" t="s">
        <v>19</v>
      </c>
      <c r="AP136" s="25">
        <f t="shared" si="103"/>
        <v>0</v>
      </c>
      <c r="AQ136" s="26"/>
      <c r="AR136" s="26" t="s">
        <v>20</v>
      </c>
      <c r="AS136" s="25">
        <f t="shared" si="104"/>
        <v>0</v>
      </c>
      <c r="AT136" s="7" t="s">
        <v>60</v>
      </c>
      <c r="AU136" s="8" t="s">
        <v>19</v>
      </c>
      <c r="AV136" s="10">
        <v>-3.6800000000000001E-3</v>
      </c>
      <c r="AW136" s="10"/>
      <c r="AX136" s="10">
        <f t="shared" ref="AX136:AX199" si="105">IF(AV136&lt;AV135,AX135+1,AX135)</f>
        <v>3</v>
      </c>
      <c r="AY136" s="21" t="s">
        <v>25</v>
      </c>
      <c r="AZ136" s="22">
        <f>SUMIF($AZ$3:$AZ$134,AY136,$BC$3:$BC$134)</f>
        <v>1281</v>
      </c>
      <c r="BA136" s="23"/>
      <c r="BB136" s="23" t="s">
        <v>26</v>
      </c>
      <c r="BC136" s="22">
        <f>SUMIF($AZ$3:$AZ$134,BB136,$BC$3:$BC$134)</f>
        <v>1463</v>
      </c>
      <c r="BD136" s="24" t="s">
        <v>28</v>
      </c>
      <c r="BE136" s="25">
        <f t="shared" ref="BE136:BE138" si="106">SUMIFS($BH$3:$BH$128,$BE$3:$BE$128,BD136,$BG$3:$BG$128,"x")</f>
        <v>111</v>
      </c>
      <c r="BF136" s="26"/>
      <c r="BG136" s="26" t="s">
        <v>29</v>
      </c>
      <c r="BH136" s="25">
        <f t="shared" ref="BH136:BH138" si="107">SUMIFS($BH$3:$BH$128,$BE$3:$BE$128,BG136,$BG$3:$BG$128,"x")</f>
        <v>361</v>
      </c>
      <c r="BI136" s="7" t="s">
        <v>97</v>
      </c>
      <c r="BJ136" s="8" t="s">
        <v>28</v>
      </c>
      <c r="BK136" s="10">
        <v>-4.3770000000000003E-2</v>
      </c>
      <c r="BL136" s="10"/>
      <c r="BM136" s="10">
        <f t="shared" si="65"/>
        <v>27</v>
      </c>
      <c r="BN136" s="7" t="s">
        <v>53</v>
      </c>
      <c r="BO136" s="8" t="s">
        <v>28</v>
      </c>
      <c r="BP136" s="10">
        <v>-7.5380000000000003E-2</v>
      </c>
      <c r="BR136" s="10">
        <f t="shared" si="89"/>
        <v>18</v>
      </c>
    </row>
    <row r="137" spans="1:70" ht="17" thickBot="1" x14ac:dyDescent="0.25">
      <c r="A137" s="7" t="s">
        <v>70</v>
      </c>
      <c r="B137" s="8" t="s">
        <v>23</v>
      </c>
      <c r="C137" s="10">
        <v>-1.4789999999999999E-2</v>
      </c>
      <c r="D137" s="10"/>
      <c r="E137" s="10">
        <f t="shared" si="95"/>
        <v>10</v>
      </c>
      <c r="F137" s="7" t="s">
        <v>32</v>
      </c>
      <c r="G137" s="8" t="s">
        <v>20</v>
      </c>
      <c r="H137" s="10">
        <v>-3.0380000000000001E-2</v>
      </c>
      <c r="I137" s="10"/>
      <c r="J137" s="10">
        <f t="shared" si="85"/>
        <v>19</v>
      </c>
      <c r="K137" s="7" t="s">
        <v>72</v>
      </c>
      <c r="L137" s="8" t="s">
        <v>22</v>
      </c>
      <c r="M137" s="10">
        <v>-2.606E-2</v>
      </c>
      <c r="N137" s="10"/>
      <c r="O137" s="10">
        <f t="shared" si="92"/>
        <v>15</v>
      </c>
      <c r="P137" s="7" t="s">
        <v>48</v>
      </c>
      <c r="Q137" s="8" t="s">
        <v>20</v>
      </c>
      <c r="R137" s="10">
        <v>-4.6059999999999997E-2</v>
      </c>
      <c r="S137" s="10"/>
      <c r="T137" s="10">
        <f t="shared" si="79"/>
        <v>22</v>
      </c>
      <c r="U137" s="7" t="s">
        <v>34</v>
      </c>
      <c r="V137" s="8" t="s">
        <v>19</v>
      </c>
      <c r="W137" s="10">
        <v>-6.6930000000000003E-2</v>
      </c>
      <c r="X137" s="10"/>
      <c r="Y137" s="10">
        <f t="shared" si="34"/>
        <v>43</v>
      </c>
      <c r="Z137" s="7" t="s">
        <v>57</v>
      </c>
      <c r="AA137" s="8" t="s">
        <v>26</v>
      </c>
      <c r="AB137" s="10">
        <v>-1.323E-2</v>
      </c>
      <c r="AC137" s="10"/>
      <c r="AD137" s="10">
        <f t="shared" si="80"/>
        <v>21</v>
      </c>
      <c r="AE137" s="79" t="s">
        <v>78</v>
      </c>
      <c r="AF137" s="80" t="s">
        <v>28</v>
      </c>
      <c r="AG137" s="10">
        <v>-1.6389999999999998E-2</v>
      </c>
      <c r="AH137" s="10"/>
      <c r="AI137" s="10">
        <f t="shared" si="70"/>
        <v>26</v>
      </c>
      <c r="AJ137" s="7" t="s">
        <v>51</v>
      </c>
      <c r="AK137" s="8" t="s">
        <v>28</v>
      </c>
      <c r="AL137" s="10">
        <v>-1.848E-2</v>
      </c>
      <c r="AM137" s="10"/>
      <c r="AN137" s="10">
        <f t="shared" si="86"/>
        <v>20</v>
      </c>
      <c r="AO137" s="27" t="s">
        <v>22</v>
      </c>
      <c r="AP137" s="28">
        <f t="shared" si="103"/>
        <v>0</v>
      </c>
      <c r="AQ137" s="29"/>
      <c r="AR137" s="29" t="s">
        <v>23</v>
      </c>
      <c r="AS137" s="28">
        <f t="shared" si="104"/>
        <v>0</v>
      </c>
      <c r="AT137" s="7" t="s">
        <v>97</v>
      </c>
      <c r="AU137" s="8" t="s">
        <v>19</v>
      </c>
      <c r="AV137" s="10">
        <v>-4.15E-3</v>
      </c>
      <c r="AW137" s="10"/>
      <c r="AX137" s="10">
        <f t="shared" si="105"/>
        <v>4</v>
      </c>
      <c r="AY137" s="24" t="s">
        <v>28</v>
      </c>
      <c r="AZ137" s="25">
        <f t="shared" ref="AZ137:AZ139" si="108">SUMIF($AZ$3:$AZ$134,AY137,$BC$3:$BC$134)</f>
        <v>1055</v>
      </c>
      <c r="BA137" s="26"/>
      <c r="BB137" s="26" t="s">
        <v>29</v>
      </c>
      <c r="BC137" s="25">
        <f t="shared" ref="BC137:BC139" si="109">SUMIF($AZ$3:$AZ$134,BB137,$BC$3:$BC$134)</f>
        <v>1187</v>
      </c>
      <c r="BD137" s="24" t="s">
        <v>19</v>
      </c>
      <c r="BE137" s="25">
        <f t="shared" si="106"/>
        <v>0</v>
      </c>
      <c r="BF137" s="26"/>
      <c r="BG137" s="26" t="s">
        <v>20</v>
      </c>
      <c r="BH137" s="25">
        <f t="shared" si="107"/>
        <v>0</v>
      </c>
      <c r="BI137" s="7" t="s">
        <v>96</v>
      </c>
      <c r="BJ137" s="8" t="s">
        <v>22</v>
      </c>
      <c r="BK137" s="10">
        <v>-4.3839999999999997E-2</v>
      </c>
      <c r="BL137" s="10"/>
      <c r="BM137" s="10">
        <f t="shared" si="65"/>
        <v>28</v>
      </c>
      <c r="BN137" s="7" t="s">
        <v>69</v>
      </c>
      <c r="BO137" s="8" t="s">
        <v>19</v>
      </c>
      <c r="BP137" s="10">
        <v>-7.9000000000000001E-2</v>
      </c>
      <c r="BR137" s="10">
        <f t="shared" si="89"/>
        <v>19</v>
      </c>
    </row>
    <row r="138" spans="1:70" ht="18" thickTop="1" thickBot="1" x14ac:dyDescent="0.25">
      <c r="A138" s="7" t="s">
        <v>80</v>
      </c>
      <c r="B138" s="8" t="s">
        <v>28</v>
      </c>
      <c r="C138" s="10">
        <v>-1.4800000000000001E-2</v>
      </c>
      <c r="D138" s="10"/>
      <c r="E138" s="10">
        <f t="shared" si="95"/>
        <v>11</v>
      </c>
      <c r="F138" s="7" t="s">
        <v>53</v>
      </c>
      <c r="G138" s="8" t="s">
        <v>28</v>
      </c>
      <c r="H138" s="10">
        <v>-3.0669999999999999E-2</v>
      </c>
      <c r="I138" s="10"/>
      <c r="J138" s="10">
        <f t="shared" si="85"/>
        <v>20</v>
      </c>
      <c r="K138" s="7" t="s">
        <v>31</v>
      </c>
      <c r="L138" s="8" t="s">
        <v>25</v>
      </c>
      <c r="M138" s="10">
        <v>-2.6499999999999999E-2</v>
      </c>
      <c r="N138" s="10"/>
      <c r="O138" s="10">
        <f t="shared" si="92"/>
        <v>16</v>
      </c>
      <c r="P138" s="7" t="s">
        <v>77</v>
      </c>
      <c r="Q138" s="8" t="s">
        <v>22</v>
      </c>
      <c r="R138" s="10">
        <v>-5.3019999999999998E-2</v>
      </c>
      <c r="S138" s="10"/>
      <c r="T138" s="10">
        <f t="shared" si="79"/>
        <v>23</v>
      </c>
      <c r="U138" s="7" t="s">
        <v>100</v>
      </c>
      <c r="V138" s="8" t="s">
        <v>29</v>
      </c>
      <c r="W138" s="10">
        <v>-7.0519999999999999E-2</v>
      </c>
      <c r="X138" s="10"/>
      <c r="Y138" s="10">
        <f t="shared" si="34"/>
        <v>44</v>
      </c>
      <c r="Z138" s="7" t="s">
        <v>34</v>
      </c>
      <c r="AA138" s="8" t="s">
        <v>19</v>
      </c>
      <c r="AB138" s="10">
        <v>-1.374E-2</v>
      </c>
      <c r="AC138" s="10"/>
      <c r="AD138" s="10">
        <f t="shared" si="80"/>
        <v>22</v>
      </c>
      <c r="AE138" s="7" t="s">
        <v>83</v>
      </c>
      <c r="AF138" s="8" t="s">
        <v>20</v>
      </c>
      <c r="AG138" s="10">
        <v>-1.6990000000000002E-2</v>
      </c>
      <c r="AH138" s="10"/>
      <c r="AI138" s="10">
        <f t="shared" si="70"/>
        <v>27</v>
      </c>
      <c r="AJ138" s="7" t="s">
        <v>103</v>
      </c>
      <c r="AK138" s="8" t="s">
        <v>23</v>
      </c>
      <c r="AL138" s="10">
        <v>-2.026E-2</v>
      </c>
      <c r="AM138" s="10"/>
      <c r="AN138" s="10">
        <f t="shared" si="86"/>
        <v>21</v>
      </c>
      <c r="AO138" s="68" t="s">
        <v>109</v>
      </c>
      <c r="AP138" s="69"/>
      <c r="AQ138" s="69"/>
      <c r="AR138" s="69"/>
      <c r="AS138" s="70"/>
      <c r="AT138" s="7" t="s">
        <v>95</v>
      </c>
      <c r="AU138" s="8" t="s">
        <v>26</v>
      </c>
      <c r="AV138" s="10">
        <v>-4.8999999999999998E-3</v>
      </c>
      <c r="AW138" s="10"/>
      <c r="AX138" s="10">
        <f t="shared" si="105"/>
        <v>5</v>
      </c>
      <c r="AY138" s="24" t="s">
        <v>19</v>
      </c>
      <c r="AZ138" s="25">
        <f t="shared" si="108"/>
        <v>1018</v>
      </c>
      <c r="BA138" s="26"/>
      <c r="BB138" s="26" t="s">
        <v>20</v>
      </c>
      <c r="BC138" s="25">
        <f t="shared" si="109"/>
        <v>295</v>
      </c>
      <c r="BD138" s="27" t="s">
        <v>22</v>
      </c>
      <c r="BE138" s="28">
        <f t="shared" si="106"/>
        <v>344</v>
      </c>
      <c r="BF138" s="29"/>
      <c r="BG138" s="29" t="s">
        <v>23</v>
      </c>
      <c r="BH138" s="28">
        <f t="shared" si="107"/>
        <v>0</v>
      </c>
      <c r="BI138" s="7" t="s">
        <v>76</v>
      </c>
      <c r="BJ138" s="8" t="s">
        <v>22</v>
      </c>
      <c r="BK138" s="10">
        <v>-4.9639999999999997E-2</v>
      </c>
      <c r="BL138" s="10"/>
      <c r="BM138" s="10">
        <f t="shared" si="65"/>
        <v>29</v>
      </c>
      <c r="BN138" s="77" t="s">
        <v>78</v>
      </c>
      <c r="BO138" s="78" t="s">
        <v>26</v>
      </c>
      <c r="BP138" s="10">
        <v>-7.9719999999999999E-2</v>
      </c>
      <c r="BR138" s="10">
        <f t="shared" si="89"/>
        <v>20</v>
      </c>
    </row>
    <row r="139" spans="1:70" ht="18" thickTop="1" thickBot="1" x14ac:dyDescent="0.25">
      <c r="A139" s="7" t="s">
        <v>45</v>
      </c>
      <c r="B139" s="8" t="s">
        <v>19</v>
      </c>
      <c r="C139" s="10">
        <v>-1.549E-2</v>
      </c>
      <c r="D139" s="10"/>
      <c r="E139" s="10">
        <f t="shared" si="95"/>
        <v>12</v>
      </c>
      <c r="F139" s="7" t="s">
        <v>51</v>
      </c>
      <c r="G139" s="8" t="s">
        <v>22</v>
      </c>
      <c r="H139" s="10">
        <v>-3.354E-2</v>
      </c>
      <c r="I139" s="10"/>
      <c r="J139" s="10">
        <f t="shared" si="85"/>
        <v>21</v>
      </c>
      <c r="K139" s="7" t="s">
        <v>85</v>
      </c>
      <c r="L139" s="8" t="s">
        <v>26</v>
      </c>
      <c r="M139" s="10">
        <v>-2.6870000000000002E-2</v>
      </c>
      <c r="N139" s="10"/>
      <c r="O139" s="10">
        <f t="shared" si="92"/>
        <v>17</v>
      </c>
      <c r="P139" s="7" t="s">
        <v>46</v>
      </c>
      <c r="Q139" s="8" t="s">
        <v>20</v>
      </c>
      <c r="R139" s="10">
        <v>-5.5780000000000003E-2</v>
      </c>
      <c r="S139" s="10"/>
      <c r="T139" s="10">
        <f t="shared" si="79"/>
        <v>24</v>
      </c>
      <c r="U139" s="7" t="s">
        <v>36</v>
      </c>
      <c r="V139" s="8" t="s">
        <v>26</v>
      </c>
      <c r="W139" s="10">
        <v>-7.1650000000000005E-2</v>
      </c>
      <c r="X139" s="10"/>
      <c r="Y139" s="10">
        <f t="shared" si="34"/>
        <v>45</v>
      </c>
      <c r="Z139" s="7" t="s">
        <v>32</v>
      </c>
      <c r="AA139" s="8" t="s">
        <v>20</v>
      </c>
      <c r="AB139" s="10">
        <v>-1.4239999999999999E-2</v>
      </c>
      <c r="AC139" s="10"/>
      <c r="AD139" s="10">
        <f t="shared" si="80"/>
        <v>23</v>
      </c>
      <c r="AE139" s="7" t="s">
        <v>61</v>
      </c>
      <c r="AF139" s="8" t="s">
        <v>26</v>
      </c>
      <c r="AG139" s="10">
        <v>-1.754E-2</v>
      </c>
      <c r="AH139" s="10"/>
      <c r="AI139" s="10">
        <f t="shared" si="70"/>
        <v>28</v>
      </c>
      <c r="AJ139" s="79" t="s">
        <v>78</v>
      </c>
      <c r="AK139" s="80" t="s">
        <v>23</v>
      </c>
      <c r="AL139" s="10">
        <v>-2.453E-2</v>
      </c>
      <c r="AM139" s="10"/>
      <c r="AN139" s="10">
        <f t="shared" si="86"/>
        <v>22</v>
      </c>
      <c r="AO139" s="21" t="s">
        <v>25</v>
      </c>
      <c r="AP139" s="30">
        <f>SUMIFS($AS$3:$AS$127,$AP$3:$AP$127,AO139,$AR$3:$AR$127,"x") + SUMIFS($AS$3:$AS$127,$AP$3:$AP$127,AO139,$AR$3:$AR$127,"o")</f>
        <v>0</v>
      </c>
      <c r="AQ139" s="23">
        <f>AS$3</f>
        <v>124</v>
      </c>
      <c r="AR139" s="23" t="s">
        <v>26</v>
      </c>
      <c r="AS139" s="30">
        <f>SUMIFS($AS$3:$AS$127,$AP$3:$AP$127,AR139,$AR$3:$AR$127,"x") + SUMIFS($AS$3:$AS$127,$AP$3:$AP$127,AR139,$AR$3:$AR$127,"o")</f>
        <v>737</v>
      </c>
      <c r="AT139" s="7" t="s">
        <v>48</v>
      </c>
      <c r="AU139" s="8" t="s">
        <v>29</v>
      </c>
      <c r="AV139" s="10">
        <v>-8.3800000000000003E-3</v>
      </c>
      <c r="AW139" s="10"/>
      <c r="AX139" s="10">
        <f t="shared" si="105"/>
        <v>6</v>
      </c>
      <c r="AY139" s="27" t="s">
        <v>22</v>
      </c>
      <c r="AZ139" s="28">
        <f t="shared" si="108"/>
        <v>981</v>
      </c>
      <c r="BA139" s="29"/>
      <c r="BB139" s="29" t="s">
        <v>23</v>
      </c>
      <c r="BC139" s="28">
        <f t="shared" si="109"/>
        <v>1495</v>
      </c>
      <c r="BD139" s="68" t="s">
        <v>109</v>
      </c>
      <c r="BE139" s="69"/>
      <c r="BF139" s="69"/>
      <c r="BG139" s="69"/>
      <c r="BH139" s="70"/>
      <c r="BI139" s="7" t="s">
        <v>71</v>
      </c>
      <c r="BJ139" s="8" t="s">
        <v>29</v>
      </c>
      <c r="BK139" s="10">
        <v>-4.9680000000000002E-2</v>
      </c>
      <c r="BL139" s="10"/>
      <c r="BM139" s="10">
        <f t="shared" si="65"/>
        <v>30</v>
      </c>
      <c r="BN139" s="7" t="s">
        <v>104</v>
      </c>
      <c r="BO139" s="8" t="s">
        <v>25</v>
      </c>
      <c r="BP139" s="10">
        <v>-8.5620000000000002E-2</v>
      </c>
      <c r="BR139" s="10">
        <f t="shared" si="89"/>
        <v>21</v>
      </c>
    </row>
    <row r="140" spans="1:70" ht="18" thickTop="1" thickBot="1" x14ac:dyDescent="0.25">
      <c r="A140" s="7" t="s">
        <v>64</v>
      </c>
      <c r="B140" s="8" t="s">
        <v>19</v>
      </c>
      <c r="C140" s="10">
        <v>-1.5820000000000001E-2</v>
      </c>
      <c r="D140" s="10"/>
      <c r="E140" s="10">
        <f t="shared" si="95"/>
        <v>13</v>
      </c>
      <c r="F140" s="7" t="s">
        <v>89</v>
      </c>
      <c r="G140" s="8" t="s">
        <v>19</v>
      </c>
      <c r="H140" s="10">
        <v>-3.5490000000000001E-2</v>
      </c>
      <c r="I140" s="10"/>
      <c r="J140" s="10">
        <f t="shared" si="85"/>
        <v>22</v>
      </c>
      <c r="K140" s="7" t="s">
        <v>57</v>
      </c>
      <c r="L140" s="8" t="s">
        <v>26</v>
      </c>
      <c r="M140" s="10">
        <v>-3.075E-2</v>
      </c>
      <c r="N140" s="10"/>
      <c r="O140" s="10">
        <f t="shared" si="92"/>
        <v>18</v>
      </c>
      <c r="P140" s="7" t="s">
        <v>77</v>
      </c>
      <c r="Q140" s="8" t="s">
        <v>29</v>
      </c>
      <c r="R140" s="10">
        <v>-5.5820000000000002E-2</v>
      </c>
      <c r="S140" s="10"/>
      <c r="T140" s="10">
        <f t="shared" si="79"/>
        <v>25</v>
      </c>
      <c r="U140" s="7" t="s">
        <v>82</v>
      </c>
      <c r="V140" s="8" t="s">
        <v>25</v>
      </c>
      <c r="W140" s="10">
        <v>-7.1690000000000004E-2</v>
      </c>
      <c r="X140" s="10"/>
      <c r="Y140" s="10">
        <f t="shared" si="34"/>
        <v>46</v>
      </c>
      <c r="Z140" s="77" t="s">
        <v>78</v>
      </c>
      <c r="AA140" s="78" t="s">
        <v>26</v>
      </c>
      <c r="AB140" s="10">
        <v>-1.6709999999999999E-2</v>
      </c>
      <c r="AC140" s="10"/>
      <c r="AD140" s="10">
        <f t="shared" si="80"/>
        <v>24</v>
      </c>
      <c r="AE140" s="7" t="s">
        <v>51</v>
      </c>
      <c r="AF140" s="8" t="s">
        <v>22</v>
      </c>
      <c r="AG140" s="10">
        <v>-1.9140000000000001E-2</v>
      </c>
      <c r="AH140" s="10"/>
      <c r="AI140" s="10">
        <f t="shared" si="70"/>
        <v>29</v>
      </c>
      <c r="AJ140" s="7" t="s">
        <v>61</v>
      </c>
      <c r="AK140" s="8" t="s">
        <v>26</v>
      </c>
      <c r="AL140" s="10">
        <v>-2.7019999999999999E-2</v>
      </c>
      <c r="AM140" s="10"/>
      <c r="AN140" s="10">
        <f t="shared" si="86"/>
        <v>23</v>
      </c>
      <c r="AO140" s="24" t="s">
        <v>28</v>
      </c>
      <c r="AP140" s="25">
        <f t="shared" ref="AP140:AP142" si="110">SUMIFS($AS$3:$AS$127,$AP$3:$AP$127,AO140,$AR$3:$AR$127,"x") + SUMIFS($AS$3:$AS$127,$AP$3:$AP$127,AO140,$AR$3:$AR$127,"o")</f>
        <v>0</v>
      </c>
      <c r="AQ140" s="26"/>
      <c r="AR140" s="26" t="s">
        <v>29</v>
      </c>
      <c r="AS140" s="25">
        <f t="shared" ref="AS140:AS142" si="111">SUMIFS($AS$3:$AS$127,$AP$3:$AP$127,AR140,$AR$3:$AR$127,"x") + SUMIFS($AS$3:$AS$127,$AP$3:$AP$127,AR140,$AR$3:$AR$127,"o")</f>
        <v>95</v>
      </c>
      <c r="AT140" s="7" t="s">
        <v>70</v>
      </c>
      <c r="AU140" s="8" t="s">
        <v>19</v>
      </c>
      <c r="AV140" s="10">
        <v>-8.8199999999999997E-3</v>
      </c>
      <c r="AW140" s="10"/>
      <c r="AX140" s="10">
        <f t="shared" si="105"/>
        <v>7</v>
      </c>
      <c r="AY140" s="68" t="s">
        <v>108</v>
      </c>
      <c r="AZ140" s="69"/>
      <c r="BA140" s="69"/>
      <c r="BB140" s="69"/>
      <c r="BC140" s="69"/>
      <c r="BD140" s="21" t="s">
        <v>25</v>
      </c>
      <c r="BE140" s="30">
        <f>SUMIFS($BH$3:$BH$128,$BE$3:$BE$128,BD140,$BG$3:$BG$128,"x") + SUMIFS($BH$3:$BH$128,$BE$3:$BE$128,BD140,$BG$3:$BG$128,"o")</f>
        <v>0</v>
      </c>
      <c r="BF140" s="23">
        <f>BH$3</f>
        <v>123</v>
      </c>
      <c r="BG140" s="23" t="s">
        <v>26</v>
      </c>
      <c r="BH140" s="30">
        <f>SUMIFS($BH$3:$BH$128,$BE$3:$BE$128,BG140,$BG$3:$BG$128,"x") + SUMIFS($BH$3:$BH$128,$BE$3:$BE$128,BG140,$BG$3:$BG$128,"o")</f>
        <v>645</v>
      </c>
      <c r="BI140" s="7" t="s">
        <v>98</v>
      </c>
      <c r="BJ140" s="8" t="s">
        <v>19</v>
      </c>
      <c r="BK140" s="10">
        <v>-5.1130000000000002E-2</v>
      </c>
      <c r="BL140" s="10"/>
      <c r="BM140" s="10">
        <f t="shared" si="65"/>
        <v>31</v>
      </c>
      <c r="BN140" s="7" t="s">
        <v>34</v>
      </c>
      <c r="BO140" s="8" t="s">
        <v>19</v>
      </c>
      <c r="BP140" s="10">
        <v>-8.8819999999999996E-2</v>
      </c>
      <c r="BR140" s="10">
        <f t="shared" si="89"/>
        <v>22</v>
      </c>
    </row>
    <row r="141" spans="1:70" ht="18" thickTop="1" thickBot="1" x14ac:dyDescent="0.25">
      <c r="A141" s="7" t="s">
        <v>67</v>
      </c>
      <c r="B141" s="8" t="s">
        <v>28</v>
      </c>
      <c r="C141" s="10">
        <v>-1.6320000000000001E-2</v>
      </c>
      <c r="D141" s="10"/>
      <c r="E141" s="10">
        <f t="shared" si="95"/>
        <v>14</v>
      </c>
      <c r="F141" s="7" t="s">
        <v>21</v>
      </c>
      <c r="G141" s="8" t="s">
        <v>23</v>
      </c>
      <c r="H141" s="10">
        <v>-3.6580000000000001E-2</v>
      </c>
      <c r="I141" s="10"/>
      <c r="J141" s="10">
        <f t="shared" si="85"/>
        <v>23</v>
      </c>
      <c r="K141" s="7" t="s">
        <v>49</v>
      </c>
      <c r="L141" s="8" t="s">
        <v>20</v>
      </c>
      <c r="M141" s="10">
        <v>-3.2340000000000001E-2</v>
      </c>
      <c r="N141" s="10"/>
      <c r="O141" s="10">
        <f t="shared" si="92"/>
        <v>19</v>
      </c>
      <c r="P141" s="7" t="s">
        <v>104</v>
      </c>
      <c r="Q141" s="8" t="s">
        <v>22</v>
      </c>
      <c r="R141" s="10">
        <v>-5.7599999999999998E-2</v>
      </c>
      <c r="S141" s="10"/>
      <c r="T141" s="10">
        <f t="shared" si="79"/>
        <v>26</v>
      </c>
      <c r="U141" s="7" t="s">
        <v>72</v>
      </c>
      <c r="V141" s="8" t="s">
        <v>22</v>
      </c>
      <c r="W141" s="10">
        <v>-7.2470000000000007E-2</v>
      </c>
      <c r="X141" s="10"/>
      <c r="Y141" s="10">
        <f t="shared" si="34"/>
        <v>47</v>
      </c>
      <c r="Z141" s="7" t="s">
        <v>53</v>
      </c>
      <c r="AA141" s="8" t="s">
        <v>28</v>
      </c>
      <c r="AB141" s="10">
        <v>-1.84E-2</v>
      </c>
      <c r="AC141" s="10"/>
      <c r="AD141" s="10">
        <f t="shared" si="80"/>
        <v>25</v>
      </c>
      <c r="AE141" s="7" t="s">
        <v>47</v>
      </c>
      <c r="AF141" s="8" t="s">
        <v>28</v>
      </c>
      <c r="AG141" s="10">
        <v>-2.044E-2</v>
      </c>
      <c r="AH141" s="10"/>
      <c r="AI141" s="10">
        <f t="shared" si="70"/>
        <v>30</v>
      </c>
      <c r="AJ141" s="7" t="s">
        <v>90</v>
      </c>
      <c r="AK141" s="8" t="s">
        <v>26</v>
      </c>
      <c r="AL141" s="10">
        <v>-2.7629999999999998E-2</v>
      </c>
      <c r="AM141" s="10"/>
      <c r="AN141" s="10">
        <f t="shared" si="86"/>
        <v>24</v>
      </c>
      <c r="AO141" s="24" t="s">
        <v>19</v>
      </c>
      <c r="AP141" s="25">
        <f t="shared" si="110"/>
        <v>0</v>
      </c>
      <c r="AQ141" s="26"/>
      <c r="AR141" s="26" t="s">
        <v>20</v>
      </c>
      <c r="AS141" s="25">
        <f t="shared" si="111"/>
        <v>105</v>
      </c>
      <c r="AT141" s="7" t="s">
        <v>84</v>
      </c>
      <c r="AU141" s="8" t="s">
        <v>19</v>
      </c>
      <c r="AV141" s="10">
        <v>-1.0580000000000001E-2</v>
      </c>
      <c r="AW141" s="10"/>
      <c r="AX141" s="10">
        <f t="shared" si="105"/>
        <v>8</v>
      </c>
      <c r="AY141" s="21" t="s">
        <v>25</v>
      </c>
      <c r="AZ141" s="30">
        <f>SUMIFS($BC$3:$BC$134,$AZ$3:$AZ$134,AY141,$BB$3:$BB$134,"x")</f>
        <v>0</v>
      </c>
      <c r="BA141" s="23"/>
      <c r="BB141" s="23" t="s">
        <v>26</v>
      </c>
      <c r="BC141" s="30">
        <f>SUMIFS($BC$3:$BC$134,$AZ$3:$AZ$134,BB141,$BB$3:$BB$134,"x")</f>
        <v>247</v>
      </c>
      <c r="BD141" s="24" t="s">
        <v>28</v>
      </c>
      <c r="BE141" s="25">
        <f t="shared" ref="BE141:BE143" si="112">SUMIFS($BH$3:$BH$128,$BE$3:$BE$128,BD141,$BG$3:$BG$128,"x") + SUMIFS($BH$3:$BH$128,$BE$3:$BE$128,BD141,$BG$3:$BG$128,"o")</f>
        <v>384</v>
      </c>
      <c r="BF141" s="26"/>
      <c r="BG141" s="26" t="s">
        <v>29</v>
      </c>
      <c r="BH141" s="25">
        <f t="shared" ref="BH141:BH143" si="113">SUMIFS($BH$3:$BH$128,$BE$3:$BE$128,BG141,$BG$3:$BG$128,"x") + SUMIFS($BH$3:$BH$128,$BE$3:$BE$128,BG141,$BG$3:$BG$128,"o")</f>
        <v>473</v>
      </c>
      <c r="BI141" s="7" t="s">
        <v>36</v>
      </c>
      <c r="BJ141" s="8" t="s">
        <v>23</v>
      </c>
      <c r="BK141" s="10">
        <v>-5.1880000000000003E-2</v>
      </c>
      <c r="BL141" s="10"/>
      <c r="BM141" s="10">
        <f t="shared" si="65"/>
        <v>32</v>
      </c>
      <c r="BN141" s="7" t="s">
        <v>59</v>
      </c>
      <c r="BO141" s="8" t="s">
        <v>23</v>
      </c>
      <c r="BP141" s="10">
        <v>-9.5350000000000004E-2</v>
      </c>
      <c r="BR141" s="10">
        <f t="shared" si="89"/>
        <v>23</v>
      </c>
    </row>
    <row r="142" spans="1:70" ht="17" thickBot="1" x14ac:dyDescent="0.25">
      <c r="A142" s="7" t="s">
        <v>57</v>
      </c>
      <c r="B142" s="8" t="s">
        <v>26</v>
      </c>
      <c r="C142" s="10">
        <v>-1.7059999999999999E-2</v>
      </c>
      <c r="D142" s="10"/>
      <c r="E142" s="10">
        <f t="shared" si="95"/>
        <v>15</v>
      </c>
      <c r="F142" s="7" t="s">
        <v>49</v>
      </c>
      <c r="G142" s="8" t="s">
        <v>20</v>
      </c>
      <c r="H142" s="10">
        <v>-3.9530000000000003E-2</v>
      </c>
      <c r="I142" s="10"/>
      <c r="J142" s="10">
        <f t="shared" si="85"/>
        <v>24</v>
      </c>
      <c r="K142" s="7" t="s">
        <v>41</v>
      </c>
      <c r="L142" s="8" t="s">
        <v>29</v>
      </c>
      <c r="M142" s="10">
        <v>-3.2800000000000003E-2</v>
      </c>
      <c r="N142" s="10"/>
      <c r="O142" s="10">
        <f t="shared" si="92"/>
        <v>20</v>
      </c>
      <c r="P142" s="7" t="s">
        <v>51</v>
      </c>
      <c r="Q142" s="8" t="s">
        <v>22</v>
      </c>
      <c r="R142" s="10">
        <v>-5.772E-2</v>
      </c>
      <c r="S142" s="10"/>
      <c r="T142" s="10">
        <f t="shared" si="79"/>
        <v>27</v>
      </c>
      <c r="U142" s="7" t="s">
        <v>92</v>
      </c>
      <c r="V142" s="8" t="s">
        <v>28</v>
      </c>
      <c r="W142" s="10">
        <v>-7.4179999999999996E-2</v>
      </c>
      <c r="X142" s="10"/>
      <c r="Y142" s="10">
        <f t="shared" si="34"/>
        <v>48</v>
      </c>
      <c r="Z142" s="7" t="s">
        <v>18</v>
      </c>
      <c r="AA142" s="8" t="s">
        <v>20</v>
      </c>
      <c r="AB142" s="10">
        <v>-1.8429999999999998E-2</v>
      </c>
      <c r="AC142" s="10"/>
      <c r="AD142" s="10">
        <f t="shared" si="80"/>
        <v>26</v>
      </c>
      <c r="AE142" s="7" t="s">
        <v>90</v>
      </c>
      <c r="AF142" s="8" t="s">
        <v>29</v>
      </c>
      <c r="AG142" s="10">
        <v>-2.1160000000000002E-2</v>
      </c>
      <c r="AH142" s="10"/>
      <c r="AI142" s="10">
        <f t="shared" si="70"/>
        <v>31</v>
      </c>
      <c r="AJ142" s="7" t="s">
        <v>66</v>
      </c>
      <c r="AK142" s="8" t="s">
        <v>20</v>
      </c>
      <c r="AL142" s="10">
        <v>-2.853E-2</v>
      </c>
      <c r="AM142" s="10"/>
      <c r="AN142" s="10">
        <f t="shared" si="86"/>
        <v>25</v>
      </c>
      <c r="AO142" s="27" t="s">
        <v>22</v>
      </c>
      <c r="AP142" s="28">
        <f t="shared" si="110"/>
        <v>124</v>
      </c>
      <c r="AQ142" s="29"/>
      <c r="AR142" s="29" t="s">
        <v>23</v>
      </c>
      <c r="AS142" s="28">
        <f t="shared" si="111"/>
        <v>0</v>
      </c>
      <c r="AT142" s="7" t="s">
        <v>100</v>
      </c>
      <c r="AU142" s="8" t="s">
        <v>26</v>
      </c>
      <c r="AV142" s="10">
        <v>-1.074E-2</v>
      </c>
      <c r="AW142" s="10"/>
      <c r="AX142" s="10">
        <f t="shared" si="105"/>
        <v>9</v>
      </c>
      <c r="AY142" s="24" t="s">
        <v>28</v>
      </c>
      <c r="AZ142" s="25">
        <f t="shared" ref="AZ142:AZ144" si="114">SUMIFS($BC$3:$BC$134,$AZ$3:$AZ$134,AY142,$BB$3:$BB$134,"x")</f>
        <v>127</v>
      </c>
      <c r="BA142" s="26"/>
      <c r="BB142" s="26" t="s">
        <v>29</v>
      </c>
      <c r="BC142" s="25">
        <f t="shared" ref="BC142:BC144" si="115">SUMIFS($BC$3:$BC$134,$AZ$3:$AZ$134,BB142,$BB$3:$BB$134,"x")</f>
        <v>0</v>
      </c>
      <c r="BD142" s="24" t="s">
        <v>19</v>
      </c>
      <c r="BE142" s="25">
        <f t="shared" si="112"/>
        <v>0</v>
      </c>
      <c r="BF142" s="26"/>
      <c r="BG142" s="26" t="s">
        <v>20</v>
      </c>
      <c r="BH142" s="25">
        <f t="shared" si="113"/>
        <v>91</v>
      </c>
      <c r="BI142" s="7" t="s">
        <v>52</v>
      </c>
      <c r="BJ142" s="8" t="s">
        <v>29</v>
      </c>
      <c r="BK142" s="10">
        <v>-5.6120000000000003E-2</v>
      </c>
      <c r="BL142" s="10"/>
      <c r="BM142" s="10">
        <f t="shared" si="65"/>
        <v>33</v>
      </c>
      <c r="BN142" s="7" t="s">
        <v>94</v>
      </c>
      <c r="BO142" s="8" t="s">
        <v>22</v>
      </c>
      <c r="BP142" s="10">
        <v>-9.5750000000000002E-2</v>
      </c>
      <c r="BR142" s="10">
        <f t="shared" si="89"/>
        <v>24</v>
      </c>
    </row>
    <row r="143" spans="1:70" ht="17" thickBot="1" x14ac:dyDescent="0.25">
      <c r="A143" s="7" t="s">
        <v>94</v>
      </c>
      <c r="B143" s="8" t="s">
        <v>19</v>
      </c>
      <c r="C143" s="10">
        <v>-1.8499999999999999E-2</v>
      </c>
      <c r="D143" s="10"/>
      <c r="E143" s="10">
        <f t="shared" si="95"/>
        <v>16</v>
      </c>
      <c r="F143" s="7" t="s">
        <v>102</v>
      </c>
      <c r="G143" s="8" t="s">
        <v>28</v>
      </c>
      <c r="H143" s="10">
        <v>-4.088E-2</v>
      </c>
      <c r="I143" s="10"/>
      <c r="J143" s="10">
        <f t="shared" si="85"/>
        <v>25</v>
      </c>
      <c r="K143" s="7" t="s">
        <v>47</v>
      </c>
      <c r="L143" s="8" t="s">
        <v>28</v>
      </c>
      <c r="M143" s="10">
        <v>-3.6339999999999997E-2</v>
      </c>
      <c r="N143" s="10"/>
      <c r="O143" s="10">
        <f t="shared" si="92"/>
        <v>21</v>
      </c>
      <c r="P143" s="7" t="s">
        <v>84</v>
      </c>
      <c r="Q143" s="8" t="s">
        <v>19</v>
      </c>
      <c r="R143" s="10">
        <v>-5.9630000000000002E-2</v>
      </c>
      <c r="S143" s="10"/>
      <c r="T143" s="10">
        <f t="shared" si="79"/>
        <v>28</v>
      </c>
      <c r="U143" s="79" t="s">
        <v>78</v>
      </c>
      <c r="V143" s="80" t="s">
        <v>28</v>
      </c>
      <c r="W143" s="10">
        <v>-7.4990000000000001E-2</v>
      </c>
      <c r="X143" s="10"/>
      <c r="Y143" s="10">
        <f t="shared" si="34"/>
        <v>49</v>
      </c>
      <c r="Z143" s="7" t="s">
        <v>36</v>
      </c>
      <c r="AA143" s="8" t="s">
        <v>26</v>
      </c>
      <c r="AB143" s="10">
        <v>-1.9E-2</v>
      </c>
      <c r="AC143" s="10"/>
      <c r="AD143" s="10">
        <f t="shared" si="80"/>
        <v>27</v>
      </c>
      <c r="AE143" s="7" t="s">
        <v>100</v>
      </c>
      <c r="AF143" s="8" t="s">
        <v>22</v>
      </c>
      <c r="AG143" s="10">
        <v>-2.1669999999999998E-2</v>
      </c>
      <c r="AH143" s="10"/>
      <c r="AI143" s="10">
        <f t="shared" si="70"/>
        <v>32</v>
      </c>
      <c r="AJ143" s="7" t="s">
        <v>90</v>
      </c>
      <c r="AK143" s="8" t="s">
        <v>20</v>
      </c>
      <c r="AL143" s="10">
        <v>-2.9020000000000001E-2</v>
      </c>
      <c r="AM143" s="10"/>
      <c r="AN143" s="10">
        <f t="shared" si="86"/>
        <v>26</v>
      </c>
      <c r="AO143" s="7" t="s">
        <v>98</v>
      </c>
      <c r="AP143" s="8" t="s">
        <v>23</v>
      </c>
      <c r="AQ143" s="10">
        <v>-1.6100000000000001E-3</v>
      </c>
      <c r="AR143" s="10"/>
      <c r="AS143" s="10">
        <v>1</v>
      </c>
      <c r="AT143" s="7" t="s">
        <v>70</v>
      </c>
      <c r="AU143" s="8" t="s">
        <v>28</v>
      </c>
      <c r="AV143" s="10">
        <v>-1.175E-2</v>
      </c>
      <c r="AW143" s="10"/>
      <c r="AX143" s="10">
        <f t="shared" si="105"/>
        <v>10</v>
      </c>
      <c r="AY143" s="24" t="s">
        <v>19</v>
      </c>
      <c r="AZ143" s="25">
        <f t="shared" si="114"/>
        <v>122</v>
      </c>
      <c r="BA143" s="26"/>
      <c r="BB143" s="26" t="s">
        <v>20</v>
      </c>
      <c r="BC143" s="25">
        <f t="shared" si="115"/>
        <v>0</v>
      </c>
      <c r="BD143" s="27" t="s">
        <v>22</v>
      </c>
      <c r="BE143" s="28">
        <f t="shared" si="112"/>
        <v>558</v>
      </c>
      <c r="BF143" s="29"/>
      <c r="BG143" s="29" t="s">
        <v>23</v>
      </c>
      <c r="BH143" s="28">
        <f t="shared" si="113"/>
        <v>0</v>
      </c>
      <c r="BI143" s="7" t="s">
        <v>71</v>
      </c>
      <c r="BJ143" s="8" t="s">
        <v>20</v>
      </c>
      <c r="BK143" s="10">
        <v>-5.6120000000000003E-2</v>
      </c>
      <c r="BL143" s="10"/>
      <c r="BM143" s="10">
        <f t="shared" si="65"/>
        <v>33</v>
      </c>
      <c r="BN143" s="7" t="s">
        <v>69</v>
      </c>
      <c r="BO143" s="8" t="s">
        <v>23</v>
      </c>
      <c r="BP143" s="10">
        <v>-9.6390000000000003E-2</v>
      </c>
      <c r="BR143" s="10">
        <f t="shared" si="89"/>
        <v>25</v>
      </c>
    </row>
    <row r="144" spans="1:70" ht="17" thickBot="1" x14ac:dyDescent="0.25">
      <c r="A144" s="7" t="s">
        <v>90</v>
      </c>
      <c r="B144" s="8" t="s">
        <v>29</v>
      </c>
      <c r="C144" s="10">
        <v>-1.898E-2</v>
      </c>
      <c r="D144" s="10"/>
      <c r="E144" s="10">
        <f t="shared" si="95"/>
        <v>17</v>
      </c>
      <c r="F144" s="7" t="s">
        <v>63</v>
      </c>
      <c r="G144" s="8" t="s">
        <v>26</v>
      </c>
      <c r="H144" s="10">
        <v>-4.1880000000000001E-2</v>
      </c>
      <c r="I144" s="10"/>
      <c r="J144" s="10">
        <f t="shared" si="85"/>
        <v>26</v>
      </c>
      <c r="K144" s="7" t="s">
        <v>71</v>
      </c>
      <c r="L144" s="8" t="s">
        <v>20</v>
      </c>
      <c r="M144" s="10">
        <v>-4.0960000000000003E-2</v>
      </c>
      <c r="N144" s="10"/>
      <c r="O144" s="10">
        <f t="shared" si="92"/>
        <v>22</v>
      </c>
      <c r="P144" s="7" t="s">
        <v>36</v>
      </c>
      <c r="Q144" s="8" t="s">
        <v>23</v>
      </c>
      <c r="R144" s="10">
        <v>-6.2149999999999997E-2</v>
      </c>
      <c r="S144" s="10"/>
      <c r="T144" s="10">
        <f t="shared" si="79"/>
        <v>29</v>
      </c>
      <c r="U144" s="7" t="s">
        <v>44</v>
      </c>
      <c r="V144" s="8" t="s">
        <v>20</v>
      </c>
      <c r="W144" s="10">
        <v>-7.5910000000000005E-2</v>
      </c>
      <c r="X144" s="10"/>
      <c r="Y144" s="10">
        <f t="shared" si="34"/>
        <v>50</v>
      </c>
      <c r="Z144" s="7" t="s">
        <v>73</v>
      </c>
      <c r="AA144" s="8" t="s">
        <v>23</v>
      </c>
      <c r="AB144" s="10">
        <v>-1.9400000000000001E-2</v>
      </c>
      <c r="AC144" s="10"/>
      <c r="AD144" s="10">
        <f t="shared" si="80"/>
        <v>28</v>
      </c>
      <c r="AE144" s="7" t="s">
        <v>48</v>
      </c>
      <c r="AF144" s="8" t="s">
        <v>20</v>
      </c>
      <c r="AG144" s="10">
        <v>-2.2280000000000001E-2</v>
      </c>
      <c r="AH144" s="10"/>
      <c r="AI144" s="10">
        <f t="shared" si="70"/>
        <v>33</v>
      </c>
      <c r="AJ144" s="7" t="s">
        <v>91</v>
      </c>
      <c r="AK144" s="8" t="s">
        <v>20</v>
      </c>
      <c r="AL144" s="10">
        <v>-3.04E-2</v>
      </c>
      <c r="AM144" s="10"/>
      <c r="AN144" s="10">
        <f t="shared" si="86"/>
        <v>27</v>
      </c>
      <c r="AO144" s="7" t="s">
        <v>62</v>
      </c>
      <c r="AP144" s="8" t="s">
        <v>25</v>
      </c>
      <c r="AQ144" s="10">
        <v>-1.6299999999999999E-3</v>
      </c>
      <c r="AR144" s="10"/>
      <c r="AS144" s="10">
        <f>IF(AQ144&lt;AQ143,AS143+1,AS143)</f>
        <v>2</v>
      </c>
      <c r="AT144" s="7" t="s">
        <v>85</v>
      </c>
      <c r="AU144" s="8" t="s">
        <v>26</v>
      </c>
      <c r="AV144" s="10">
        <v>-1.2710000000000001E-2</v>
      </c>
      <c r="AW144" s="10"/>
      <c r="AX144" s="10">
        <f t="shared" si="105"/>
        <v>11</v>
      </c>
      <c r="AY144" s="27" t="s">
        <v>22</v>
      </c>
      <c r="AZ144" s="28">
        <f t="shared" si="114"/>
        <v>0</v>
      </c>
      <c r="BA144" s="29"/>
      <c r="BB144" s="29" t="s">
        <v>23</v>
      </c>
      <c r="BC144" s="28">
        <f t="shared" si="115"/>
        <v>114</v>
      </c>
      <c r="BD144" s="7" t="s">
        <v>104</v>
      </c>
      <c r="BE144" s="8" t="s">
        <v>29</v>
      </c>
      <c r="BF144" s="10">
        <v>-3.6999999999999999E-4</v>
      </c>
      <c r="BG144" s="10"/>
      <c r="BH144" s="10">
        <v>1</v>
      </c>
      <c r="BI144" s="7" t="s">
        <v>69</v>
      </c>
      <c r="BJ144" s="8" t="s">
        <v>19</v>
      </c>
      <c r="BK144" s="10">
        <v>-6.1339999999999999E-2</v>
      </c>
      <c r="BL144" s="10"/>
      <c r="BM144" s="10">
        <f t="shared" si="65"/>
        <v>34</v>
      </c>
      <c r="BN144" s="7" t="s">
        <v>92</v>
      </c>
      <c r="BO144" s="8" t="s">
        <v>28</v>
      </c>
      <c r="BP144" s="10">
        <v>-9.7720000000000001E-2</v>
      </c>
      <c r="BR144" s="10">
        <f t="shared" si="89"/>
        <v>26</v>
      </c>
    </row>
    <row r="145" spans="1:70" ht="18" thickTop="1" thickBot="1" x14ac:dyDescent="0.25">
      <c r="A145" s="7" t="s">
        <v>68</v>
      </c>
      <c r="B145" s="8" t="s">
        <v>29</v>
      </c>
      <c r="C145" s="10">
        <v>-1.9470000000000001E-2</v>
      </c>
      <c r="D145" s="10"/>
      <c r="E145" s="10">
        <f t="shared" si="95"/>
        <v>18</v>
      </c>
      <c r="F145" s="7" t="s">
        <v>104</v>
      </c>
      <c r="G145" s="8" t="s">
        <v>20</v>
      </c>
      <c r="H145" s="10">
        <v>-4.233E-2</v>
      </c>
      <c r="I145" s="10"/>
      <c r="J145" s="10">
        <f t="shared" si="85"/>
        <v>27</v>
      </c>
      <c r="K145" s="7" t="s">
        <v>104</v>
      </c>
      <c r="L145" s="8" t="s">
        <v>22</v>
      </c>
      <c r="M145" s="10">
        <v>-4.2709999999999998E-2</v>
      </c>
      <c r="N145" s="10"/>
      <c r="O145" s="10">
        <f t="shared" si="92"/>
        <v>23</v>
      </c>
      <c r="P145" s="77" t="s">
        <v>78</v>
      </c>
      <c r="Q145" s="78" t="s">
        <v>23</v>
      </c>
      <c r="R145" s="10">
        <v>-6.8820000000000006E-2</v>
      </c>
      <c r="S145" s="10"/>
      <c r="T145" s="10">
        <f t="shared" si="79"/>
        <v>30</v>
      </c>
      <c r="U145" s="7" t="s">
        <v>57</v>
      </c>
      <c r="V145" s="8" t="s">
        <v>26</v>
      </c>
      <c r="W145" s="10">
        <v>-7.6329999999999995E-2</v>
      </c>
      <c r="X145" s="10"/>
      <c r="Y145" s="10">
        <f t="shared" si="34"/>
        <v>51</v>
      </c>
      <c r="Z145" s="7" t="s">
        <v>64</v>
      </c>
      <c r="AA145" s="8" t="s">
        <v>28</v>
      </c>
      <c r="AB145" s="10">
        <v>-1.9650000000000001E-2</v>
      </c>
      <c r="AC145" s="10"/>
      <c r="AD145" s="10">
        <f t="shared" si="80"/>
        <v>29</v>
      </c>
      <c r="AE145" s="7" t="s">
        <v>103</v>
      </c>
      <c r="AF145" s="8" t="s">
        <v>19</v>
      </c>
      <c r="AG145" s="10">
        <v>-2.3369999999999998E-2</v>
      </c>
      <c r="AH145" s="10"/>
      <c r="AI145" s="10">
        <f t="shared" si="70"/>
        <v>34</v>
      </c>
      <c r="AJ145" s="7" t="s">
        <v>70</v>
      </c>
      <c r="AK145" s="8" t="s">
        <v>23</v>
      </c>
      <c r="AL145" s="10">
        <v>-3.0470000000000001E-2</v>
      </c>
      <c r="AM145" s="10"/>
      <c r="AN145" s="10">
        <f t="shared" si="86"/>
        <v>28</v>
      </c>
      <c r="AO145" s="7" t="s">
        <v>50</v>
      </c>
      <c r="AP145" s="8" t="s">
        <v>29</v>
      </c>
      <c r="AQ145" s="10">
        <v>-2.3900000000000002E-3</v>
      </c>
      <c r="AR145" s="10"/>
      <c r="AS145" s="10">
        <f t="shared" ref="AS145:AS208" si="116">IF(AQ145&lt;AQ144,AS144+1,AS144)</f>
        <v>3</v>
      </c>
      <c r="AT145" s="7" t="s">
        <v>77</v>
      </c>
      <c r="AU145" s="8" t="s">
        <v>26</v>
      </c>
      <c r="AV145" s="10">
        <v>-1.367E-2</v>
      </c>
      <c r="AW145" s="10"/>
      <c r="AX145" s="10">
        <f t="shared" si="105"/>
        <v>12</v>
      </c>
      <c r="AY145" s="68" t="s">
        <v>109</v>
      </c>
      <c r="AZ145" s="69"/>
      <c r="BA145" s="69"/>
      <c r="BB145" s="69"/>
      <c r="BC145" s="69"/>
      <c r="BD145" s="7" t="s">
        <v>39</v>
      </c>
      <c r="BE145" s="8" t="s">
        <v>25</v>
      </c>
      <c r="BF145" s="10">
        <v>-6.7000000000000002E-4</v>
      </c>
      <c r="BG145" s="10"/>
      <c r="BH145" s="10">
        <f>IF(BF145&lt;BF144,BH144+1,BH144)</f>
        <v>2</v>
      </c>
      <c r="BI145" s="7" t="s">
        <v>21</v>
      </c>
      <c r="BJ145" s="8" t="s">
        <v>23</v>
      </c>
      <c r="BK145" s="10">
        <v>-6.2449999999999999E-2</v>
      </c>
      <c r="BL145" s="10"/>
      <c r="BM145" s="10">
        <f t="shared" si="65"/>
        <v>35</v>
      </c>
      <c r="BN145" s="7" t="s">
        <v>48</v>
      </c>
      <c r="BO145" s="8" t="s">
        <v>20</v>
      </c>
      <c r="BP145" s="10">
        <v>-0.10102999999999999</v>
      </c>
      <c r="BR145" s="10">
        <f t="shared" si="89"/>
        <v>27</v>
      </c>
    </row>
    <row r="146" spans="1:70" ht="18" thickTop="1" thickBot="1" x14ac:dyDescent="0.25">
      <c r="A146" s="7" t="s">
        <v>39</v>
      </c>
      <c r="B146" s="8" t="s">
        <v>28</v>
      </c>
      <c r="C146" s="10">
        <v>-2.0379999999999999E-2</v>
      </c>
      <c r="D146" s="10"/>
      <c r="E146" s="10">
        <f t="shared" si="95"/>
        <v>19</v>
      </c>
      <c r="F146" s="7" t="s">
        <v>64</v>
      </c>
      <c r="G146" s="8" t="s">
        <v>19</v>
      </c>
      <c r="H146" s="10">
        <v>-4.7329999999999997E-2</v>
      </c>
      <c r="I146" s="10"/>
      <c r="J146" s="10">
        <f t="shared" si="85"/>
        <v>28</v>
      </c>
      <c r="K146" s="7" t="s">
        <v>31</v>
      </c>
      <c r="L146" s="8" t="s">
        <v>19</v>
      </c>
      <c r="M146" s="10">
        <v>-4.6240000000000003E-2</v>
      </c>
      <c r="N146" s="10"/>
      <c r="O146" s="10">
        <f t="shared" si="92"/>
        <v>24</v>
      </c>
      <c r="P146" s="7" t="s">
        <v>67</v>
      </c>
      <c r="Q146" s="8" t="s">
        <v>20</v>
      </c>
      <c r="R146" s="10">
        <v>-7.1599999999999997E-2</v>
      </c>
      <c r="S146" s="10"/>
      <c r="T146" s="10">
        <f t="shared" si="79"/>
        <v>31</v>
      </c>
      <c r="U146" s="7" t="s">
        <v>99</v>
      </c>
      <c r="V146" s="8" t="s">
        <v>23</v>
      </c>
      <c r="W146" s="10">
        <v>-7.6380000000000003E-2</v>
      </c>
      <c r="X146" s="10"/>
      <c r="Y146" s="10">
        <f t="shared" si="34"/>
        <v>52</v>
      </c>
      <c r="Z146" s="7" t="s">
        <v>103</v>
      </c>
      <c r="AA146" s="8" t="s">
        <v>19</v>
      </c>
      <c r="AB146" s="10">
        <v>-2.0140000000000002E-2</v>
      </c>
      <c r="AC146" s="10"/>
      <c r="AD146" s="10">
        <f t="shared" si="80"/>
        <v>30</v>
      </c>
      <c r="AE146" s="77" t="s">
        <v>79</v>
      </c>
      <c r="AF146" s="78" t="s">
        <v>29</v>
      </c>
      <c r="AG146" s="10">
        <v>-2.4850000000000001E-2</v>
      </c>
      <c r="AH146" s="10"/>
      <c r="AI146" s="10">
        <f t="shared" si="70"/>
        <v>35</v>
      </c>
      <c r="AJ146" s="7" t="s">
        <v>66</v>
      </c>
      <c r="AK146" s="8" t="s">
        <v>22</v>
      </c>
      <c r="AL146" s="10">
        <v>-3.2059999999999998E-2</v>
      </c>
      <c r="AM146" s="10"/>
      <c r="AN146" s="10">
        <f t="shared" si="86"/>
        <v>29</v>
      </c>
      <c r="AO146" s="7" t="s">
        <v>91</v>
      </c>
      <c r="AP146" s="8" t="s">
        <v>20</v>
      </c>
      <c r="AQ146" s="10">
        <v>-3.2000000000000002E-3</v>
      </c>
      <c r="AR146" s="10"/>
      <c r="AS146" s="10">
        <f t="shared" si="116"/>
        <v>4</v>
      </c>
      <c r="AT146" s="7" t="s">
        <v>21</v>
      </c>
      <c r="AU146" s="8" t="s">
        <v>23</v>
      </c>
      <c r="AV146" s="10">
        <v>-1.406E-2</v>
      </c>
      <c r="AW146" s="10"/>
      <c r="AX146" s="10">
        <f t="shared" si="105"/>
        <v>13</v>
      </c>
      <c r="AY146" s="21" t="s">
        <v>25</v>
      </c>
      <c r="AZ146" s="30">
        <f>SUMIFS($BC$3:$BC$134,$AZ$3:$AZ$134,AY146,$BB$3:$BB$134,"x") + SUMIFS($BC$3:$BC$134,$AZ$3:$AZ$134,AY146,$BB$3:$BB$134,"o")</f>
        <v>318</v>
      </c>
      <c r="BA146" s="23">
        <f>BC$3</f>
        <v>132</v>
      </c>
      <c r="BB146" s="23" t="s">
        <v>26</v>
      </c>
      <c r="BC146" s="30">
        <f>SUMIFS($BC$3:$BC$134,$AZ$3:$AZ$134,BB146,$BB$3:$BB$134,"x") + SUMIFS($BC$3:$BC$134,$AZ$3:$AZ$134,BB146,$BB$3:$BB$134,"o")</f>
        <v>367</v>
      </c>
      <c r="BD146" s="7" t="s">
        <v>59</v>
      </c>
      <c r="BE146" s="8" t="s">
        <v>25</v>
      </c>
      <c r="BF146" s="10">
        <v>-7.9000000000000001E-4</v>
      </c>
      <c r="BG146" s="10"/>
      <c r="BH146" s="10">
        <f t="shared" ref="BH146:BH209" si="117">IF(BF146&lt;BF145,BH145+1,BH145)</f>
        <v>3</v>
      </c>
      <c r="BI146" s="7" t="s">
        <v>24</v>
      </c>
      <c r="BJ146" s="8" t="s">
        <v>26</v>
      </c>
      <c r="BK146" s="10">
        <v>-6.3109999999999999E-2</v>
      </c>
      <c r="BL146" s="10"/>
      <c r="BM146" s="10">
        <f t="shared" si="65"/>
        <v>36</v>
      </c>
      <c r="BN146" s="7" t="s">
        <v>74</v>
      </c>
      <c r="BO146" s="8" t="s">
        <v>28</v>
      </c>
      <c r="BP146" s="10">
        <v>-0.1203</v>
      </c>
      <c r="BR146" s="10">
        <f t="shared" si="89"/>
        <v>28</v>
      </c>
    </row>
    <row r="147" spans="1:70" ht="17" thickBot="1" x14ac:dyDescent="0.25">
      <c r="A147" s="7" t="s">
        <v>104</v>
      </c>
      <c r="B147" s="8" t="s">
        <v>20</v>
      </c>
      <c r="C147" s="10">
        <v>-2.0990000000000002E-2</v>
      </c>
      <c r="D147" s="10"/>
      <c r="E147" s="10">
        <f t="shared" si="95"/>
        <v>20</v>
      </c>
      <c r="F147" s="7" t="s">
        <v>80</v>
      </c>
      <c r="G147" s="8" t="s">
        <v>19</v>
      </c>
      <c r="H147" s="10">
        <v>-5.1029999999999999E-2</v>
      </c>
      <c r="I147" s="10"/>
      <c r="J147" s="10">
        <f t="shared" si="85"/>
        <v>29</v>
      </c>
      <c r="K147" s="77" t="s">
        <v>78</v>
      </c>
      <c r="L147" s="78" t="s">
        <v>26</v>
      </c>
      <c r="M147" s="10">
        <v>-4.7169999999999997E-2</v>
      </c>
      <c r="N147" s="10"/>
      <c r="O147" s="10">
        <f t="shared" si="92"/>
        <v>25</v>
      </c>
      <c r="P147" s="7" t="s">
        <v>21</v>
      </c>
      <c r="Q147" s="8" t="s">
        <v>23</v>
      </c>
      <c r="R147" s="10">
        <v>-7.6730000000000007E-2</v>
      </c>
      <c r="S147" s="10"/>
      <c r="T147" s="10">
        <f t="shared" si="79"/>
        <v>32</v>
      </c>
      <c r="U147" s="7" t="s">
        <v>65</v>
      </c>
      <c r="V147" s="8" t="s">
        <v>29</v>
      </c>
      <c r="W147" s="10">
        <v>-7.886E-2</v>
      </c>
      <c r="X147" s="10"/>
      <c r="Y147" s="10">
        <f t="shared" si="34"/>
        <v>53</v>
      </c>
      <c r="Z147" s="7" t="s">
        <v>33</v>
      </c>
      <c r="AA147" s="8" t="s">
        <v>20</v>
      </c>
      <c r="AB147" s="10">
        <v>-2.1260000000000001E-2</v>
      </c>
      <c r="AC147" s="10"/>
      <c r="AD147" s="10">
        <f t="shared" si="80"/>
        <v>31</v>
      </c>
      <c r="AE147" s="7" t="s">
        <v>104</v>
      </c>
      <c r="AF147" s="8" t="s">
        <v>20</v>
      </c>
      <c r="AG147" s="10">
        <v>-2.6290000000000001E-2</v>
      </c>
      <c r="AH147" s="10"/>
      <c r="AI147" s="10">
        <f t="shared" si="70"/>
        <v>36</v>
      </c>
      <c r="AJ147" s="7" t="s">
        <v>58</v>
      </c>
      <c r="AK147" s="8" t="s">
        <v>20</v>
      </c>
      <c r="AL147" s="10">
        <v>-3.261E-2</v>
      </c>
      <c r="AM147" s="10"/>
      <c r="AN147" s="10">
        <f t="shared" si="86"/>
        <v>30</v>
      </c>
      <c r="AO147" s="7" t="s">
        <v>65</v>
      </c>
      <c r="AP147" s="8" t="s">
        <v>20</v>
      </c>
      <c r="AQ147" s="10">
        <v>-3.3300000000000001E-3</v>
      </c>
      <c r="AR147" s="10"/>
      <c r="AS147" s="10">
        <f t="shared" si="116"/>
        <v>5</v>
      </c>
      <c r="AT147" s="7" t="s">
        <v>97</v>
      </c>
      <c r="AU147" s="8" t="s">
        <v>25</v>
      </c>
      <c r="AV147" s="10">
        <v>-1.4370000000000001E-2</v>
      </c>
      <c r="AW147" s="10"/>
      <c r="AX147" s="10">
        <f t="shared" si="105"/>
        <v>14</v>
      </c>
      <c r="AY147" s="24" t="s">
        <v>28</v>
      </c>
      <c r="AZ147" s="25">
        <f t="shared" ref="AZ147:AZ149" si="118">SUMIFS($BC$3:$BC$134,$AZ$3:$AZ$134,AY147,$BB$3:$BB$134,"x") + SUMIFS($BC$3:$BC$134,$AZ$3:$AZ$134,AY147,$BB$3:$BB$134,"o")</f>
        <v>462</v>
      </c>
      <c r="BA147" s="26"/>
      <c r="BB147" s="26" t="s">
        <v>29</v>
      </c>
      <c r="BC147" s="25">
        <f t="shared" ref="BC147:BC149" si="119">SUMIFS($BC$3:$BC$134,$AZ$3:$AZ$134,BB147,$BB$3:$BB$134,"x") + SUMIFS($BC$3:$BC$134,$AZ$3:$AZ$134,BB147,$BB$3:$BB$134,"o")</f>
        <v>121</v>
      </c>
      <c r="BD147" s="7" t="s">
        <v>64</v>
      </c>
      <c r="BE147" s="8" t="s">
        <v>28</v>
      </c>
      <c r="BF147" s="10">
        <v>-9.2000000000000003E-4</v>
      </c>
      <c r="BG147" s="10"/>
      <c r="BH147" s="10">
        <f t="shared" si="117"/>
        <v>4</v>
      </c>
      <c r="BI147" s="7" t="s">
        <v>71</v>
      </c>
      <c r="BJ147" s="8" t="s">
        <v>22</v>
      </c>
      <c r="BK147" s="10">
        <v>-6.3969999999999999E-2</v>
      </c>
      <c r="BL147" s="10"/>
      <c r="BM147" s="10">
        <f t="shared" si="65"/>
        <v>37</v>
      </c>
      <c r="BN147" s="7" t="s">
        <v>52</v>
      </c>
      <c r="BO147" s="8" t="s">
        <v>23</v>
      </c>
      <c r="BP147" s="10">
        <v>-0.12157</v>
      </c>
      <c r="BR147" s="10">
        <f t="shared" si="89"/>
        <v>29</v>
      </c>
    </row>
    <row r="148" spans="1:70" ht="17" thickBot="1" x14ac:dyDescent="0.25">
      <c r="A148" s="7" t="s">
        <v>53</v>
      </c>
      <c r="B148" s="8" t="s">
        <v>28</v>
      </c>
      <c r="C148" s="10">
        <v>-2.1559999999999999E-2</v>
      </c>
      <c r="D148" s="10"/>
      <c r="E148" s="10">
        <f t="shared" si="95"/>
        <v>21</v>
      </c>
      <c r="F148" s="7" t="s">
        <v>39</v>
      </c>
      <c r="G148" s="8" t="s">
        <v>28</v>
      </c>
      <c r="H148" s="10">
        <v>-5.28E-2</v>
      </c>
      <c r="I148" s="10"/>
      <c r="J148" s="10">
        <f t="shared" si="85"/>
        <v>30</v>
      </c>
      <c r="K148" s="7" t="s">
        <v>37</v>
      </c>
      <c r="L148" s="8" t="s">
        <v>23</v>
      </c>
      <c r="M148" s="10">
        <v>-4.7669999999999997E-2</v>
      </c>
      <c r="N148" s="10"/>
      <c r="O148" s="10">
        <f t="shared" si="92"/>
        <v>26</v>
      </c>
      <c r="P148" s="7" t="s">
        <v>99</v>
      </c>
      <c r="Q148" s="8" t="s">
        <v>28</v>
      </c>
      <c r="R148" s="10">
        <v>-7.7679999999999999E-2</v>
      </c>
      <c r="S148" s="10"/>
      <c r="T148" s="10">
        <f t="shared" si="79"/>
        <v>33</v>
      </c>
      <c r="U148" s="77" t="s">
        <v>78</v>
      </c>
      <c r="V148" s="78" t="s">
        <v>28</v>
      </c>
      <c r="W148" s="10">
        <v>-7.9049999999999995E-2</v>
      </c>
      <c r="X148" s="10"/>
      <c r="Y148" s="10">
        <f t="shared" si="34"/>
        <v>54</v>
      </c>
      <c r="Z148" s="7" t="s">
        <v>84</v>
      </c>
      <c r="AA148" s="8" t="s">
        <v>26</v>
      </c>
      <c r="AB148" s="10">
        <v>-2.1309999999999999E-2</v>
      </c>
      <c r="AC148" s="10"/>
      <c r="AD148" s="10">
        <f t="shared" si="80"/>
        <v>32</v>
      </c>
      <c r="AE148" s="7" t="s">
        <v>76</v>
      </c>
      <c r="AF148" s="8" t="s">
        <v>22</v>
      </c>
      <c r="AG148" s="10">
        <v>-2.776E-2</v>
      </c>
      <c r="AH148" s="10"/>
      <c r="AI148" s="10">
        <f t="shared" si="70"/>
        <v>37</v>
      </c>
      <c r="AJ148" s="7" t="s">
        <v>97</v>
      </c>
      <c r="AK148" s="8" t="s">
        <v>23</v>
      </c>
      <c r="AL148" s="10">
        <v>-3.3390000000000003E-2</v>
      </c>
      <c r="AM148" s="10"/>
      <c r="AN148" s="10">
        <f t="shared" si="86"/>
        <v>31</v>
      </c>
      <c r="AO148" s="7" t="s">
        <v>84</v>
      </c>
      <c r="AP148" s="8" t="s">
        <v>26</v>
      </c>
      <c r="AQ148" s="10">
        <v>-3.4299999999999999E-3</v>
      </c>
      <c r="AR148" s="10"/>
      <c r="AS148" s="10">
        <f t="shared" si="116"/>
        <v>6</v>
      </c>
      <c r="AT148" s="7" t="s">
        <v>89</v>
      </c>
      <c r="AU148" s="8" t="s">
        <v>22</v>
      </c>
      <c r="AV148" s="10">
        <v>-1.444E-2</v>
      </c>
      <c r="AW148" s="10"/>
      <c r="AX148" s="10">
        <f t="shared" si="105"/>
        <v>15</v>
      </c>
      <c r="AY148" s="24" t="s">
        <v>19</v>
      </c>
      <c r="AZ148" s="25">
        <f t="shared" si="118"/>
        <v>212</v>
      </c>
      <c r="BA148" s="26"/>
      <c r="BB148" s="26" t="s">
        <v>20</v>
      </c>
      <c r="BC148" s="25">
        <f t="shared" si="119"/>
        <v>0</v>
      </c>
      <c r="BD148" s="7" t="s">
        <v>33</v>
      </c>
      <c r="BE148" s="8" t="s">
        <v>25</v>
      </c>
      <c r="BF148" s="10">
        <v>-1.6999999999999999E-3</v>
      </c>
      <c r="BG148" s="10"/>
      <c r="BH148" s="10">
        <f t="shared" si="117"/>
        <v>5</v>
      </c>
      <c r="BI148" s="7" t="s">
        <v>34</v>
      </c>
      <c r="BJ148" s="8" t="s">
        <v>19</v>
      </c>
      <c r="BK148" s="10">
        <v>-6.4219999999999999E-2</v>
      </c>
      <c r="BL148" s="10"/>
      <c r="BM148" s="10">
        <f t="shared" si="65"/>
        <v>38</v>
      </c>
      <c r="BN148" s="7" t="s">
        <v>24</v>
      </c>
      <c r="BO148" s="8" t="s">
        <v>25</v>
      </c>
      <c r="BP148" s="10">
        <v>-0.13138</v>
      </c>
      <c r="BR148" s="10">
        <f t="shared" si="89"/>
        <v>30</v>
      </c>
    </row>
    <row r="149" spans="1:70" ht="17" thickBot="1" x14ac:dyDescent="0.25">
      <c r="A149" s="7" t="s">
        <v>82</v>
      </c>
      <c r="B149" s="8" t="s">
        <v>20</v>
      </c>
      <c r="C149" s="10">
        <v>-2.1760000000000002E-2</v>
      </c>
      <c r="D149" s="10"/>
      <c r="E149" s="10">
        <f t="shared" si="95"/>
        <v>22</v>
      </c>
      <c r="F149" s="7" t="s">
        <v>67</v>
      </c>
      <c r="G149" s="8" t="s">
        <v>28</v>
      </c>
      <c r="H149" s="10">
        <v>-5.4429999999999999E-2</v>
      </c>
      <c r="I149" s="10"/>
      <c r="J149" s="10">
        <f t="shared" si="85"/>
        <v>31</v>
      </c>
      <c r="K149" s="7" t="s">
        <v>104</v>
      </c>
      <c r="L149" s="8" t="s">
        <v>29</v>
      </c>
      <c r="M149" s="10">
        <v>-4.9930000000000002E-2</v>
      </c>
      <c r="N149" s="10"/>
      <c r="O149" s="10">
        <f t="shared" si="92"/>
        <v>27</v>
      </c>
      <c r="P149" s="7" t="s">
        <v>18</v>
      </c>
      <c r="Q149" s="8" t="s">
        <v>20</v>
      </c>
      <c r="R149" s="10">
        <v>-7.7770000000000006E-2</v>
      </c>
      <c r="S149" s="10"/>
      <c r="T149" s="10">
        <f t="shared" si="79"/>
        <v>34</v>
      </c>
      <c r="U149" s="7" t="s">
        <v>39</v>
      </c>
      <c r="V149" s="8" t="s">
        <v>28</v>
      </c>
      <c r="W149" s="10">
        <v>-7.9990000000000006E-2</v>
      </c>
      <c r="X149" s="10"/>
      <c r="Y149" s="10">
        <f t="shared" si="34"/>
        <v>55</v>
      </c>
      <c r="Z149" s="7" t="s">
        <v>54</v>
      </c>
      <c r="AA149" s="8" t="s">
        <v>29</v>
      </c>
      <c r="AB149" s="10">
        <v>-2.2849999999999999E-2</v>
      </c>
      <c r="AC149" s="10"/>
      <c r="AD149" s="10">
        <f t="shared" si="80"/>
        <v>33</v>
      </c>
      <c r="AE149" s="7" t="s">
        <v>81</v>
      </c>
      <c r="AF149" s="8" t="s">
        <v>20</v>
      </c>
      <c r="AG149" s="10">
        <v>-2.8230000000000002E-2</v>
      </c>
      <c r="AH149" s="10"/>
      <c r="AI149" s="10">
        <f t="shared" si="70"/>
        <v>38</v>
      </c>
      <c r="AJ149" s="7" t="s">
        <v>18</v>
      </c>
      <c r="AK149" s="8" t="s">
        <v>20</v>
      </c>
      <c r="AL149" s="10">
        <v>-3.415E-2</v>
      </c>
      <c r="AM149" s="10"/>
      <c r="AN149" s="10">
        <f t="shared" si="86"/>
        <v>32</v>
      </c>
      <c r="AO149" s="7" t="s">
        <v>47</v>
      </c>
      <c r="AP149" s="8" t="s">
        <v>28</v>
      </c>
      <c r="AQ149" s="10">
        <v>-4.2700000000000004E-3</v>
      </c>
      <c r="AR149" s="10"/>
      <c r="AS149" s="10">
        <f t="shared" si="116"/>
        <v>7</v>
      </c>
      <c r="AT149" s="7" t="s">
        <v>40</v>
      </c>
      <c r="AU149" s="8" t="s">
        <v>26</v>
      </c>
      <c r="AV149" s="10">
        <v>-1.6330000000000001E-2</v>
      </c>
      <c r="AW149" s="10"/>
      <c r="AX149" s="10">
        <f t="shared" si="105"/>
        <v>16</v>
      </c>
      <c r="AY149" s="27" t="s">
        <v>22</v>
      </c>
      <c r="AZ149" s="28">
        <f t="shared" si="118"/>
        <v>0</v>
      </c>
      <c r="BA149" s="29"/>
      <c r="BB149" s="29" t="s">
        <v>23</v>
      </c>
      <c r="BC149" s="28">
        <f t="shared" si="119"/>
        <v>230</v>
      </c>
      <c r="BD149" s="7" t="s">
        <v>102</v>
      </c>
      <c r="BE149" s="8" t="s">
        <v>20</v>
      </c>
      <c r="BF149" s="10">
        <v>-1.6999999999999999E-3</v>
      </c>
      <c r="BG149" s="10"/>
      <c r="BH149" s="10">
        <f t="shared" si="117"/>
        <v>5</v>
      </c>
      <c r="BI149" s="7" t="s">
        <v>43</v>
      </c>
      <c r="BJ149" s="8" t="s">
        <v>22</v>
      </c>
      <c r="BK149" s="10">
        <v>-6.4649999999999999E-2</v>
      </c>
      <c r="BL149" s="10"/>
      <c r="BM149" s="10">
        <f t="shared" si="65"/>
        <v>39</v>
      </c>
      <c r="BN149" s="7" t="s">
        <v>59</v>
      </c>
      <c r="BO149" s="8" t="s">
        <v>20</v>
      </c>
      <c r="BP149" s="10">
        <v>-0.13352</v>
      </c>
      <c r="BR149" s="10">
        <f t="shared" si="89"/>
        <v>31</v>
      </c>
    </row>
    <row r="150" spans="1:70" ht="17" thickBot="1" x14ac:dyDescent="0.25">
      <c r="A150" s="7" t="s">
        <v>73</v>
      </c>
      <c r="B150" s="8" t="s">
        <v>23</v>
      </c>
      <c r="C150" s="10">
        <v>-2.325E-2</v>
      </c>
      <c r="D150" s="10"/>
      <c r="E150" s="10">
        <f t="shared" si="95"/>
        <v>23</v>
      </c>
      <c r="F150" s="7" t="s">
        <v>47</v>
      </c>
      <c r="G150" s="8" t="s">
        <v>19</v>
      </c>
      <c r="H150" s="10">
        <v>-5.552E-2</v>
      </c>
      <c r="I150" s="10"/>
      <c r="J150" s="10">
        <f t="shared" si="85"/>
        <v>32</v>
      </c>
      <c r="K150" s="7" t="s">
        <v>51</v>
      </c>
      <c r="L150" s="8" t="s">
        <v>22</v>
      </c>
      <c r="M150" s="10">
        <v>-5.0619999999999998E-2</v>
      </c>
      <c r="N150" s="10"/>
      <c r="O150" s="10">
        <f t="shared" si="92"/>
        <v>28</v>
      </c>
      <c r="P150" s="7" t="s">
        <v>70</v>
      </c>
      <c r="Q150" s="8" t="s">
        <v>23</v>
      </c>
      <c r="R150" s="10">
        <v>-7.9299999999999995E-2</v>
      </c>
      <c r="S150" s="10"/>
      <c r="T150" s="10">
        <f t="shared" si="79"/>
        <v>35</v>
      </c>
      <c r="U150" s="7" t="s">
        <v>58</v>
      </c>
      <c r="V150" s="8" t="s">
        <v>25</v>
      </c>
      <c r="W150" s="10">
        <v>-8.0229999999999996E-2</v>
      </c>
      <c r="X150" s="10"/>
      <c r="Y150" s="10">
        <f t="shared" si="34"/>
        <v>56</v>
      </c>
      <c r="Z150" s="7" t="s">
        <v>39</v>
      </c>
      <c r="AA150" s="8" t="s">
        <v>28</v>
      </c>
      <c r="AB150" s="10">
        <v>-2.308E-2</v>
      </c>
      <c r="AC150" s="10"/>
      <c r="AD150" s="10">
        <f t="shared" si="80"/>
        <v>34</v>
      </c>
      <c r="AE150" s="7" t="s">
        <v>38</v>
      </c>
      <c r="AF150" s="8" t="s">
        <v>22</v>
      </c>
      <c r="AG150" s="10">
        <v>-2.947E-2</v>
      </c>
      <c r="AH150" s="10"/>
      <c r="AI150" s="10">
        <f t="shared" si="70"/>
        <v>39</v>
      </c>
      <c r="AJ150" s="7" t="s">
        <v>21</v>
      </c>
      <c r="AK150" s="8" t="s">
        <v>23</v>
      </c>
      <c r="AL150" s="10">
        <v>-3.4799999999999998E-2</v>
      </c>
      <c r="AM150" s="10"/>
      <c r="AN150" s="10">
        <f t="shared" si="86"/>
        <v>33</v>
      </c>
      <c r="AO150" s="7" t="s">
        <v>84</v>
      </c>
      <c r="AP150" s="8" t="s">
        <v>19</v>
      </c>
      <c r="AQ150" s="10">
        <v>-5.77E-3</v>
      </c>
      <c r="AR150" s="10"/>
      <c r="AS150" s="10">
        <f t="shared" si="116"/>
        <v>8</v>
      </c>
      <c r="AT150" s="7" t="s">
        <v>18</v>
      </c>
      <c r="AU150" s="8" t="s">
        <v>20</v>
      </c>
      <c r="AV150" s="10">
        <v>-1.7600000000000001E-2</v>
      </c>
      <c r="AW150" s="10"/>
      <c r="AX150" s="10">
        <f t="shared" si="105"/>
        <v>17</v>
      </c>
      <c r="AY150" s="7" t="s">
        <v>72</v>
      </c>
      <c r="AZ150" s="8" t="s">
        <v>28</v>
      </c>
      <c r="BA150" s="10">
        <v>-8.8999999999999995E-4</v>
      </c>
      <c r="BB150" s="10"/>
      <c r="BC150" s="10">
        <v>1</v>
      </c>
      <c r="BD150" s="7" t="s">
        <v>58</v>
      </c>
      <c r="BE150" s="8" t="s">
        <v>25</v>
      </c>
      <c r="BF150" s="10">
        <v>-3.0699999999999998E-3</v>
      </c>
      <c r="BG150" s="10"/>
      <c r="BH150" s="10">
        <f t="shared" si="117"/>
        <v>6</v>
      </c>
      <c r="BI150" s="7" t="s">
        <v>37</v>
      </c>
      <c r="BJ150" s="8" t="s">
        <v>23</v>
      </c>
      <c r="BK150" s="10">
        <v>-6.8140000000000006E-2</v>
      </c>
      <c r="BL150" s="10"/>
      <c r="BM150" s="10">
        <f t="shared" si="65"/>
        <v>40</v>
      </c>
      <c r="BN150" s="7" t="s">
        <v>34</v>
      </c>
      <c r="BO150" s="8" t="s">
        <v>26</v>
      </c>
      <c r="BP150" s="10">
        <v>-0.13722000000000001</v>
      </c>
      <c r="BR150" s="10">
        <f t="shared" si="89"/>
        <v>32</v>
      </c>
    </row>
    <row r="151" spans="1:70" ht="17" thickBot="1" x14ac:dyDescent="0.25">
      <c r="A151" s="77" t="s">
        <v>79</v>
      </c>
      <c r="B151" s="78" t="s">
        <v>29</v>
      </c>
      <c r="C151" s="10">
        <v>-2.435E-2</v>
      </c>
      <c r="D151" s="10"/>
      <c r="E151" s="10">
        <f t="shared" si="95"/>
        <v>24</v>
      </c>
      <c r="F151" s="7" t="s">
        <v>104</v>
      </c>
      <c r="G151" s="8" t="s">
        <v>25</v>
      </c>
      <c r="H151" s="10">
        <v>-5.6169999999999998E-2</v>
      </c>
      <c r="I151" s="10"/>
      <c r="J151" s="10">
        <f t="shared" si="85"/>
        <v>33</v>
      </c>
      <c r="K151" s="7" t="s">
        <v>46</v>
      </c>
      <c r="L151" s="8" t="s">
        <v>22</v>
      </c>
      <c r="M151" s="10">
        <v>-5.2659999999999998E-2</v>
      </c>
      <c r="N151" s="10"/>
      <c r="O151" s="10">
        <f t="shared" si="92"/>
        <v>29</v>
      </c>
      <c r="P151" s="7" t="s">
        <v>99</v>
      </c>
      <c r="Q151" s="8" t="s">
        <v>23</v>
      </c>
      <c r="R151" s="10">
        <v>-8.0149999999999999E-2</v>
      </c>
      <c r="S151" s="10"/>
      <c r="T151" s="10">
        <f t="shared" si="79"/>
        <v>36</v>
      </c>
      <c r="U151" s="7" t="s">
        <v>103</v>
      </c>
      <c r="V151" s="8" t="s">
        <v>26</v>
      </c>
      <c r="W151" s="10">
        <v>-8.1509999999999999E-2</v>
      </c>
      <c r="X151" s="10"/>
      <c r="Y151" s="10">
        <f t="shared" si="34"/>
        <v>57</v>
      </c>
      <c r="Z151" s="7" t="s">
        <v>21</v>
      </c>
      <c r="AA151" s="8" t="s">
        <v>22</v>
      </c>
      <c r="AB151" s="10">
        <v>-2.5149999999999999E-2</v>
      </c>
      <c r="AC151" s="10"/>
      <c r="AD151" s="10">
        <f t="shared" si="80"/>
        <v>35</v>
      </c>
      <c r="AE151" s="7" t="s">
        <v>68</v>
      </c>
      <c r="AF151" s="8" t="s">
        <v>29</v>
      </c>
      <c r="AG151" s="10">
        <v>-2.9479999999999999E-2</v>
      </c>
      <c r="AH151" s="10"/>
      <c r="AI151" s="10">
        <f t="shared" si="70"/>
        <v>40</v>
      </c>
      <c r="AJ151" s="7" t="s">
        <v>27</v>
      </c>
      <c r="AK151" s="8" t="s">
        <v>28</v>
      </c>
      <c r="AL151" s="10">
        <v>-3.6749999999999998E-2</v>
      </c>
      <c r="AM151" s="10"/>
      <c r="AN151" s="10">
        <f t="shared" si="86"/>
        <v>34</v>
      </c>
      <c r="AO151" s="7" t="s">
        <v>83</v>
      </c>
      <c r="AP151" s="8" t="s">
        <v>20</v>
      </c>
      <c r="AQ151" s="10">
        <v>-6.5599999999999999E-3</v>
      </c>
      <c r="AR151" s="10"/>
      <c r="AS151" s="10">
        <f t="shared" si="116"/>
        <v>9</v>
      </c>
      <c r="AT151" s="7" t="s">
        <v>81</v>
      </c>
      <c r="AU151" s="8" t="s">
        <v>26</v>
      </c>
      <c r="AV151" s="10">
        <v>-1.7690000000000001E-2</v>
      </c>
      <c r="AW151" s="10"/>
      <c r="AX151" s="10">
        <f t="shared" si="105"/>
        <v>18</v>
      </c>
      <c r="AY151" s="7" t="s">
        <v>31</v>
      </c>
      <c r="AZ151" s="8" t="s">
        <v>19</v>
      </c>
      <c r="BA151" s="10">
        <v>-2.65E-3</v>
      </c>
      <c r="BB151" s="10"/>
      <c r="BC151" s="10">
        <f>IF(BA151&lt;BA150,BC150+1,BC150)</f>
        <v>2</v>
      </c>
      <c r="BD151" s="7" t="s">
        <v>80</v>
      </c>
      <c r="BE151" s="8" t="s">
        <v>19</v>
      </c>
      <c r="BF151" s="10">
        <v>-3.48E-3</v>
      </c>
      <c r="BG151" s="10"/>
      <c r="BH151" s="10">
        <f t="shared" si="117"/>
        <v>7</v>
      </c>
      <c r="BI151" s="7" t="s">
        <v>98</v>
      </c>
      <c r="BJ151" s="8" t="s">
        <v>29</v>
      </c>
      <c r="BK151" s="10">
        <v>-6.862E-2</v>
      </c>
      <c r="BL151" s="10"/>
      <c r="BM151" s="10">
        <f t="shared" si="65"/>
        <v>41</v>
      </c>
      <c r="BN151" s="7" t="s">
        <v>97</v>
      </c>
      <c r="BO151" s="8" t="s">
        <v>28</v>
      </c>
      <c r="BP151" s="10">
        <v>-0.14127000000000001</v>
      </c>
      <c r="BR151" s="10">
        <f t="shared" si="89"/>
        <v>33</v>
      </c>
    </row>
    <row r="152" spans="1:70" ht="17" thickBot="1" x14ac:dyDescent="0.25">
      <c r="A152" s="7" t="s">
        <v>97</v>
      </c>
      <c r="B152" s="8" t="s">
        <v>25</v>
      </c>
      <c r="C152" s="10">
        <v>-2.4989999999999998E-2</v>
      </c>
      <c r="D152" s="10"/>
      <c r="E152" s="10">
        <f t="shared" si="95"/>
        <v>25</v>
      </c>
      <c r="F152" s="7" t="s">
        <v>60</v>
      </c>
      <c r="G152" s="8" t="s">
        <v>19</v>
      </c>
      <c r="H152" s="10">
        <v>-5.6820000000000002E-2</v>
      </c>
      <c r="I152" s="10"/>
      <c r="J152" s="10">
        <f t="shared" si="85"/>
        <v>34</v>
      </c>
      <c r="K152" s="7" t="s">
        <v>68</v>
      </c>
      <c r="L152" s="8" t="s">
        <v>19</v>
      </c>
      <c r="M152" s="10">
        <v>-5.6550000000000003E-2</v>
      </c>
      <c r="N152" s="10"/>
      <c r="O152" s="10">
        <f t="shared" si="92"/>
        <v>30</v>
      </c>
      <c r="P152" s="7" t="s">
        <v>37</v>
      </c>
      <c r="Q152" s="8" t="s">
        <v>25</v>
      </c>
      <c r="R152" s="10">
        <v>-8.0750000000000002E-2</v>
      </c>
      <c r="S152" s="10"/>
      <c r="T152" s="10">
        <f t="shared" si="79"/>
        <v>37</v>
      </c>
      <c r="U152" s="7" t="s">
        <v>27</v>
      </c>
      <c r="V152" s="8" t="s">
        <v>28</v>
      </c>
      <c r="W152" s="11">
        <v>-8.4080000000000002E-2</v>
      </c>
      <c r="X152" s="11" t="s">
        <v>111</v>
      </c>
      <c r="Y152" s="10">
        <f t="shared" si="34"/>
        <v>58</v>
      </c>
      <c r="Z152" s="7" t="s">
        <v>63</v>
      </c>
      <c r="AA152" s="8" t="s">
        <v>20</v>
      </c>
      <c r="AB152" s="10">
        <v>-2.6089999999999999E-2</v>
      </c>
      <c r="AC152" s="10"/>
      <c r="AD152" s="10">
        <f t="shared" si="80"/>
        <v>36</v>
      </c>
      <c r="AE152" s="7" t="s">
        <v>96</v>
      </c>
      <c r="AF152" s="8" t="s">
        <v>29</v>
      </c>
      <c r="AG152" s="10">
        <v>-2.9600000000000001E-2</v>
      </c>
      <c r="AH152" s="10"/>
      <c r="AI152" s="10">
        <f t="shared" si="70"/>
        <v>41</v>
      </c>
      <c r="AJ152" s="7" t="s">
        <v>57</v>
      </c>
      <c r="AK152" s="8" t="s">
        <v>20</v>
      </c>
      <c r="AL152" s="10">
        <v>-3.6889999999999999E-2</v>
      </c>
      <c r="AM152" s="10"/>
      <c r="AN152" s="10">
        <f t="shared" si="86"/>
        <v>35</v>
      </c>
      <c r="AO152" s="7" t="s">
        <v>31</v>
      </c>
      <c r="AP152" s="8" t="s">
        <v>19</v>
      </c>
      <c r="AQ152" s="10">
        <v>-6.6600000000000001E-3</v>
      </c>
      <c r="AR152" s="10"/>
      <c r="AS152" s="10">
        <f t="shared" si="116"/>
        <v>10</v>
      </c>
      <c r="AT152" s="7" t="s">
        <v>62</v>
      </c>
      <c r="AU152" s="8" t="s">
        <v>23</v>
      </c>
      <c r="AV152" s="10">
        <v>-1.8970000000000001E-2</v>
      </c>
      <c r="AW152" s="10"/>
      <c r="AX152" s="10">
        <f t="shared" si="105"/>
        <v>19</v>
      </c>
      <c r="AY152" s="7" t="s">
        <v>40</v>
      </c>
      <c r="AZ152" s="8" t="s">
        <v>26</v>
      </c>
      <c r="BA152" s="10">
        <v>-3.2200000000000002E-3</v>
      </c>
      <c r="BB152" s="10"/>
      <c r="BC152" s="10">
        <f t="shared" ref="BC152:BC215" si="120">IF(BA152&lt;BA151,BC151+1,BC151)</f>
        <v>3</v>
      </c>
      <c r="BD152" s="7" t="s">
        <v>21</v>
      </c>
      <c r="BE152" s="8" t="s">
        <v>23</v>
      </c>
      <c r="BF152" s="10">
        <v>-4.6699999999999997E-3</v>
      </c>
      <c r="BG152" s="10"/>
      <c r="BH152" s="10">
        <f t="shared" si="117"/>
        <v>8</v>
      </c>
      <c r="BI152" s="7" t="s">
        <v>62</v>
      </c>
      <c r="BJ152" s="8" t="s">
        <v>25</v>
      </c>
      <c r="BK152" s="10">
        <v>-6.9190000000000002E-2</v>
      </c>
      <c r="BL152" s="10"/>
      <c r="BM152" s="10">
        <f t="shared" si="65"/>
        <v>42</v>
      </c>
      <c r="BN152" s="7" t="s">
        <v>94</v>
      </c>
      <c r="BO152" s="8" t="s">
        <v>28</v>
      </c>
      <c r="BP152" s="10">
        <v>-0.14549000000000001</v>
      </c>
      <c r="BR152" s="10">
        <f t="shared" si="89"/>
        <v>34</v>
      </c>
    </row>
    <row r="153" spans="1:70" ht="17" thickBot="1" x14ac:dyDescent="0.25">
      <c r="A153" s="7" t="s">
        <v>82</v>
      </c>
      <c r="B153" s="8" t="s">
        <v>28</v>
      </c>
      <c r="C153" s="10">
        <v>-2.622E-2</v>
      </c>
      <c r="D153" s="10"/>
      <c r="E153" s="10">
        <f t="shared" si="95"/>
        <v>26</v>
      </c>
      <c r="F153" s="7" t="s">
        <v>52</v>
      </c>
      <c r="G153" s="8" t="s">
        <v>23</v>
      </c>
      <c r="H153" s="10">
        <v>-5.8869999999999999E-2</v>
      </c>
      <c r="I153" s="10"/>
      <c r="J153" s="10">
        <f t="shared" si="85"/>
        <v>35</v>
      </c>
      <c r="K153" s="7" t="s">
        <v>80</v>
      </c>
      <c r="L153" s="8" t="s">
        <v>25</v>
      </c>
      <c r="M153" s="10">
        <v>-6.2869999999999995E-2</v>
      </c>
      <c r="N153" s="10"/>
      <c r="O153" s="10">
        <f t="shared" si="92"/>
        <v>31</v>
      </c>
      <c r="P153" s="7" t="s">
        <v>81</v>
      </c>
      <c r="Q153" s="8" t="s">
        <v>29</v>
      </c>
      <c r="R153" s="10">
        <v>-8.1900000000000001E-2</v>
      </c>
      <c r="S153" s="10"/>
      <c r="T153" s="10">
        <f t="shared" si="79"/>
        <v>38</v>
      </c>
      <c r="U153" s="7" t="s">
        <v>89</v>
      </c>
      <c r="V153" s="8" t="s">
        <v>28</v>
      </c>
      <c r="W153" s="10">
        <v>-8.4400000000000003E-2</v>
      </c>
      <c r="X153" s="10"/>
      <c r="Y153" s="10">
        <f t="shared" si="34"/>
        <v>59</v>
      </c>
      <c r="Z153" s="7" t="s">
        <v>73</v>
      </c>
      <c r="AA153" s="8" t="s">
        <v>26</v>
      </c>
      <c r="AB153" s="10">
        <v>-2.6329999999999999E-2</v>
      </c>
      <c r="AC153" s="10"/>
      <c r="AD153" s="10">
        <f t="shared" si="80"/>
        <v>37</v>
      </c>
      <c r="AE153" s="7" t="s">
        <v>50</v>
      </c>
      <c r="AF153" s="8" t="s">
        <v>29</v>
      </c>
      <c r="AG153" s="10">
        <v>-3.0710000000000001E-2</v>
      </c>
      <c r="AH153" s="10"/>
      <c r="AI153" s="10">
        <f t="shared" si="70"/>
        <v>42</v>
      </c>
      <c r="AJ153" s="7" t="s">
        <v>66</v>
      </c>
      <c r="AK153" s="8" t="s">
        <v>28</v>
      </c>
      <c r="AL153" s="10">
        <v>-3.8080000000000003E-2</v>
      </c>
      <c r="AM153" s="10"/>
      <c r="AN153" s="10">
        <f t="shared" si="86"/>
        <v>36</v>
      </c>
      <c r="AO153" s="77" t="s">
        <v>78</v>
      </c>
      <c r="AP153" s="78" t="s">
        <v>28</v>
      </c>
      <c r="AQ153" s="10">
        <v>-9.1299999999999992E-3</v>
      </c>
      <c r="AR153" s="10"/>
      <c r="AS153" s="10">
        <f t="shared" si="116"/>
        <v>11</v>
      </c>
      <c r="AT153" s="7" t="s">
        <v>73</v>
      </c>
      <c r="AU153" s="8" t="s">
        <v>26</v>
      </c>
      <c r="AV153" s="10">
        <v>-1.9529999999999999E-2</v>
      </c>
      <c r="AW153" s="10"/>
      <c r="AX153" s="10">
        <f t="shared" si="105"/>
        <v>20</v>
      </c>
      <c r="AY153" s="7" t="s">
        <v>56</v>
      </c>
      <c r="AZ153" s="8" t="s">
        <v>19</v>
      </c>
      <c r="BA153" s="10">
        <v>-5.8999999999999999E-3</v>
      </c>
      <c r="BB153" s="10"/>
      <c r="BC153" s="10">
        <f t="shared" si="120"/>
        <v>4</v>
      </c>
      <c r="BD153" s="7" t="s">
        <v>58</v>
      </c>
      <c r="BE153" s="8" t="s">
        <v>22</v>
      </c>
      <c r="BF153" s="10">
        <v>-4.9899999999999996E-3</v>
      </c>
      <c r="BG153" s="10"/>
      <c r="BH153" s="10">
        <f t="shared" si="117"/>
        <v>9</v>
      </c>
      <c r="BI153" s="7" t="s">
        <v>47</v>
      </c>
      <c r="BJ153" s="8" t="s">
        <v>19</v>
      </c>
      <c r="BK153" s="10">
        <v>-7.1840000000000001E-2</v>
      </c>
      <c r="BL153" s="10"/>
      <c r="BM153" s="10">
        <f t="shared" si="65"/>
        <v>43</v>
      </c>
      <c r="BN153" s="7" t="s">
        <v>21</v>
      </c>
      <c r="BO153" s="8" t="s">
        <v>23</v>
      </c>
      <c r="BP153" s="10">
        <v>-0.14582000000000001</v>
      </c>
      <c r="BR153" s="10">
        <f t="shared" si="89"/>
        <v>35</v>
      </c>
    </row>
    <row r="154" spans="1:70" ht="17" thickBot="1" x14ac:dyDescent="0.25">
      <c r="A154" s="7" t="s">
        <v>67</v>
      </c>
      <c r="B154" s="8" t="s">
        <v>20</v>
      </c>
      <c r="C154" s="10">
        <v>-2.768E-2</v>
      </c>
      <c r="D154" s="10"/>
      <c r="E154" s="10">
        <f t="shared" si="95"/>
        <v>27</v>
      </c>
      <c r="F154" s="7" t="s">
        <v>97</v>
      </c>
      <c r="G154" s="8" t="s">
        <v>19</v>
      </c>
      <c r="H154" s="10">
        <v>-5.9900000000000002E-2</v>
      </c>
      <c r="I154" s="10"/>
      <c r="J154" s="10">
        <f t="shared" si="85"/>
        <v>36</v>
      </c>
      <c r="K154" s="7" t="s">
        <v>18</v>
      </c>
      <c r="L154" s="8" t="s">
        <v>19</v>
      </c>
      <c r="M154" s="10">
        <v>-6.4729999999999996E-2</v>
      </c>
      <c r="N154" s="10"/>
      <c r="O154" s="10">
        <f t="shared" si="92"/>
        <v>32</v>
      </c>
      <c r="P154" s="7" t="s">
        <v>59</v>
      </c>
      <c r="Q154" s="8" t="s">
        <v>20</v>
      </c>
      <c r="R154" s="10">
        <v>-8.3729999999999999E-2</v>
      </c>
      <c r="S154" s="10"/>
      <c r="T154" s="10">
        <f t="shared" si="79"/>
        <v>39</v>
      </c>
      <c r="U154" s="7" t="s">
        <v>65</v>
      </c>
      <c r="V154" s="8" t="s">
        <v>23</v>
      </c>
      <c r="W154" s="10">
        <v>-8.4610000000000005E-2</v>
      </c>
      <c r="X154" s="10"/>
      <c r="Y154" s="10">
        <f t="shared" si="34"/>
        <v>60</v>
      </c>
      <c r="Z154" s="77" t="s">
        <v>79</v>
      </c>
      <c r="AA154" s="78" t="s">
        <v>25</v>
      </c>
      <c r="AB154" s="10">
        <v>-2.6849999999999999E-2</v>
      </c>
      <c r="AC154" s="10"/>
      <c r="AD154" s="10">
        <f t="shared" si="80"/>
        <v>38</v>
      </c>
      <c r="AE154" s="7" t="s">
        <v>83</v>
      </c>
      <c r="AF154" s="8" t="s">
        <v>29</v>
      </c>
      <c r="AG154" s="10">
        <v>-3.0759999999999999E-2</v>
      </c>
      <c r="AH154" s="10"/>
      <c r="AI154" s="10">
        <f t="shared" si="70"/>
        <v>43</v>
      </c>
      <c r="AJ154" s="7" t="s">
        <v>74</v>
      </c>
      <c r="AK154" s="8" t="s">
        <v>28</v>
      </c>
      <c r="AL154" s="10">
        <v>-3.8350000000000002E-2</v>
      </c>
      <c r="AM154" s="10"/>
      <c r="AN154" s="10">
        <f t="shared" si="86"/>
        <v>37</v>
      </c>
      <c r="AO154" s="7" t="s">
        <v>60</v>
      </c>
      <c r="AP154" s="8" t="s">
        <v>19</v>
      </c>
      <c r="AQ154" s="10">
        <v>-1.005E-2</v>
      </c>
      <c r="AR154" s="10"/>
      <c r="AS154" s="10">
        <f t="shared" si="116"/>
        <v>12</v>
      </c>
      <c r="AT154" s="7" t="s">
        <v>89</v>
      </c>
      <c r="AU154" s="8" t="s">
        <v>28</v>
      </c>
      <c r="AV154" s="10">
        <v>-2.053E-2</v>
      </c>
      <c r="AW154" s="10"/>
      <c r="AX154" s="10">
        <f t="shared" si="105"/>
        <v>21</v>
      </c>
      <c r="AY154" s="7" t="s">
        <v>43</v>
      </c>
      <c r="AZ154" s="8" t="s">
        <v>19</v>
      </c>
      <c r="BA154" s="10">
        <v>-7.5199999999999998E-3</v>
      </c>
      <c r="BB154" s="10"/>
      <c r="BC154" s="10">
        <f t="shared" si="120"/>
        <v>5</v>
      </c>
      <c r="BD154" s="7" t="s">
        <v>43</v>
      </c>
      <c r="BE154" s="8" t="s">
        <v>22</v>
      </c>
      <c r="BF154" s="10">
        <v>-6.8399999999999997E-3</v>
      </c>
      <c r="BG154" s="10"/>
      <c r="BH154" s="10">
        <f t="shared" si="117"/>
        <v>10</v>
      </c>
      <c r="BI154" s="7" t="s">
        <v>54</v>
      </c>
      <c r="BJ154" s="8" t="s">
        <v>105</v>
      </c>
      <c r="BK154" s="10">
        <v>-7.7740000000000004E-2</v>
      </c>
      <c r="BL154" s="10"/>
      <c r="BM154" s="10">
        <f t="shared" si="65"/>
        <v>44</v>
      </c>
      <c r="BN154" s="7" t="s">
        <v>75</v>
      </c>
      <c r="BO154" s="8" t="s">
        <v>23</v>
      </c>
      <c r="BP154" s="10">
        <v>-0.14831</v>
      </c>
      <c r="BR154" s="10">
        <f t="shared" si="89"/>
        <v>36</v>
      </c>
    </row>
    <row r="155" spans="1:70" ht="17" customHeight="1" thickBot="1" x14ac:dyDescent="0.25">
      <c r="A155" s="7" t="s">
        <v>70</v>
      </c>
      <c r="B155" s="8" t="s">
        <v>28</v>
      </c>
      <c r="C155" s="10">
        <v>-2.8830000000000001E-2</v>
      </c>
      <c r="D155" s="10"/>
      <c r="E155" s="10">
        <f t="shared" si="95"/>
        <v>28</v>
      </c>
      <c r="F155" s="7" t="s">
        <v>70</v>
      </c>
      <c r="G155" s="8" t="s">
        <v>19</v>
      </c>
      <c r="H155" s="10">
        <v>-6.0979999999999999E-2</v>
      </c>
      <c r="I155" s="10"/>
      <c r="J155" s="10">
        <f t="shared" si="85"/>
        <v>37</v>
      </c>
      <c r="K155" s="7" t="s">
        <v>99</v>
      </c>
      <c r="L155" s="8" t="s">
        <v>28</v>
      </c>
      <c r="M155" s="10">
        <v>-6.8169999999999994E-2</v>
      </c>
      <c r="N155" s="10"/>
      <c r="O155" s="10">
        <f t="shared" si="92"/>
        <v>33</v>
      </c>
      <c r="P155" s="7" t="s">
        <v>81</v>
      </c>
      <c r="Q155" s="8" t="s">
        <v>20</v>
      </c>
      <c r="R155" s="10">
        <v>-8.3940000000000001E-2</v>
      </c>
      <c r="S155" s="10"/>
      <c r="T155" s="10">
        <f t="shared" si="79"/>
        <v>40</v>
      </c>
      <c r="U155" s="7" t="s">
        <v>59</v>
      </c>
      <c r="V155" s="8" t="s">
        <v>23</v>
      </c>
      <c r="W155" s="10">
        <v>-8.48E-2</v>
      </c>
      <c r="X155" s="10"/>
      <c r="Y155" s="10">
        <f t="shared" si="34"/>
        <v>61</v>
      </c>
      <c r="Z155" s="7" t="s">
        <v>40</v>
      </c>
      <c r="AA155" s="8" t="s">
        <v>29</v>
      </c>
      <c r="AB155" s="10">
        <v>-2.7050000000000001E-2</v>
      </c>
      <c r="AC155" s="10"/>
      <c r="AD155" s="10">
        <f t="shared" si="80"/>
        <v>39</v>
      </c>
      <c r="AE155" s="7" t="s">
        <v>21</v>
      </c>
      <c r="AF155" s="8" t="s">
        <v>22</v>
      </c>
      <c r="AG155" s="10">
        <v>-3.1539999999999999E-2</v>
      </c>
      <c r="AH155" s="10"/>
      <c r="AI155" s="10">
        <f t="shared" si="70"/>
        <v>44</v>
      </c>
      <c r="AJ155" s="7" t="s">
        <v>99</v>
      </c>
      <c r="AK155" s="8" t="s">
        <v>20</v>
      </c>
      <c r="AL155" s="10">
        <v>-3.8859999999999999E-2</v>
      </c>
      <c r="AM155" s="10"/>
      <c r="AN155" s="10">
        <f t="shared" si="86"/>
        <v>38</v>
      </c>
      <c r="AO155" s="7" t="s">
        <v>45</v>
      </c>
      <c r="AP155" s="8" t="s">
        <v>23</v>
      </c>
      <c r="AQ155" s="10">
        <v>-1.0330000000000001E-2</v>
      </c>
      <c r="AR155" s="10"/>
      <c r="AS155" s="10">
        <f t="shared" si="116"/>
        <v>13</v>
      </c>
      <c r="AT155" s="7" t="s">
        <v>47</v>
      </c>
      <c r="AU155" s="8" t="s">
        <v>28</v>
      </c>
      <c r="AV155" s="10">
        <v>-2.1219999999999999E-2</v>
      </c>
      <c r="AW155" s="10"/>
      <c r="AX155" s="10">
        <f t="shared" si="105"/>
        <v>22</v>
      </c>
      <c r="AY155" s="7" t="s">
        <v>83</v>
      </c>
      <c r="AZ155" s="8" t="s">
        <v>29</v>
      </c>
      <c r="BA155" s="10">
        <v>-8.3499999999999998E-3</v>
      </c>
      <c r="BB155" s="10"/>
      <c r="BC155" s="10">
        <f t="shared" si="120"/>
        <v>6</v>
      </c>
      <c r="BD155" s="7" t="s">
        <v>89</v>
      </c>
      <c r="BE155" s="8" t="s">
        <v>22</v>
      </c>
      <c r="BF155" s="10">
        <v>-7.7099999999999998E-3</v>
      </c>
      <c r="BG155" s="10"/>
      <c r="BH155" s="10">
        <f t="shared" si="117"/>
        <v>11</v>
      </c>
      <c r="BI155" s="7" t="s">
        <v>95</v>
      </c>
      <c r="BJ155" s="8" t="s">
        <v>23</v>
      </c>
      <c r="BK155" s="10">
        <v>-7.775E-2</v>
      </c>
      <c r="BL155" s="10"/>
      <c r="BM155" s="10">
        <f t="shared" si="65"/>
        <v>45</v>
      </c>
      <c r="BN155" s="7" t="s">
        <v>65</v>
      </c>
      <c r="BO155" s="8" t="s">
        <v>23</v>
      </c>
      <c r="BP155" s="10">
        <v>-0.14990000000000001</v>
      </c>
      <c r="BR155" s="10">
        <f t="shared" si="89"/>
        <v>37</v>
      </c>
    </row>
    <row r="156" spans="1:70" ht="17" thickBot="1" x14ac:dyDescent="0.25">
      <c r="A156" s="7" t="s">
        <v>96</v>
      </c>
      <c r="B156" s="8" t="s">
        <v>29</v>
      </c>
      <c r="C156" s="10">
        <v>-2.9190000000000001E-2</v>
      </c>
      <c r="D156" s="10"/>
      <c r="E156" s="10">
        <f t="shared" si="95"/>
        <v>29</v>
      </c>
      <c r="F156" s="7" t="s">
        <v>33</v>
      </c>
      <c r="G156" s="8" t="s">
        <v>20</v>
      </c>
      <c r="H156" s="10">
        <v>-6.207E-2</v>
      </c>
      <c r="I156" s="10"/>
      <c r="J156" s="10">
        <f t="shared" si="85"/>
        <v>38</v>
      </c>
      <c r="K156" s="79" t="s">
        <v>79</v>
      </c>
      <c r="L156" s="80" t="s">
        <v>29</v>
      </c>
      <c r="M156" s="10">
        <v>-7.0250000000000007E-2</v>
      </c>
      <c r="N156" s="10"/>
      <c r="O156" s="10">
        <f t="shared" si="92"/>
        <v>34</v>
      </c>
      <c r="P156" s="7" t="s">
        <v>37</v>
      </c>
      <c r="Q156" s="8" t="s">
        <v>23</v>
      </c>
      <c r="R156" s="10">
        <v>-8.4580000000000002E-2</v>
      </c>
      <c r="S156" s="10"/>
      <c r="T156" s="10">
        <f t="shared" si="79"/>
        <v>41</v>
      </c>
      <c r="U156" s="7" t="s">
        <v>64</v>
      </c>
      <c r="V156" s="8" t="s">
        <v>28</v>
      </c>
      <c r="W156" s="10">
        <v>-8.6269999999999999E-2</v>
      </c>
      <c r="X156" s="10"/>
      <c r="Y156" s="10">
        <f t="shared" si="34"/>
        <v>62</v>
      </c>
      <c r="Z156" s="7" t="s">
        <v>64</v>
      </c>
      <c r="AA156" s="8" t="s">
        <v>22</v>
      </c>
      <c r="AB156" s="10">
        <v>-2.707E-2</v>
      </c>
      <c r="AC156" s="10"/>
      <c r="AD156" s="10">
        <f t="shared" si="80"/>
        <v>40</v>
      </c>
      <c r="AE156" s="7" t="s">
        <v>70</v>
      </c>
      <c r="AF156" s="8" t="s">
        <v>28</v>
      </c>
      <c r="AG156" s="10">
        <v>-3.1829999999999997E-2</v>
      </c>
      <c r="AH156" s="10"/>
      <c r="AI156" s="10">
        <f t="shared" si="70"/>
        <v>45</v>
      </c>
      <c r="AJ156" s="7" t="s">
        <v>59</v>
      </c>
      <c r="AK156" s="8" t="s">
        <v>23</v>
      </c>
      <c r="AL156" s="10">
        <v>-3.9440000000000003E-2</v>
      </c>
      <c r="AM156" s="10"/>
      <c r="AN156" s="10">
        <f t="shared" si="86"/>
        <v>39</v>
      </c>
      <c r="AO156" s="7" t="s">
        <v>36</v>
      </c>
      <c r="AP156" s="8" t="s">
        <v>26</v>
      </c>
      <c r="AQ156" s="10">
        <v>-1.306E-2</v>
      </c>
      <c r="AR156" s="10"/>
      <c r="AS156" s="10">
        <f t="shared" si="116"/>
        <v>14</v>
      </c>
      <c r="AT156" s="7" t="s">
        <v>71</v>
      </c>
      <c r="AU156" s="8" t="s">
        <v>29</v>
      </c>
      <c r="AV156" s="10">
        <v>-2.1239999999999998E-2</v>
      </c>
      <c r="AW156" s="10"/>
      <c r="AX156" s="10">
        <f t="shared" si="105"/>
        <v>23</v>
      </c>
      <c r="AY156" s="7" t="s">
        <v>27</v>
      </c>
      <c r="AZ156" s="8" t="s">
        <v>28</v>
      </c>
      <c r="BA156" s="10">
        <v>-9.3100000000000006E-3</v>
      </c>
      <c r="BB156" s="10"/>
      <c r="BC156" s="10">
        <f t="shared" si="120"/>
        <v>7</v>
      </c>
      <c r="BD156" s="7" t="s">
        <v>43</v>
      </c>
      <c r="BE156" s="8" t="s">
        <v>19</v>
      </c>
      <c r="BF156" s="10">
        <v>-8.1200000000000005E-3</v>
      </c>
      <c r="BG156" s="10"/>
      <c r="BH156" s="10">
        <f t="shared" si="117"/>
        <v>12</v>
      </c>
      <c r="BI156" s="7" t="s">
        <v>99</v>
      </c>
      <c r="BJ156" s="8" t="s">
        <v>26</v>
      </c>
      <c r="BK156" s="10">
        <v>-7.8520000000000006E-2</v>
      </c>
      <c r="BL156" s="10"/>
      <c r="BM156" s="10">
        <f t="shared" si="65"/>
        <v>46</v>
      </c>
      <c r="BN156" s="7" t="s">
        <v>94</v>
      </c>
      <c r="BO156" s="8" t="s">
        <v>26</v>
      </c>
      <c r="BP156" s="10">
        <v>-0.15375</v>
      </c>
      <c r="BR156" s="10">
        <f t="shared" si="89"/>
        <v>38</v>
      </c>
    </row>
    <row r="157" spans="1:70" ht="17" thickBot="1" x14ac:dyDescent="0.25">
      <c r="A157" s="7" t="s">
        <v>62</v>
      </c>
      <c r="B157" s="8" t="s">
        <v>19</v>
      </c>
      <c r="C157" s="10">
        <v>-2.9569999999999999E-2</v>
      </c>
      <c r="D157" s="10"/>
      <c r="E157" s="10">
        <f t="shared" si="95"/>
        <v>30</v>
      </c>
      <c r="F157" s="7" t="s">
        <v>48</v>
      </c>
      <c r="G157" s="8" t="s">
        <v>20</v>
      </c>
      <c r="H157" s="10">
        <v>-6.207E-2</v>
      </c>
      <c r="I157" s="10"/>
      <c r="J157" s="10">
        <f t="shared" si="85"/>
        <v>38</v>
      </c>
      <c r="K157" s="7" t="s">
        <v>62</v>
      </c>
      <c r="L157" s="8" t="s">
        <v>19</v>
      </c>
      <c r="M157" s="10">
        <v>-7.0989999999999998E-2</v>
      </c>
      <c r="N157" s="10"/>
      <c r="O157" s="10">
        <f t="shared" si="92"/>
        <v>35</v>
      </c>
      <c r="P157" s="7" t="s">
        <v>49</v>
      </c>
      <c r="Q157" s="8" t="s">
        <v>20</v>
      </c>
      <c r="R157" s="10">
        <v>-8.7050000000000002E-2</v>
      </c>
      <c r="S157" s="10"/>
      <c r="T157" s="10">
        <f t="shared" si="79"/>
        <v>42</v>
      </c>
      <c r="U157" s="7" t="s">
        <v>33</v>
      </c>
      <c r="V157" s="8" t="s">
        <v>20</v>
      </c>
      <c r="W157" s="10">
        <v>-8.9929999999999996E-2</v>
      </c>
      <c r="X157" s="10"/>
      <c r="Y157" s="10">
        <f t="shared" si="34"/>
        <v>63</v>
      </c>
      <c r="Z157" s="7" t="s">
        <v>67</v>
      </c>
      <c r="AA157" s="8" t="s">
        <v>28</v>
      </c>
      <c r="AB157" s="10">
        <v>-3.1269999999999999E-2</v>
      </c>
      <c r="AC157" s="10"/>
      <c r="AD157" s="10">
        <f t="shared" si="80"/>
        <v>41</v>
      </c>
      <c r="AE157" s="7" t="s">
        <v>90</v>
      </c>
      <c r="AF157" s="8" t="s">
        <v>23</v>
      </c>
      <c r="AG157" s="10">
        <v>-3.2160000000000001E-2</v>
      </c>
      <c r="AH157" s="10"/>
      <c r="AI157" s="10">
        <f t="shared" si="70"/>
        <v>46</v>
      </c>
      <c r="AJ157" s="7" t="s">
        <v>68</v>
      </c>
      <c r="AK157" s="8" t="s">
        <v>29</v>
      </c>
      <c r="AL157" s="10">
        <v>-4.052E-2</v>
      </c>
      <c r="AM157" s="10"/>
      <c r="AN157" s="10">
        <f t="shared" si="86"/>
        <v>40</v>
      </c>
      <c r="AO157" s="7" t="s">
        <v>54</v>
      </c>
      <c r="AP157" s="8" t="s">
        <v>29</v>
      </c>
      <c r="AQ157" s="10">
        <v>-1.4250000000000001E-2</v>
      </c>
      <c r="AR157" s="10"/>
      <c r="AS157" s="10">
        <f t="shared" si="116"/>
        <v>15</v>
      </c>
      <c r="AT157" s="7" t="s">
        <v>90</v>
      </c>
      <c r="AU157" s="8" t="s">
        <v>29</v>
      </c>
      <c r="AV157" s="10">
        <v>-2.3619999999999999E-2</v>
      </c>
      <c r="AW157" s="10"/>
      <c r="AX157" s="10">
        <f t="shared" si="105"/>
        <v>24</v>
      </c>
      <c r="AY157" s="7" t="s">
        <v>71</v>
      </c>
      <c r="AZ157" s="8" t="s">
        <v>29</v>
      </c>
      <c r="BA157" s="10">
        <v>-9.4699999999999993E-3</v>
      </c>
      <c r="BB157" s="10"/>
      <c r="BC157" s="10">
        <f t="shared" si="120"/>
        <v>8</v>
      </c>
      <c r="BD157" s="7" t="s">
        <v>27</v>
      </c>
      <c r="BE157" s="8" t="s">
        <v>29</v>
      </c>
      <c r="BF157" s="10">
        <v>-8.94E-3</v>
      </c>
      <c r="BG157" s="10"/>
      <c r="BH157" s="10">
        <f t="shared" si="117"/>
        <v>13</v>
      </c>
      <c r="BI157" s="7" t="s">
        <v>93</v>
      </c>
      <c r="BJ157" s="8" t="s">
        <v>20</v>
      </c>
      <c r="BK157" s="10">
        <v>-8.0280000000000004E-2</v>
      </c>
      <c r="BL157" s="10"/>
      <c r="BM157" s="10">
        <f t="shared" si="65"/>
        <v>47</v>
      </c>
      <c r="BN157" s="7" t="s">
        <v>53</v>
      </c>
      <c r="BO157" s="8" t="s">
        <v>23</v>
      </c>
      <c r="BP157" s="10">
        <v>-0.15540000000000001</v>
      </c>
      <c r="BR157" s="10">
        <f t="shared" si="89"/>
        <v>39</v>
      </c>
    </row>
    <row r="158" spans="1:70" ht="17" thickBot="1" x14ac:dyDescent="0.25">
      <c r="A158" s="7" t="s">
        <v>27</v>
      </c>
      <c r="B158" s="8" t="s">
        <v>29</v>
      </c>
      <c r="C158" s="10">
        <v>-3.0620000000000001E-2</v>
      </c>
      <c r="D158" s="10"/>
      <c r="E158" s="10">
        <f t="shared" si="95"/>
        <v>31</v>
      </c>
      <c r="F158" s="7" t="s">
        <v>103</v>
      </c>
      <c r="G158" s="8" t="s">
        <v>19</v>
      </c>
      <c r="H158" s="10">
        <v>-6.4750000000000002E-2</v>
      </c>
      <c r="I158" s="10"/>
      <c r="J158" s="10">
        <f t="shared" si="85"/>
        <v>39</v>
      </c>
      <c r="K158" s="7" t="s">
        <v>104</v>
      </c>
      <c r="L158" s="8" t="s">
        <v>20</v>
      </c>
      <c r="M158" s="10">
        <v>-7.1550000000000002E-2</v>
      </c>
      <c r="N158" s="10"/>
      <c r="O158" s="10">
        <f t="shared" si="92"/>
        <v>36</v>
      </c>
      <c r="P158" s="7" t="s">
        <v>97</v>
      </c>
      <c r="Q158" s="8" t="s">
        <v>23</v>
      </c>
      <c r="R158" s="10">
        <v>-9.1999999999999998E-2</v>
      </c>
      <c r="S158" s="10"/>
      <c r="T158" s="10">
        <f t="shared" si="79"/>
        <v>43</v>
      </c>
      <c r="U158" s="7" t="s">
        <v>67</v>
      </c>
      <c r="V158" s="8" t="s">
        <v>20</v>
      </c>
      <c r="W158" s="10">
        <v>-8.9929999999999996E-2</v>
      </c>
      <c r="X158" s="10"/>
      <c r="Y158" s="10">
        <f t="shared" si="34"/>
        <v>63</v>
      </c>
      <c r="Z158" s="7" t="s">
        <v>24</v>
      </c>
      <c r="AA158" s="8" t="s">
        <v>26</v>
      </c>
      <c r="AB158" s="10">
        <v>-3.1300000000000001E-2</v>
      </c>
      <c r="AC158" s="10"/>
      <c r="AD158" s="10">
        <f t="shared" si="80"/>
        <v>42</v>
      </c>
      <c r="AE158" s="7" t="s">
        <v>69</v>
      </c>
      <c r="AF158" s="8" t="s">
        <v>29</v>
      </c>
      <c r="AG158" s="10">
        <v>-3.2489999999999998E-2</v>
      </c>
      <c r="AH158" s="10"/>
      <c r="AI158" s="10">
        <f t="shared" si="70"/>
        <v>47</v>
      </c>
      <c r="AJ158" s="77" t="s">
        <v>79</v>
      </c>
      <c r="AK158" s="78" t="s">
        <v>29</v>
      </c>
      <c r="AL158" s="10">
        <v>-4.0779999999999997E-2</v>
      </c>
      <c r="AM158" s="10"/>
      <c r="AN158" s="10">
        <f t="shared" si="86"/>
        <v>41</v>
      </c>
      <c r="AO158" s="7" t="s">
        <v>89</v>
      </c>
      <c r="AP158" s="8" t="s">
        <v>22</v>
      </c>
      <c r="AQ158" s="10">
        <v>-1.474E-2</v>
      </c>
      <c r="AR158" s="10"/>
      <c r="AS158" s="10">
        <f t="shared" si="116"/>
        <v>16</v>
      </c>
      <c r="AT158" s="7" t="s">
        <v>73</v>
      </c>
      <c r="AU158" s="8" t="s">
        <v>23</v>
      </c>
      <c r="AV158" s="10">
        <v>-2.4840000000000001E-2</v>
      </c>
      <c r="AW158" s="10"/>
      <c r="AX158" s="10">
        <f t="shared" si="105"/>
        <v>25</v>
      </c>
      <c r="AY158" s="7" t="s">
        <v>58</v>
      </c>
      <c r="AZ158" s="8" t="s">
        <v>25</v>
      </c>
      <c r="BA158" s="10">
        <v>-9.4800000000000006E-3</v>
      </c>
      <c r="BB158" s="10"/>
      <c r="BC158" s="10">
        <f t="shared" si="120"/>
        <v>9</v>
      </c>
      <c r="BD158" s="7" t="s">
        <v>80</v>
      </c>
      <c r="BE158" s="8" t="s">
        <v>25</v>
      </c>
      <c r="BF158" s="10">
        <v>-9.4699999999999993E-3</v>
      </c>
      <c r="BG158" s="10"/>
      <c r="BH158" s="10">
        <f t="shared" si="117"/>
        <v>14</v>
      </c>
      <c r="BI158" s="7" t="s">
        <v>63</v>
      </c>
      <c r="BJ158" s="8" t="s">
        <v>22</v>
      </c>
      <c r="BK158" s="10">
        <v>-8.3529999999999993E-2</v>
      </c>
      <c r="BL158" s="10"/>
      <c r="BM158" s="10">
        <f t="shared" si="65"/>
        <v>48</v>
      </c>
      <c r="BN158" s="7" t="s">
        <v>47</v>
      </c>
      <c r="BO158" s="8" t="s">
        <v>19</v>
      </c>
      <c r="BP158" s="10">
        <v>-0.17007</v>
      </c>
      <c r="BR158" s="10">
        <f t="shared" si="89"/>
        <v>40</v>
      </c>
    </row>
    <row r="159" spans="1:70" ht="17" thickBot="1" x14ac:dyDescent="0.25">
      <c r="A159" s="7" t="s">
        <v>97</v>
      </c>
      <c r="B159" s="8" t="s">
        <v>23</v>
      </c>
      <c r="C159" s="10">
        <v>-3.1719999999999998E-2</v>
      </c>
      <c r="D159" s="10"/>
      <c r="E159" s="10">
        <f t="shared" si="95"/>
        <v>32</v>
      </c>
      <c r="F159" s="7" t="s">
        <v>102</v>
      </c>
      <c r="G159" s="8" t="s">
        <v>22</v>
      </c>
      <c r="H159" s="10">
        <v>-6.5379999999999994E-2</v>
      </c>
      <c r="I159" s="10"/>
      <c r="J159" s="10">
        <f t="shared" si="85"/>
        <v>40</v>
      </c>
      <c r="K159" s="7" t="s">
        <v>76</v>
      </c>
      <c r="L159" s="8" t="s">
        <v>22</v>
      </c>
      <c r="M159" s="10">
        <v>-7.5179999999999997E-2</v>
      </c>
      <c r="N159" s="10"/>
      <c r="O159" s="10">
        <f t="shared" si="92"/>
        <v>37</v>
      </c>
      <c r="P159" s="7" t="s">
        <v>65</v>
      </c>
      <c r="Q159" s="8" t="s">
        <v>29</v>
      </c>
      <c r="R159" s="10">
        <v>-9.2789999999999997E-2</v>
      </c>
      <c r="S159" s="10"/>
      <c r="T159" s="10">
        <f t="shared" si="79"/>
        <v>44</v>
      </c>
      <c r="U159" s="7" t="s">
        <v>94</v>
      </c>
      <c r="V159" s="8" t="s">
        <v>28</v>
      </c>
      <c r="W159" s="10">
        <v>-8.9990000000000001E-2</v>
      </c>
      <c r="X159" s="10"/>
      <c r="Y159" s="10">
        <f t="shared" si="34"/>
        <v>64</v>
      </c>
      <c r="Z159" s="7" t="s">
        <v>61</v>
      </c>
      <c r="AA159" s="8" t="s">
        <v>19</v>
      </c>
      <c r="AB159" s="10">
        <v>-3.2579999999999998E-2</v>
      </c>
      <c r="AC159" s="10"/>
      <c r="AD159" s="10">
        <f t="shared" si="80"/>
        <v>43</v>
      </c>
      <c r="AE159" s="7" t="s">
        <v>32</v>
      </c>
      <c r="AF159" s="8" t="s">
        <v>20</v>
      </c>
      <c r="AG159" s="10">
        <v>-3.3210000000000003E-2</v>
      </c>
      <c r="AH159" s="10"/>
      <c r="AI159" s="10">
        <f t="shared" si="70"/>
        <v>48</v>
      </c>
      <c r="AJ159" s="7" t="s">
        <v>97</v>
      </c>
      <c r="AK159" s="8" t="s">
        <v>25</v>
      </c>
      <c r="AL159" s="10">
        <v>-4.24E-2</v>
      </c>
      <c r="AM159" s="10"/>
      <c r="AN159" s="10">
        <f t="shared" si="86"/>
        <v>42</v>
      </c>
      <c r="AO159" s="7" t="s">
        <v>84</v>
      </c>
      <c r="AP159" s="8" t="s">
        <v>28</v>
      </c>
      <c r="AQ159" s="10">
        <v>-1.6920000000000001E-2</v>
      </c>
      <c r="AR159" s="10"/>
      <c r="AS159" s="10">
        <f t="shared" si="116"/>
        <v>17</v>
      </c>
      <c r="AT159" s="7" t="s">
        <v>103</v>
      </c>
      <c r="AU159" s="8" t="s">
        <v>19</v>
      </c>
      <c r="AV159" s="10">
        <v>-2.5170000000000001E-2</v>
      </c>
      <c r="AW159" s="10"/>
      <c r="AX159" s="10">
        <f t="shared" si="105"/>
        <v>26</v>
      </c>
      <c r="AY159" s="7" t="s">
        <v>57</v>
      </c>
      <c r="AZ159" s="8" t="s">
        <v>26</v>
      </c>
      <c r="BA159" s="10">
        <v>-1.0330000000000001E-2</v>
      </c>
      <c r="BB159" s="10"/>
      <c r="BC159" s="10">
        <f t="shared" si="120"/>
        <v>10</v>
      </c>
      <c r="BD159" s="7" t="s">
        <v>103</v>
      </c>
      <c r="BE159" s="8" t="s">
        <v>28</v>
      </c>
      <c r="BF159" s="10">
        <v>-9.8200000000000006E-3</v>
      </c>
      <c r="BG159" s="10"/>
      <c r="BH159" s="10">
        <f t="shared" si="117"/>
        <v>15</v>
      </c>
      <c r="BI159" s="7" t="s">
        <v>96</v>
      </c>
      <c r="BJ159" s="8" t="s">
        <v>25</v>
      </c>
      <c r="BK159" s="10">
        <v>-8.3549999999999999E-2</v>
      </c>
      <c r="BL159" s="10"/>
      <c r="BM159" s="10">
        <f t="shared" si="65"/>
        <v>49</v>
      </c>
      <c r="BN159" s="7" t="s">
        <v>74</v>
      </c>
      <c r="BO159" s="8" t="s">
        <v>25</v>
      </c>
      <c r="BP159" s="10">
        <v>-0.17596000000000001</v>
      </c>
      <c r="BR159" s="10">
        <f t="shared" si="89"/>
        <v>41</v>
      </c>
    </row>
    <row r="160" spans="1:70" ht="17" thickBot="1" x14ac:dyDescent="0.25">
      <c r="A160" s="7" t="s">
        <v>39</v>
      </c>
      <c r="B160" s="8" t="s">
        <v>25</v>
      </c>
      <c r="C160" s="10">
        <v>-3.2370000000000003E-2</v>
      </c>
      <c r="D160" s="10"/>
      <c r="E160" s="10">
        <f t="shared" si="95"/>
        <v>33</v>
      </c>
      <c r="F160" s="7" t="s">
        <v>64</v>
      </c>
      <c r="G160" s="8" t="s">
        <v>22</v>
      </c>
      <c r="H160" s="10">
        <v>-6.6470000000000001E-2</v>
      </c>
      <c r="I160" s="10"/>
      <c r="J160" s="10">
        <f t="shared" si="85"/>
        <v>41</v>
      </c>
      <c r="K160" s="7" t="s">
        <v>27</v>
      </c>
      <c r="L160" s="8" t="s">
        <v>29</v>
      </c>
      <c r="M160" s="10">
        <v>-7.8570000000000001E-2</v>
      </c>
      <c r="N160" s="10"/>
      <c r="O160" s="10">
        <f t="shared" si="92"/>
        <v>38</v>
      </c>
      <c r="P160" s="7" t="s">
        <v>44</v>
      </c>
      <c r="Q160" s="8" t="s">
        <v>20</v>
      </c>
      <c r="R160" s="10">
        <v>-9.3410000000000007E-2</v>
      </c>
      <c r="S160" s="10"/>
      <c r="T160" s="10">
        <f t="shared" si="79"/>
        <v>45</v>
      </c>
      <c r="U160" s="7" t="s">
        <v>42</v>
      </c>
      <c r="V160" s="8" t="s">
        <v>26</v>
      </c>
      <c r="W160" s="10">
        <v>-9.035E-2</v>
      </c>
      <c r="X160" s="10"/>
      <c r="Y160" s="10">
        <f t="shared" si="34"/>
        <v>65</v>
      </c>
      <c r="Z160" s="79" t="s">
        <v>78</v>
      </c>
      <c r="AA160" s="80" t="s">
        <v>28</v>
      </c>
      <c r="AB160" s="10">
        <v>-3.3329999999999999E-2</v>
      </c>
      <c r="AC160" s="10"/>
      <c r="AD160" s="10">
        <f t="shared" si="80"/>
        <v>44</v>
      </c>
      <c r="AE160" s="7" t="s">
        <v>77</v>
      </c>
      <c r="AF160" s="8" t="s">
        <v>22</v>
      </c>
      <c r="AG160" s="10">
        <v>-3.4040000000000001E-2</v>
      </c>
      <c r="AH160" s="10"/>
      <c r="AI160" s="10">
        <f t="shared" si="70"/>
        <v>49</v>
      </c>
      <c r="AJ160" s="7" t="s">
        <v>68</v>
      </c>
      <c r="AK160" s="8" t="s">
        <v>22</v>
      </c>
      <c r="AL160" s="10">
        <v>-4.3310000000000001E-2</v>
      </c>
      <c r="AM160" s="10"/>
      <c r="AN160" s="10">
        <f t="shared" si="86"/>
        <v>43</v>
      </c>
      <c r="AO160" s="79" t="s">
        <v>79</v>
      </c>
      <c r="AP160" s="80" t="s">
        <v>29</v>
      </c>
      <c r="AQ160" s="10">
        <v>-1.762E-2</v>
      </c>
      <c r="AR160" s="10"/>
      <c r="AS160" s="10">
        <f t="shared" si="116"/>
        <v>18</v>
      </c>
      <c r="AT160" s="7" t="s">
        <v>70</v>
      </c>
      <c r="AU160" s="8" t="s">
        <v>23</v>
      </c>
      <c r="AV160" s="10">
        <v>-2.5649999999999999E-2</v>
      </c>
      <c r="AW160" s="10"/>
      <c r="AX160" s="10">
        <f t="shared" si="105"/>
        <v>27</v>
      </c>
      <c r="AY160" s="7" t="s">
        <v>50</v>
      </c>
      <c r="AZ160" s="8" t="s">
        <v>19</v>
      </c>
      <c r="BA160" s="10">
        <v>-1.315E-2</v>
      </c>
      <c r="BB160" s="10"/>
      <c r="BC160" s="10">
        <f t="shared" si="120"/>
        <v>11</v>
      </c>
      <c r="BD160" s="7" t="s">
        <v>18</v>
      </c>
      <c r="BE160" s="8" t="s">
        <v>19</v>
      </c>
      <c r="BF160" s="10">
        <v>-9.8700000000000003E-3</v>
      </c>
      <c r="BG160" s="10"/>
      <c r="BH160" s="10">
        <f t="shared" si="117"/>
        <v>16</v>
      </c>
      <c r="BI160" s="7" t="s">
        <v>68</v>
      </c>
      <c r="BJ160" s="8" t="s">
        <v>22</v>
      </c>
      <c r="BK160" s="10">
        <v>-8.727E-2</v>
      </c>
      <c r="BL160" s="10"/>
      <c r="BM160" s="10">
        <f t="shared" si="65"/>
        <v>50</v>
      </c>
      <c r="BN160" s="7" t="s">
        <v>69</v>
      </c>
      <c r="BO160" s="8" t="s">
        <v>29</v>
      </c>
      <c r="BP160" s="10">
        <v>-0.19127</v>
      </c>
      <c r="BR160" s="10">
        <f t="shared" si="89"/>
        <v>42</v>
      </c>
    </row>
    <row r="161" spans="1:70" ht="17" thickBot="1" x14ac:dyDescent="0.25">
      <c r="A161" s="7" t="s">
        <v>18</v>
      </c>
      <c r="B161" s="8" t="s">
        <v>19</v>
      </c>
      <c r="C161" s="10">
        <v>-3.5270000000000003E-2</v>
      </c>
      <c r="D161" s="10"/>
      <c r="E161" s="10">
        <f t="shared" si="95"/>
        <v>34</v>
      </c>
      <c r="F161" s="7" t="s">
        <v>84</v>
      </c>
      <c r="G161" s="8" t="s">
        <v>19</v>
      </c>
      <c r="H161" s="10">
        <v>-6.787E-2</v>
      </c>
      <c r="I161" s="10"/>
      <c r="J161" s="10">
        <f t="shared" si="85"/>
        <v>42</v>
      </c>
      <c r="K161" s="7" t="s">
        <v>94</v>
      </c>
      <c r="L161" s="8" t="s">
        <v>19</v>
      </c>
      <c r="M161" s="10">
        <v>-8.1009999999999999E-2</v>
      </c>
      <c r="N161" s="10"/>
      <c r="O161" s="10">
        <f t="shared" si="92"/>
        <v>39</v>
      </c>
      <c r="P161" s="7" t="s">
        <v>65</v>
      </c>
      <c r="Q161" s="8" t="s">
        <v>23</v>
      </c>
      <c r="R161" s="10">
        <v>-9.7299999999999998E-2</v>
      </c>
      <c r="S161" s="10"/>
      <c r="T161" s="10">
        <f t="shared" si="79"/>
        <v>46</v>
      </c>
      <c r="U161" s="7" t="s">
        <v>42</v>
      </c>
      <c r="V161" s="8" t="s">
        <v>28</v>
      </c>
      <c r="W161" s="11">
        <v>-9.2259999999999995E-2</v>
      </c>
      <c r="X161" s="11" t="s">
        <v>111</v>
      </c>
      <c r="Y161" s="10">
        <f t="shared" ref="Y161:Y224" si="121">IF(W161&lt;W160,Y160+1,Y160)</f>
        <v>66</v>
      </c>
      <c r="Z161" s="7" t="s">
        <v>61</v>
      </c>
      <c r="AA161" s="8" t="s">
        <v>26</v>
      </c>
      <c r="AB161" s="10">
        <v>-3.3430000000000001E-2</v>
      </c>
      <c r="AC161" s="10"/>
      <c r="AD161" s="10">
        <f t="shared" si="80"/>
        <v>45</v>
      </c>
      <c r="AE161" s="7" t="s">
        <v>52</v>
      </c>
      <c r="AF161" s="8" t="s">
        <v>29</v>
      </c>
      <c r="AG161" s="10">
        <v>-3.4720000000000001E-2</v>
      </c>
      <c r="AH161" s="10"/>
      <c r="AI161" s="10">
        <f t="shared" si="70"/>
        <v>50</v>
      </c>
      <c r="AJ161" s="7" t="s">
        <v>83</v>
      </c>
      <c r="AK161" s="8" t="s">
        <v>20</v>
      </c>
      <c r="AL161" s="10">
        <v>-4.3430000000000003E-2</v>
      </c>
      <c r="AM161" s="10"/>
      <c r="AN161" s="10">
        <f t="shared" si="86"/>
        <v>44</v>
      </c>
      <c r="AO161" s="7" t="s">
        <v>99</v>
      </c>
      <c r="AP161" s="8" t="s">
        <v>23</v>
      </c>
      <c r="AQ161" s="10">
        <v>-1.7909999999999999E-2</v>
      </c>
      <c r="AR161" s="10"/>
      <c r="AS161" s="10">
        <f t="shared" si="116"/>
        <v>19</v>
      </c>
      <c r="AT161" s="7" t="s">
        <v>47</v>
      </c>
      <c r="AU161" s="8" t="s">
        <v>19</v>
      </c>
      <c r="AV161" s="10">
        <v>-2.5860000000000001E-2</v>
      </c>
      <c r="AW161" s="10"/>
      <c r="AX161" s="10">
        <f t="shared" si="105"/>
        <v>28</v>
      </c>
      <c r="AY161" s="7" t="s">
        <v>74</v>
      </c>
      <c r="AZ161" s="8" t="s">
        <v>25</v>
      </c>
      <c r="BA161" s="10">
        <v>-1.346E-2</v>
      </c>
      <c r="BB161" s="10"/>
      <c r="BC161" s="10">
        <f t="shared" si="120"/>
        <v>12</v>
      </c>
      <c r="BD161" s="7" t="s">
        <v>37</v>
      </c>
      <c r="BE161" s="8" t="s">
        <v>25</v>
      </c>
      <c r="BF161" s="10">
        <v>-1.0580000000000001E-2</v>
      </c>
      <c r="BG161" s="10"/>
      <c r="BH161" s="10">
        <f t="shared" si="117"/>
        <v>17</v>
      </c>
      <c r="BI161" s="7" t="s">
        <v>80</v>
      </c>
      <c r="BJ161" s="8" t="s">
        <v>19</v>
      </c>
      <c r="BK161" s="10">
        <v>-8.7330000000000005E-2</v>
      </c>
      <c r="BL161" s="10"/>
      <c r="BM161" s="10">
        <f t="shared" si="65"/>
        <v>51</v>
      </c>
      <c r="BN161" s="7" t="s">
        <v>75</v>
      </c>
      <c r="BO161" s="8" t="s">
        <v>29</v>
      </c>
      <c r="BP161" s="10">
        <v>-0.19658</v>
      </c>
      <c r="BR161" s="10">
        <f t="shared" si="89"/>
        <v>43</v>
      </c>
    </row>
    <row r="162" spans="1:70" ht="17" thickBot="1" x14ac:dyDescent="0.25">
      <c r="A162" s="7" t="s">
        <v>53</v>
      </c>
      <c r="B162" s="8" t="s">
        <v>23</v>
      </c>
      <c r="C162" s="10">
        <v>-3.5770000000000003E-2</v>
      </c>
      <c r="D162" s="10"/>
      <c r="E162" s="10">
        <f t="shared" si="95"/>
        <v>35</v>
      </c>
      <c r="F162" s="77" t="s">
        <v>78</v>
      </c>
      <c r="G162" s="78" t="s">
        <v>26</v>
      </c>
      <c r="H162" s="10">
        <v>-6.8419999999999995E-2</v>
      </c>
      <c r="I162" s="10"/>
      <c r="J162" s="10">
        <f t="shared" si="85"/>
        <v>43</v>
      </c>
      <c r="K162" s="7" t="s">
        <v>38</v>
      </c>
      <c r="L162" s="8" t="s">
        <v>22</v>
      </c>
      <c r="M162" s="10">
        <v>-8.2339999999999997E-2</v>
      </c>
      <c r="N162" s="10"/>
      <c r="O162" s="10">
        <f t="shared" si="92"/>
        <v>40</v>
      </c>
      <c r="P162" s="7" t="s">
        <v>89</v>
      </c>
      <c r="Q162" s="8" t="s">
        <v>22</v>
      </c>
      <c r="R162" s="10">
        <v>-9.7449999999999995E-2</v>
      </c>
      <c r="S162" s="10"/>
      <c r="T162" s="10">
        <f t="shared" si="79"/>
        <v>47</v>
      </c>
      <c r="U162" s="7" t="s">
        <v>32</v>
      </c>
      <c r="V162" s="8" t="s">
        <v>26</v>
      </c>
      <c r="W162" s="11">
        <v>-9.4200000000000006E-2</v>
      </c>
      <c r="X162" s="11" t="s">
        <v>111</v>
      </c>
      <c r="Y162" s="10">
        <f t="shared" si="121"/>
        <v>67</v>
      </c>
      <c r="Z162" s="7" t="s">
        <v>80</v>
      </c>
      <c r="AA162" s="8" t="s">
        <v>25</v>
      </c>
      <c r="AB162" s="10">
        <v>-3.4720000000000001E-2</v>
      </c>
      <c r="AC162" s="10"/>
      <c r="AD162" s="10">
        <f t="shared" si="80"/>
        <v>46</v>
      </c>
      <c r="AE162" s="79" t="s">
        <v>78</v>
      </c>
      <c r="AF162" s="80" t="s">
        <v>23</v>
      </c>
      <c r="AG162" s="10">
        <v>-3.4869999999999998E-2</v>
      </c>
      <c r="AH162" s="10"/>
      <c r="AI162" s="10">
        <f t="shared" si="70"/>
        <v>51</v>
      </c>
      <c r="AJ162" s="7" t="s">
        <v>64</v>
      </c>
      <c r="AK162" s="8" t="s">
        <v>19</v>
      </c>
      <c r="AL162" s="10">
        <v>-4.5130000000000003E-2</v>
      </c>
      <c r="AM162" s="10"/>
      <c r="AN162" s="10">
        <f t="shared" si="86"/>
        <v>45</v>
      </c>
      <c r="AO162" s="7" t="s">
        <v>57</v>
      </c>
      <c r="AP162" s="8" t="s">
        <v>23</v>
      </c>
      <c r="AQ162" s="10">
        <v>-1.7979999999999999E-2</v>
      </c>
      <c r="AR162" s="10"/>
      <c r="AS162" s="10">
        <f t="shared" si="116"/>
        <v>20</v>
      </c>
      <c r="AT162" s="7" t="s">
        <v>49</v>
      </c>
      <c r="AU162" s="8" t="s">
        <v>20</v>
      </c>
      <c r="AV162" s="10">
        <v>-2.681E-2</v>
      </c>
      <c r="AW162" s="10"/>
      <c r="AX162" s="10">
        <f t="shared" si="105"/>
        <v>29</v>
      </c>
      <c r="AY162" s="7" t="s">
        <v>60</v>
      </c>
      <c r="AZ162" s="8" t="s">
        <v>19</v>
      </c>
      <c r="BA162" s="10">
        <v>-1.4E-2</v>
      </c>
      <c r="BB162" s="10"/>
      <c r="BC162" s="10">
        <f t="shared" si="120"/>
        <v>13</v>
      </c>
      <c r="BD162" s="7" t="s">
        <v>85</v>
      </c>
      <c r="BE162" s="8" t="s">
        <v>19</v>
      </c>
      <c r="BF162" s="10">
        <v>-1.078E-2</v>
      </c>
      <c r="BG162" s="10"/>
      <c r="BH162" s="10">
        <f t="shared" si="117"/>
        <v>18</v>
      </c>
      <c r="BI162" s="7" t="s">
        <v>70</v>
      </c>
      <c r="BJ162" s="8" t="s">
        <v>23</v>
      </c>
      <c r="BK162" s="10">
        <v>-8.8410000000000002E-2</v>
      </c>
      <c r="BL162" s="10"/>
      <c r="BM162" s="10">
        <f t="shared" si="65"/>
        <v>52</v>
      </c>
      <c r="BN162" s="7" t="s">
        <v>62</v>
      </c>
      <c r="BO162" s="8" t="s">
        <v>25</v>
      </c>
      <c r="BP162" s="10">
        <v>-0.19975999999999999</v>
      </c>
      <c r="BR162" s="10">
        <f t="shared" si="89"/>
        <v>44</v>
      </c>
    </row>
    <row r="163" spans="1:70" ht="17" thickBot="1" x14ac:dyDescent="0.25">
      <c r="A163" s="7" t="s">
        <v>84</v>
      </c>
      <c r="B163" s="8" t="s">
        <v>19</v>
      </c>
      <c r="C163" s="10">
        <v>-3.619E-2</v>
      </c>
      <c r="D163" s="10"/>
      <c r="E163" s="10">
        <f t="shared" si="95"/>
        <v>36</v>
      </c>
      <c r="F163" s="7" t="s">
        <v>94</v>
      </c>
      <c r="G163" s="8" t="s">
        <v>19</v>
      </c>
      <c r="H163" s="10">
        <v>-7.0999999999999994E-2</v>
      </c>
      <c r="I163" s="10"/>
      <c r="J163" s="10">
        <f t="shared" si="85"/>
        <v>44</v>
      </c>
      <c r="K163" s="7" t="s">
        <v>96</v>
      </c>
      <c r="L163" s="8" t="s">
        <v>19</v>
      </c>
      <c r="M163" s="10">
        <v>-8.2799999999999999E-2</v>
      </c>
      <c r="N163" s="10"/>
      <c r="O163" s="10">
        <f t="shared" si="92"/>
        <v>41</v>
      </c>
      <c r="P163" s="7" t="s">
        <v>57</v>
      </c>
      <c r="Q163" s="8" t="s">
        <v>20</v>
      </c>
      <c r="R163" s="10">
        <v>-0.10503999999999999</v>
      </c>
      <c r="S163" s="10"/>
      <c r="T163" s="10">
        <f t="shared" si="79"/>
        <v>48</v>
      </c>
      <c r="U163" s="7" t="s">
        <v>102</v>
      </c>
      <c r="V163" s="8" t="s">
        <v>26</v>
      </c>
      <c r="W163" s="10">
        <v>-9.4649999999999998E-2</v>
      </c>
      <c r="X163" s="10"/>
      <c r="Y163" s="10">
        <f t="shared" si="121"/>
        <v>68</v>
      </c>
      <c r="Z163" s="7" t="s">
        <v>104</v>
      </c>
      <c r="AA163" s="8" t="s">
        <v>29</v>
      </c>
      <c r="AB163" s="10">
        <v>-3.5810000000000002E-2</v>
      </c>
      <c r="AC163" s="10"/>
      <c r="AD163" s="10">
        <f t="shared" si="80"/>
        <v>47</v>
      </c>
      <c r="AE163" s="7" t="s">
        <v>27</v>
      </c>
      <c r="AF163" s="8" t="s">
        <v>29</v>
      </c>
      <c r="AG163" s="10">
        <v>-3.603E-2</v>
      </c>
      <c r="AH163" s="10"/>
      <c r="AI163" s="10">
        <f t="shared" si="70"/>
        <v>52</v>
      </c>
      <c r="AJ163" s="7" t="s">
        <v>49</v>
      </c>
      <c r="AK163" s="8" t="s">
        <v>20</v>
      </c>
      <c r="AL163" s="10">
        <v>-4.5870000000000001E-2</v>
      </c>
      <c r="AM163" s="10"/>
      <c r="AN163" s="10">
        <f t="shared" si="86"/>
        <v>46</v>
      </c>
      <c r="AO163" s="7" t="s">
        <v>90</v>
      </c>
      <c r="AP163" s="8" t="s">
        <v>23</v>
      </c>
      <c r="AQ163" s="10">
        <v>-1.8259999999999998E-2</v>
      </c>
      <c r="AR163" s="10"/>
      <c r="AS163" s="10">
        <f t="shared" si="116"/>
        <v>21</v>
      </c>
      <c r="AT163" s="7" t="s">
        <v>90</v>
      </c>
      <c r="AU163" s="8" t="s">
        <v>26</v>
      </c>
      <c r="AV163" s="10">
        <v>-2.928E-2</v>
      </c>
      <c r="AW163" s="10"/>
      <c r="AX163" s="10">
        <f t="shared" si="105"/>
        <v>30</v>
      </c>
      <c r="AY163" s="7" t="s">
        <v>66</v>
      </c>
      <c r="AZ163" s="8" t="s">
        <v>22</v>
      </c>
      <c r="BA163" s="10">
        <v>-1.4630000000000001E-2</v>
      </c>
      <c r="BB163" s="10"/>
      <c r="BC163" s="10">
        <f t="shared" si="120"/>
        <v>14</v>
      </c>
      <c r="BD163" s="7" t="s">
        <v>45</v>
      </c>
      <c r="BE163" s="8" t="s">
        <v>19</v>
      </c>
      <c r="BF163" s="10">
        <v>-1.149E-2</v>
      </c>
      <c r="BG163" s="10"/>
      <c r="BH163" s="10">
        <f t="shared" si="117"/>
        <v>19</v>
      </c>
      <c r="BI163" s="7" t="s">
        <v>69</v>
      </c>
      <c r="BJ163" s="8" t="s">
        <v>29</v>
      </c>
      <c r="BK163" s="10">
        <v>-9.2359999999999998E-2</v>
      </c>
      <c r="BL163" s="10"/>
      <c r="BM163" s="10">
        <f t="shared" si="65"/>
        <v>53</v>
      </c>
      <c r="BN163" s="7" t="s">
        <v>47</v>
      </c>
      <c r="BO163" s="8" t="s">
        <v>28</v>
      </c>
      <c r="BP163" s="11">
        <v>-0.20302999999999999</v>
      </c>
      <c r="BQ163" t="s">
        <v>111</v>
      </c>
      <c r="BR163" s="10">
        <f t="shared" si="89"/>
        <v>45</v>
      </c>
    </row>
    <row r="164" spans="1:70" ht="17" thickBot="1" x14ac:dyDescent="0.25">
      <c r="A164" s="7" t="s">
        <v>31</v>
      </c>
      <c r="B164" s="8" t="s">
        <v>25</v>
      </c>
      <c r="C164" s="10">
        <v>-3.8949999999999999E-2</v>
      </c>
      <c r="D164" s="10"/>
      <c r="E164" s="10">
        <f t="shared" si="95"/>
        <v>37</v>
      </c>
      <c r="F164" s="7" t="s">
        <v>98</v>
      </c>
      <c r="G164" s="8" t="s">
        <v>25</v>
      </c>
      <c r="H164" s="10">
        <v>-7.2059999999999999E-2</v>
      </c>
      <c r="I164" s="10"/>
      <c r="J164" s="10">
        <f t="shared" si="85"/>
        <v>45</v>
      </c>
      <c r="K164" s="7" t="s">
        <v>62</v>
      </c>
      <c r="L164" s="8" t="s">
        <v>25</v>
      </c>
      <c r="M164" s="10">
        <v>-9.3289999999999998E-2</v>
      </c>
      <c r="N164" s="10"/>
      <c r="O164" s="10">
        <f t="shared" si="92"/>
        <v>42</v>
      </c>
      <c r="P164" s="7" t="s">
        <v>66</v>
      </c>
      <c r="Q164" s="8" t="s">
        <v>20</v>
      </c>
      <c r="R164" s="10">
        <v>-0.10636</v>
      </c>
      <c r="S164" s="10"/>
      <c r="T164" s="10">
        <f t="shared" si="79"/>
        <v>49</v>
      </c>
      <c r="U164" s="77" t="s">
        <v>78</v>
      </c>
      <c r="V164" s="78" t="s">
        <v>23</v>
      </c>
      <c r="W164" s="10">
        <v>-9.8220000000000002E-2</v>
      </c>
      <c r="X164" s="10"/>
      <c r="Y164" s="10">
        <f t="shared" si="121"/>
        <v>69</v>
      </c>
      <c r="Z164" s="7" t="s">
        <v>27</v>
      </c>
      <c r="AA164" s="8" t="s">
        <v>28</v>
      </c>
      <c r="AB164" s="10">
        <v>-3.5920000000000001E-2</v>
      </c>
      <c r="AC164" s="10"/>
      <c r="AD164" s="10">
        <f t="shared" si="80"/>
        <v>48</v>
      </c>
      <c r="AE164" s="7" t="s">
        <v>64</v>
      </c>
      <c r="AF164" s="8" t="s">
        <v>22</v>
      </c>
      <c r="AG164" s="10">
        <v>-3.6110000000000003E-2</v>
      </c>
      <c r="AH164" s="10"/>
      <c r="AI164" s="10">
        <f t="shared" si="70"/>
        <v>53</v>
      </c>
      <c r="AJ164" s="7" t="s">
        <v>103</v>
      </c>
      <c r="AK164" s="8" t="s">
        <v>26</v>
      </c>
      <c r="AL164" s="10">
        <v>-4.6129999999999997E-2</v>
      </c>
      <c r="AM164" s="10"/>
      <c r="AN164" s="10">
        <f t="shared" si="86"/>
        <v>47</v>
      </c>
      <c r="AO164" s="7" t="s">
        <v>82</v>
      </c>
      <c r="AP164" s="8" t="s">
        <v>25</v>
      </c>
      <c r="AQ164" s="10">
        <v>-1.8350000000000002E-2</v>
      </c>
      <c r="AR164" s="10"/>
      <c r="AS164" s="10">
        <f t="shared" si="116"/>
        <v>22</v>
      </c>
      <c r="AT164" s="7" t="s">
        <v>65</v>
      </c>
      <c r="AU164" s="8" t="s">
        <v>23</v>
      </c>
      <c r="AV164" s="10">
        <v>-2.93E-2</v>
      </c>
      <c r="AW164" s="10"/>
      <c r="AX164" s="10">
        <f t="shared" si="105"/>
        <v>31</v>
      </c>
      <c r="AY164" s="7" t="s">
        <v>37</v>
      </c>
      <c r="AZ164" s="8" t="s">
        <v>25</v>
      </c>
      <c r="BA164" s="10">
        <v>-1.503E-2</v>
      </c>
      <c r="BB164" s="10"/>
      <c r="BC164" s="10">
        <f t="shared" si="120"/>
        <v>15</v>
      </c>
      <c r="BD164" s="7" t="s">
        <v>56</v>
      </c>
      <c r="BE164" s="8" t="s">
        <v>19</v>
      </c>
      <c r="BF164" s="10">
        <v>-1.174E-2</v>
      </c>
      <c r="BG164" s="10"/>
      <c r="BH164" s="10">
        <f t="shared" si="117"/>
        <v>20</v>
      </c>
      <c r="BI164" s="7" t="s">
        <v>56</v>
      </c>
      <c r="BJ164" s="8" t="s">
        <v>19</v>
      </c>
      <c r="BK164" s="10">
        <v>-9.4020000000000006E-2</v>
      </c>
      <c r="BL164" s="10"/>
      <c r="BM164" s="10">
        <f t="shared" si="65"/>
        <v>54</v>
      </c>
      <c r="BN164" s="7" t="s">
        <v>62</v>
      </c>
      <c r="BO164" s="8" t="s">
        <v>19</v>
      </c>
      <c r="BP164" s="10">
        <v>-0.20337</v>
      </c>
      <c r="BR164" s="10">
        <f t="shared" si="89"/>
        <v>46</v>
      </c>
    </row>
    <row r="165" spans="1:70" ht="17" thickBot="1" x14ac:dyDescent="0.25">
      <c r="A165" s="7" t="s">
        <v>33</v>
      </c>
      <c r="B165" s="8" t="s">
        <v>20</v>
      </c>
      <c r="C165" s="10">
        <v>-3.9419999999999997E-2</v>
      </c>
      <c r="D165" s="10"/>
      <c r="E165" s="10">
        <f t="shared" si="95"/>
        <v>38</v>
      </c>
      <c r="F165" s="7" t="s">
        <v>81</v>
      </c>
      <c r="G165" s="8" t="s">
        <v>29</v>
      </c>
      <c r="H165" s="10">
        <v>-7.4639999999999998E-2</v>
      </c>
      <c r="I165" s="10"/>
      <c r="J165" s="10">
        <f t="shared" si="85"/>
        <v>46</v>
      </c>
      <c r="K165" s="7" t="s">
        <v>99</v>
      </c>
      <c r="L165" s="8" t="s">
        <v>26</v>
      </c>
      <c r="M165" s="10">
        <v>-9.9809999999999996E-2</v>
      </c>
      <c r="N165" s="10"/>
      <c r="O165" s="10">
        <f t="shared" si="92"/>
        <v>43</v>
      </c>
      <c r="P165" s="7" t="s">
        <v>70</v>
      </c>
      <c r="Q165" s="8" t="s">
        <v>28</v>
      </c>
      <c r="R165" s="10">
        <v>-0.1065</v>
      </c>
      <c r="S165" s="10"/>
      <c r="T165" s="10">
        <f t="shared" si="79"/>
        <v>50</v>
      </c>
      <c r="U165" s="7" t="s">
        <v>66</v>
      </c>
      <c r="V165" s="8" t="s">
        <v>22</v>
      </c>
      <c r="W165" s="10">
        <v>-9.9199999999999997E-2</v>
      </c>
      <c r="X165" s="10"/>
      <c r="Y165" s="10">
        <f t="shared" si="121"/>
        <v>70</v>
      </c>
      <c r="Z165" s="7" t="s">
        <v>89</v>
      </c>
      <c r="AA165" s="8" t="s">
        <v>22</v>
      </c>
      <c r="AB165" s="10">
        <v>-3.6209999999999999E-2</v>
      </c>
      <c r="AC165" s="10"/>
      <c r="AD165" s="10">
        <f t="shared" si="80"/>
        <v>49</v>
      </c>
      <c r="AE165" s="7" t="s">
        <v>76</v>
      </c>
      <c r="AF165" s="8" t="s">
        <v>26</v>
      </c>
      <c r="AG165" s="10">
        <v>-3.6339999999999997E-2</v>
      </c>
      <c r="AH165" s="10"/>
      <c r="AI165" s="10">
        <f t="shared" si="70"/>
        <v>54</v>
      </c>
      <c r="AJ165" s="7" t="s">
        <v>62</v>
      </c>
      <c r="AK165" s="8" t="s">
        <v>19</v>
      </c>
      <c r="AL165" s="10">
        <v>-4.9779999999999998E-2</v>
      </c>
      <c r="AM165" s="10"/>
      <c r="AN165" s="10">
        <f t="shared" si="86"/>
        <v>48</v>
      </c>
      <c r="AO165" s="7" t="s">
        <v>27</v>
      </c>
      <c r="AP165" s="8" t="s">
        <v>28</v>
      </c>
      <c r="AQ165" s="10">
        <v>-1.8859999999999998E-2</v>
      </c>
      <c r="AR165" s="10"/>
      <c r="AS165" s="10">
        <f t="shared" si="116"/>
        <v>23</v>
      </c>
      <c r="AT165" s="7" t="s">
        <v>53</v>
      </c>
      <c r="AU165" s="8" t="s">
        <v>23</v>
      </c>
      <c r="AV165" s="10">
        <v>-3.0589999999999999E-2</v>
      </c>
      <c r="AW165" s="10"/>
      <c r="AX165" s="10">
        <f t="shared" si="105"/>
        <v>32</v>
      </c>
      <c r="AY165" s="7" t="s">
        <v>37</v>
      </c>
      <c r="AZ165" s="8" t="s">
        <v>23</v>
      </c>
      <c r="BA165" s="10">
        <v>-1.6639999999999999E-2</v>
      </c>
      <c r="BB165" s="10"/>
      <c r="BC165" s="10">
        <f t="shared" si="120"/>
        <v>16</v>
      </c>
      <c r="BD165" s="7" t="s">
        <v>70</v>
      </c>
      <c r="BE165" s="8" t="s">
        <v>23</v>
      </c>
      <c r="BF165" s="10">
        <v>-1.213E-2</v>
      </c>
      <c r="BG165" s="10"/>
      <c r="BH165" s="10">
        <f t="shared" si="117"/>
        <v>21</v>
      </c>
      <c r="BI165" s="7" t="s">
        <v>95</v>
      </c>
      <c r="BJ165" s="8" t="s">
        <v>19</v>
      </c>
      <c r="BK165" s="10">
        <v>-9.708E-2</v>
      </c>
      <c r="BL165" s="10"/>
      <c r="BM165" s="10">
        <f t="shared" si="65"/>
        <v>55</v>
      </c>
      <c r="BN165" s="7" t="s">
        <v>37</v>
      </c>
      <c r="BO165" s="8" t="s">
        <v>23</v>
      </c>
      <c r="BP165" s="10">
        <v>-0.20363000000000001</v>
      </c>
      <c r="BR165" s="10">
        <f t="shared" si="89"/>
        <v>47</v>
      </c>
    </row>
    <row r="166" spans="1:70" ht="17" thickBot="1" x14ac:dyDescent="0.25">
      <c r="A166" s="7" t="s">
        <v>50</v>
      </c>
      <c r="B166" s="8" t="s">
        <v>29</v>
      </c>
      <c r="C166" s="10">
        <v>-4.3630000000000002E-2</v>
      </c>
      <c r="D166" s="10"/>
      <c r="E166" s="10">
        <f t="shared" si="95"/>
        <v>39</v>
      </c>
      <c r="F166" s="7" t="s">
        <v>57</v>
      </c>
      <c r="G166" s="8" t="s">
        <v>20</v>
      </c>
      <c r="H166" s="10">
        <v>-7.4880000000000002E-2</v>
      </c>
      <c r="I166" s="10"/>
      <c r="J166" s="10">
        <f t="shared" si="85"/>
        <v>47</v>
      </c>
      <c r="K166" s="7" t="s">
        <v>77</v>
      </c>
      <c r="L166" s="8" t="s">
        <v>22</v>
      </c>
      <c r="M166" s="10">
        <v>-0.10145</v>
      </c>
      <c r="N166" s="10"/>
      <c r="O166" s="10">
        <f t="shared" si="92"/>
        <v>44</v>
      </c>
      <c r="P166" s="7" t="s">
        <v>53</v>
      </c>
      <c r="Q166" s="8" t="s">
        <v>28</v>
      </c>
      <c r="R166" s="10">
        <v>-0.10773000000000001</v>
      </c>
      <c r="S166" s="10"/>
      <c r="T166" s="10">
        <f t="shared" si="79"/>
        <v>51</v>
      </c>
      <c r="U166" s="7" t="s">
        <v>58</v>
      </c>
      <c r="V166" s="8" t="s">
        <v>22</v>
      </c>
      <c r="W166" s="10">
        <v>-9.9769999999999998E-2</v>
      </c>
      <c r="X166" s="10"/>
      <c r="Y166" s="10">
        <f t="shared" si="121"/>
        <v>71</v>
      </c>
      <c r="Z166" s="7" t="s">
        <v>82</v>
      </c>
      <c r="AA166" s="8" t="s">
        <v>20</v>
      </c>
      <c r="AB166" s="10">
        <v>-3.7339999999999998E-2</v>
      </c>
      <c r="AC166" s="10"/>
      <c r="AD166" s="10">
        <f t="shared" si="80"/>
        <v>50</v>
      </c>
      <c r="AE166" s="7" t="s">
        <v>54</v>
      </c>
      <c r="AF166" s="8" t="s">
        <v>29</v>
      </c>
      <c r="AG166" s="10">
        <v>-3.7039999999999997E-2</v>
      </c>
      <c r="AH166" s="10"/>
      <c r="AI166" s="10">
        <f t="shared" si="70"/>
        <v>55</v>
      </c>
      <c r="AJ166" s="7" t="s">
        <v>31</v>
      </c>
      <c r="AK166" s="8" t="s">
        <v>25</v>
      </c>
      <c r="AL166" s="10">
        <v>-5.0659999999999997E-2</v>
      </c>
      <c r="AM166" s="10"/>
      <c r="AN166" s="10">
        <f t="shared" si="86"/>
        <v>49</v>
      </c>
      <c r="AO166" s="7" t="s">
        <v>94</v>
      </c>
      <c r="AP166" s="8" t="s">
        <v>19</v>
      </c>
      <c r="AQ166" s="10">
        <v>-2.1270000000000001E-2</v>
      </c>
      <c r="AR166" s="10"/>
      <c r="AS166" s="10">
        <f t="shared" si="116"/>
        <v>24</v>
      </c>
      <c r="AT166" s="7" t="s">
        <v>65</v>
      </c>
      <c r="AU166" s="8" t="s">
        <v>20</v>
      </c>
      <c r="AV166" s="10">
        <v>-3.0790000000000001E-2</v>
      </c>
      <c r="AW166" s="10"/>
      <c r="AX166" s="10">
        <f t="shared" si="105"/>
        <v>33</v>
      </c>
      <c r="AY166" s="7" t="s">
        <v>75</v>
      </c>
      <c r="AZ166" s="8" t="s">
        <v>25</v>
      </c>
      <c r="BA166" s="10">
        <v>-1.856E-2</v>
      </c>
      <c r="BB166" s="10"/>
      <c r="BC166" s="10">
        <f t="shared" si="120"/>
        <v>17</v>
      </c>
      <c r="BD166" s="7" t="s">
        <v>89</v>
      </c>
      <c r="BE166" s="8" t="s">
        <v>28</v>
      </c>
      <c r="BF166" s="10">
        <v>-1.362E-2</v>
      </c>
      <c r="BG166" s="10"/>
      <c r="BH166" s="10">
        <f t="shared" si="117"/>
        <v>22</v>
      </c>
      <c r="BI166" s="7" t="s">
        <v>43</v>
      </c>
      <c r="BJ166" s="8" t="s">
        <v>19</v>
      </c>
      <c r="BK166" s="10">
        <v>-0.10360999999999999</v>
      </c>
      <c r="BL166" s="10"/>
      <c r="BM166" s="10">
        <f t="shared" si="65"/>
        <v>56</v>
      </c>
      <c r="BN166" s="7" t="s">
        <v>31</v>
      </c>
      <c r="BO166" s="8" t="s">
        <v>25</v>
      </c>
      <c r="BP166" s="10">
        <v>-0.20769000000000001</v>
      </c>
      <c r="BR166" s="10">
        <f t="shared" si="89"/>
        <v>48</v>
      </c>
    </row>
    <row r="167" spans="1:70" ht="17" thickBot="1" x14ac:dyDescent="0.25">
      <c r="A167" s="7" t="s">
        <v>44</v>
      </c>
      <c r="B167" s="8" t="s">
        <v>20</v>
      </c>
      <c r="C167" s="10">
        <v>-5.0090000000000003E-2</v>
      </c>
      <c r="D167" s="10"/>
      <c r="E167" s="10">
        <f t="shared" si="95"/>
        <v>40</v>
      </c>
      <c r="F167" s="7" t="s">
        <v>37</v>
      </c>
      <c r="G167" s="8" t="s">
        <v>23</v>
      </c>
      <c r="H167" s="10">
        <v>-7.8009999999999996E-2</v>
      </c>
      <c r="I167" s="10"/>
      <c r="J167" s="10">
        <f t="shared" si="85"/>
        <v>48</v>
      </c>
      <c r="K167" s="7" t="s">
        <v>45</v>
      </c>
      <c r="L167" s="8" t="s">
        <v>19</v>
      </c>
      <c r="M167" s="10">
        <v>-0.10723000000000001</v>
      </c>
      <c r="N167" s="10"/>
      <c r="O167" s="10">
        <f t="shared" si="92"/>
        <v>45</v>
      </c>
      <c r="P167" s="7" t="s">
        <v>67</v>
      </c>
      <c r="Q167" s="8" t="s">
        <v>28</v>
      </c>
      <c r="R167" s="10">
        <v>-0.10861999999999999</v>
      </c>
      <c r="S167" s="10"/>
      <c r="T167" s="10">
        <f t="shared" si="79"/>
        <v>52</v>
      </c>
      <c r="U167" s="7" t="s">
        <v>44</v>
      </c>
      <c r="V167" s="8" t="s">
        <v>23</v>
      </c>
      <c r="W167" s="9">
        <v>-0.10018000000000001</v>
      </c>
      <c r="X167" s="9" t="s">
        <v>110</v>
      </c>
      <c r="Y167" s="10">
        <f t="shared" si="121"/>
        <v>72</v>
      </c>
      <c r="Z167" s="7" t="s">
        <v>85</v>
      </c>
      <c r="AA167" s="8" t="s">
        <v>19</v>
      </c>
      <c r="AB167" s="10">
        <v>-3.7580000000000002E-2</v>
      </c>
      <c r="AC167" s="10"/>
      <c r="AD167" s="10">
        <f t="shared" si="80"/>
        <v>51</v>
      </c>
      <c r="AE167" s="7" t="s">
        <v>65</v>
      </c>
      <c r="AF167" s="8" t="s">
        <v>29</v>
      </c>
      <c r="AG167" s="10">
        <v>-3.7240000000000002E-2</v>
      </c>
      <c r="AH167" s="10"/>
      <c r="AI167" s="10">
        <f t="shared" si="70"/>
        <v>56</v>
      </c>
      <c r="AJ167" s="7" t="s">
        <v>58</v>
      </c>
      <c r="AK167" s="8" t="s">
        <v>22</v>
      </c>
      <c r="AL167" s="10">
        <v>-5.3990000000000003E-2</v>
      </c>
      <c r="AM167" s="10"/>
      <c r="AN167" s="10">
        <f t="shared" si="86"/>
        <v>50</v>
      </c>
      <c r="AO167" s="77" t="s">
        <v>78</v>
      </c>
      <c r="AP167" s="78" t="s">
        <v>26</v>
      </c>
      <c r="AQ167" s="10">
        <v>-2.1870000000000001E-2</v>
      </c>
      <c r="AR167" s="10"/>
      <c r="AS167" s="10">
        <f t="shared" si="116"/>
        <v>25</v>
      </c>
      <c r="AT167" s="7" t="s">
        <v>80</v>
      </c>
      <c r="AU167" s="8" t="s">
        <v>19</v>
      </c>
      <c r="AV167" s="10">
        <v>-3.1419999999999997E-2</v>
      </c>
      <c r="AW167" s="10"/>
      <c r="AX167" s="10">
        <f t="shared" si="105"/>
        <v>34</v>
      </c>
      <c r="AY167" s="7" t="s">
        <v>53</v>
      </c>
      <c r="AZ167" s="8" t="s">
        <v>23</v>
      </c>
      <c r="BA167" s="10">
        <v>-1.866E-2</v>
      </c>
      <c r="BB167" s="10"/>
      <c r="BC167" s="10">
        <f t="shared" si="120"/>
        <v>18</v>
      </c>
      <c r="BD167" s="7" t="s">
        <v>24</v>
      </c>
      <c r="BE167" s="8" t="s">
        <v>25</v>
      </c>
      <c r="BF167" s="10">
        <v>-1.3650000000000001E-2</v>
      </c>
      <c r="BG167" s="10"/>
      <c r="BH167" s="10">
        <f t="shared" si="117"/>
        <v>23</v>
      </c>
      <c r="BI167" s="7" t="s">
        <v>62</v>
      </c>
      <c r="BJ167" s="8" t="s">
        <v>23</v>
      </c>
      <c r="BK167" s="10">
        <v>-0.1048</v>
      </c>
      <c r="BL167" s="10"/>
      <c r="BM167" s="10">
        <f t="shared" si="65"/>
        <v>57</v>
      </c>
      <c r="BN167" s="7" t="s">
        <v>54</v>
      </c>
      <c r="BO167" s="8" t="s">
        <v>29</v>
      </c>
      <c r="BP167" s="10">
        <v>-0.21332000000000001</v>
      </c>
      <c r="BR167" s="10">
        <f t="shared" si="89"/>
        <v>49</v>
      </c>
    </row>
    <row r="168" spans="1:70" ht="17" thickBot="1" x14ac:dyDescent="0.25">
      <c r="A168" s="7" t="s">
        <v>67</v>
      </c>
      <c r="B168" s="8" t="s">
        <v>23</v>
      </c>
      <c r="C168" s="10">
        <v>-5.0869999999999999E-2</v>
      </c>
      <c r="D168" s="10"/>
      <c r="E168" s="10">
        <f t="shared" si="95"/>
        <v>41</v>
      </c>
      <c r="F168" s="7" t="s">
        <v>102</v>
      </c>
      <c r="G168" s="8" t="s">
        <v>26</v>
      </c>
      <c r="H168" s="10">
        <v>-8.0269999999999994E-2</v>
      </c>
      <c r="I168" s="10"/>
      <c r="J168" s="10">
        <f t="shared" si="85"/>
        <v>49</v>
      </c>
      <c r="K168" s="7" t="s">
        <v>32</v>
      </c>
      <c r="L168" s="8" t="s">
        <v>26</v>
      </c>
      <c r="M168" s="10">
        <v>-0.10861999999999999</v>
      </c>
      <c r="N168" s="10"/>
      <c r="O168" s="10">
        <f t="shared" si="92"/>
        <v>46</v>
      </c>
      <c r="P168" s="7" t="s">
        <v>40</v>
      </c>
      <c r="Q168" s="8" t="s">
        <v>26</v>
      </c>
      <c r="R168" s="10">
        <v>-0.10915</v>
      </c>
      <c r="S168" s="10"/>
      <c r="T168" s="10">
        <f t="shared" si="79"/>
        <v>53</v>
      </c>
      <c r="U168" s="7" t="s">
        <v>49</v>
      </c>
      <c r="V168" s="8" t="s">
        <v>28</v>
      </c>
      <c r="W168" s="11">
        <v>-0.10022</v>
      </c>
      <c r="X168" s="11" t="s">
        <v>111</v>
      </c>
      <c r="Y168" s="10">
        <f t="shared" si="121"/>
        <v>73</v>
      </c>
      <c r="Z168" s="7" t="s">
        <v>83</v>
      </c>
      <c r="AA168" s="8" t="s">
        <v>25</v>
      </c>
      <c r="AB168" s="10">
        <v>-3.977E-2</v>
      </c>
      <c r="AC168" s="10"/>
      <c r="AD168" s="10">
        <f t="shared" si="80"/>
        <v>52</v>
      </c>
      <c r="AE168" s="7" t="s">
        <v>65</v>
      </c>
      <c r="AF168" s="8" t="s">
        <v>20</v>
      </c>
      <c r="AG168" s="10">
        <v>-3.7350000000000001E-2</v>
      </c>
      <c r="AH168" s="10"/>
      <c r="AI168" s="10">
        <f t="shared" si="70"/>
        <v>57</v>
      </c>
      <c r="AJ168" s="7" t="s">
        <v>90</v>
      </c>
      <c r="AK168" s="8" t="s">
        <v>23</v>
      </c>
      <c r="AL168" s="10">
        <v>-5.432E-2</v>
      </c>
      <c r="AM168" s="10"/>
      <c r="AN168" s="10">
        <f t="shared" si="86"/>
        <v>51</v>
      </c>
      <c r="AO168" s="7" t="s">
        <v>70</v>
      </c>
      <c r="AP168" s="8" t="s">
        <v>23</v>
      </c>
      <c r="AQ168" s="10">
        <v>-2.2610000000000002E-2</v>
      </c>
      <c r="AR168" s="10"/>
      <c r="AS168" s="10">
        <f t="shared" si="116"/>
        <v>26</v>
      </c>
      <c r="AT168" s="7" t="s">
        <v>44</v>
      </c>
      <c r="AU168" s="8" t="s">
        <v>23</v>
      </c>
      <c r="AV168" s="10">
        <v>-3.2980000000000002E-2</v>
      </c>
      <c r="AW168" s="10"/>
      <c r="AX168" s="10">
        <f t="shared" si="105"/>
        <v>35</v>
      </c>
      <c r="AY168" s="79" t="s">
        <v>78</v>
      </c>
      <c r="AZ168" s="80" t="s">
        <v>28</v>
      </c>
      <c r="BA168" s="10">
        <v>-1.8720000000000001E-2</v>
      </c>
      <c r="BB168" s="10"/>
      <c r="BC168" s="10">
        <f t="shared" si="120"/>
        <v>19</v>
      </c>
      <c r="BD168" s="7" t="s">
        <v>31</v>
      </c>
      <c r="BE168" s="8" t="s">
        <v>19</v>
      </c>
      <c r="BF168" s="10">
        <v>-1.3820000000000001E-2</v>
      </c>
      <c r="BG168" s="10"/>
      <c r="BH168" s="10">
        <f t="shared" si="117"/>
        <v>24</v>
      </c>
      <c r="BI168" s="7" t="s">
        <v>47</v>
      </c>
      <c r="BJ168" s="8" t="s">
        <v>28</v>
      </c>
      <c r="BK168" s="10">
        <v>-0.10499</v>
      </c>
      <c r="BL168" s="10"/>
      <c r="BM168" s="10">
        <f t="shared" si="65"/>
        <v>58</v>
      </c>
      <c r="BN168" s="7" t="s">
        <v>56</v>
      </c>
      <c r="BO168" s="8" t="s">
        <v>25</v>
      </c>
      <c r="BP168" s="10">
        <v>-0.21601000000000001</v>
      </c>
      <c r="BR168" s="10">
        <f t="shared" si="89"/>
        <v>50</v>
      </c>
    </row>
    <row r="169" spans="1:70" ht="17" thickBot="1" x14ac:dyDescent="0.25">
      <c r="A169" s="7" t="s">
        <v>31</v>
      </c>
      <c r="B169" s="8" t="s">
        <v>19</v>
      </c>
      <c r="C169" s="10">
        <v>-5.1580000000000001E-2</v>
      </c>
      <c r="D169" s="19"/>
      <c r="E169" s="10">
        <f t="shared" si="95"/>
        <v>42</v>
      </c>
      <c r="F169" s="7" t="s">
        <v>38</v>
      </c>
      <c r="G169" s="8" t="s">
        <v>22</v>
      </c>
      <c r="H169" s="10">
        <v>-8.2409999999999997E-2</v>
      </c>
      <c r="I169" s="19"/>
      <c r="J169" s="10">
        <f t="shared" si="85"/>
        <v>50</v>
      </c>
      <c r="K169" s="79" t="s">
        <v>78</v>
      </c>
      <c r="L169" s="80" t="s">
        <v>28</v>
      </c>
      <c r="M169" s="10">
        <v>-0.1087</v>
      </c>
      <c r="N169" s="19"/>
      <c r="O169" s="10">
        <f t="shared" si="92"/>
        <v>47</v>
      </c>
      <c r="P169" s="7" t="s">
        <v>104</v>
      </c>
      <c r="Q169" s="8" t="s">
        <v>20</v>
      </c>
      <c r="R169" s="10">
        <v>-0.11111</v>
      </c>
      <c r="S169" s="19"/>
      <c r="T169" s="10">
        <f t="shared" si="79"/>
        <v>54</v>
      </c>
      <c r="U169" s="7" t="s">
        <v>18</v>
      </c>
      <c r="V169" s="8" t="s">
        <v>20</v>
      </c>
      <c r="W169" s="9">
        <v>-0.10306999999999999</v>
      </c>
      <c r="X169" s="20" t="s">
        <v>110</v>
      </c>
      <c r="Y169" s="10">
        <f t="shared" si="121"/>
        <v>74</v>
      </c>
      <c r="Z169" s="7" t="s">
        <v>32</v>
      </c>
      <c r="AA169" s="8" t="s">
        <v>26</v>
      </c>
      <c r="AB169" s="10">
        <v>-4.2160000000000003E-2</v>
      </c>
      <c r="AC169" s="19"/>
      <c r="AD169" s="10">
        <f t="shared" si="80"/>
        <v>53</v>
      </c>
      <c r="AE169" s="7" t="s">
        <v>35</v>
      </c>
      <c r="AF169" s="8" t="s">
        <v>22</v>
      </c>
      <c r="AG169" s="10">
        <v>-3.882E-2</v>
      </c>
      <c r="AH169" s="19"/>
      <c r="AI169" s="10">
        <f t="shared" si="70"/>
        <v>58</v>
      </c>
      <c r="AJ169" s="7" t="s">
        <v>53</v>
      </c>
      <c r="AK169" s="8" t="s">
        <v>28</v>
      </c>
      <c r="AL169" s="10">
        <v>-5.6239999999999998E-2</v>
      </c>
      <c r="AM169" s="19"/>
      <c r="AN169" s="10">
        <f t="shared" si="86"/>
        <v>52</v>
      </c>
      <c r="AO169" s="7" t="s">
        <v>90</v>
      </c>
      <c r="AP169" s="8" t="s">
        <v>29</v>
      </c>
      <c r="AQ169" s="10">
        <v>-2.673E-2</v>
      </c>
      <c r="AR169" s="19"/>
      <c r="AS169" s="10">
        <f t="shared" si="116"/>
        <v>27</v>
      </c>
      <c r="AT169" s="7" t="s">
        <v>67</v>
      </c>
      <c r="AU169" s="8" t="s">
        <v>23</v>
      </c>
      <c r="AV169" s="10">
        <v>-3.415E-2</v>
      </c>
      <c r="AW169" s="19"/>
      <c r="AX169" s="10">
        <f t="shared" si="105"/>
        <v>36</v>
      </c>
      <c r="AY169" s="7" t="s">
        <v>44</v>
      </c>
      <c r="AZ169" s="8" t="s">
        <v>23</v>
      </c>
      <c r="BA169" s="10">
        <v>-1.9769999999999999E-2</v>
      </c>
      <c r="BB169" s="19"/>
      <c r="BC169" s="10">
        <f t="shared" si="120"/>
        <v>20</v>
      </c>
      <c r="BD169" s="7" t="s">
        <v>65</v>
      </c>
      <c r="BE169" s="8" t="s">
        <v>23</v>
      </c>
      <c r="BF169" s="10">
        <v>-1.406E-2</v>
      </c>
      <c r="BG169" s="19"/>
      <c r="BH169" s="10">
        <f t="shared" si="117"/>
        <v>25</v>
      </c>
      <c r="BI169" s="7" t="s">
        <v>18</v>
      </c>
      <c r="BJ169" s="8" t="s">
        <v>19</v>
      </c>
      <c r="BK169" s="10">
        <v>-0.10599</v>
      </c>
      <c r="BL169" s="19"/>
      <c r="BM169" s="10">
        <f t="shared" si="65"/>
        <v>59</v>
      </c>
      <c r="BN169" s="7" t="s">
        <v>61</v>
      </c>
      <c r="BO169" s="8" t="s">
        <v>26</v>
      </c>
      <c r="BP169" s="10">
        <v>-0.22314999999999999</v>
      </c>
      <c r="BR169" s="10">
        <f t="shared" si="89"/>
        <v>51</v>
      </c>
    </row>
    <row r="170" spans="1:70" ht="17" thickBot="1" x14ac:dyDescent="0.25">
      <c r="A170" s="7" t="s">
        <v>103</v>
      </c>
      <c r="B170" s="8" t="s">
        <v>19</v>
      </c>
      <c r="C170" s="10">
        <v>-5.3879999999999997E-2</v>
      </c>
      <c r="D170" s="10"/>
      <c r="E170" s="10">
        <f t="shared" si="95"/>
        <v>43</v>
      </c>
      <c r="F170" s="7" t="s">
        <v>38</v>
      </c>
      <c r="G170" s="8" t="s">
        <v>26</v>
      </c>
      <c r="H170" s="10">
        <v>-8.3479999999999999E-2</v>
      </c>
      <c r="I170" s="10"/>
      <c r="J170" s="10">
        <f t="shared" si="85"/>
        <v>51</v>
      </c>
      <c r="K170" s="7" t="s">
        <v>45</v>
      </c>
      <c r="L170" s="8" t="s">
        <v>23</v>
      </c>
      <c r="M170" s="10">
        <v>-0.11244</v>
      </c>
      <c r="N170" s="10"/>
      <c r="O170" s="10">
        <f t="shared" si="92"/>
        <v>48</v>
      </c>
      <c r="P170" s="7" t="s">
        <v>47</v>
      </c>
      <c r="Q170" s="8" t="s">
        <v>28</v>
      </c>
      <c r="R170" s="10">
        <v>-0.11179</v>
      </c>
      <c r="S170" s="10"/>
      <c r="T170" s="10">
        <f t="shared" si="79"/>
        <v>55</v>
      </c>
      <c r="U170" s="79" t="s">
        <v>78</v>
      </c>
      <c r="V170" s="80" t="s">
        <v>23</v>
      </c>
      <c r="W170" s="10">
        <v>-0.10508000000000001</v>
      </c>
      <c r="X170" s="10"/>
      <c r="Y170" s="10">
        <f t="shared" si="121"/>
        <v>75</v>
      </c>
      <c r="Z170" s="7" t="s">
        <v>43</v>
      </c>
      <c r="AA170" s="8" t="s">
        <v>22</v>
      </c>
      <c r="AB170" s="10">
        <v>-4.2880000000000001E-2</v>
      </c>
      <c r="AC170" s="10"/>
      <c r="AD170" s="10">
        <f t="shared" si="80"/>
        <v>54</v>
      </c>
      <c r="AE170" s="7" t="s">
        <v>57</v>
      </c>
      <c r="AF170" s="8" t="s">
        <v>23</v>
      </c>
      <c r="AG170" s="10">
        <v>-3.918E-2</v>
      </c>
      <c r="AH170" s="10"/>
      <c r="AI170" s="10">
        <f t="shared" si="70"/>
        <v>59</v>
      </c>
      <c r="AJ170" s="7" t="s">
        <v>47</v>
      </c>
      <c r="AK170" s="8" t="s">
        <v>19</v>
      </c>
      <c r="AL170" s="10">
        <v>-5.6529999999999997E-2</v>
      </c>
      <c r="AM170" s="10"/>
      <c r="AN170" s="10">
        <f t="shared" si="86"/>
        <v>53</v>
      </c>
      <c r="AO170" s="7" t="s">
        <v>54</v>
      </c>
      <c r="AP170" s="8" t="s">
        <v>105</v>
      </c>
      <c r="AQ170" s="10">
        <v>-2.6749999999999999E-2</v>
      </c>
      <c r="AR170" s="10"/>
      <c r="AS170" s="10">
        <f t="shared" si="116"/>
        <v>28</v>
      </c>
      <c r="AT170" s="7" t="s">
        <v>64</v>
      </c>
      <c r="AU170" s="8" t="s">
        <v>28</v>
      </c>
      <c r="AV170" s="10">
        <v>-3.5430000000000003E-2</v>
      </c>
      <c r="AW170" s="10"/>
      <c r="AX170" s="10">
        <f t="shared" si="105"/>
        <v>37</v>
      </c>
      <c r="AY170" s="7" t="s">
        <v>99</v>
      </c>
      <c r="AZ170" s="8" t="s">
        <v>26</v>
      </c>
      <c r="BA170" s="10">
        <v>-2.2380000000000001E-2</v>
      </c>
      <c r="BB170" s="10"/>
      <c r="BC170" s="10">
        <f t="shared" si="120"/>
        <v>21</v>
      </c>
      <c r="BD170" s="7" t="s">
        <v>72</v>
      </c>
      <c r="BE170" s="8" t="s">
        <v>28</v>
      </c>
      <c r="BF170" s="10">
        <v>-1.4800000000000001E-2</v>
      </c>
      <c r="BG170" s="10"/>
      <c r="BH170" s="10">
        <f t="shared" si="117"/>
        <v>26</v>
      </c>
      <c r="BI170" s="7" t="s">
        <v>94</v>
      </c>
      <c r="BJ170" s="8" t="s">
        <v>19</v>
      </c>
      <c r="BK170" s="10">
        <v>-0.10785</v>
      </c>
      <c r="BL170" s="10"/>
      <c r="BM170" s="10">
        <f t="shared" si="65"/>
        <v>60</v>
      </c>
      <c r="BN170" s="7" t="s">
        <v>37</v>
      </c>
      <c r="BO170" s="8" t="s">
        <v>25</v>
      </c>
      <c r="BP170" s="11">
        <v>-0.22406999999999999</v>
      </c>
      <c r="BQ170" t="s">
        <v>111</v>
      </c>
      <c r="BR170" s="10">
        <f t="shared" si="89"/>
        <v>52</v>
      </c>
    </row>
    <row r="171" spans="1:70" ht="17" thickBot="1" x14ac:dyDescent="0.25">
      <c r="A171" s="7" t="s">
        <v>97</v>
      </c>
      <c r="B171" s="8" t="s">
        <v>28</v>
      </c>
      <c r="C171" s="10">
        <v>-5.484E-2</v>
      </c>
      <c r="D171" s="10"/>
      <c r="E171" s="10">
        <f t="shared" si="95"/>
        <v>44</v>
      </c>
      <c r="F171" s="7" t="s">
        <v>69</v>
      </c>
      <c r="G171" s="8" t="s">
        <v>23</v>
      </c>
      <c r="H171" s="10">
        <v>-8.5250000000000006E-2</v>
      </c>
      <c r="I171" s="10"/>
      <c r="J171" s="10">
        <f t="shared" si="85"/>
        <v>52</v>
      </c>
      <c r="K171" s="7" t="s">
        <v>75</v>
      </c>
      <c r="L171" s="8" t="s">
        <v>29</v>
      </c>
      <c r="M171" s="10">
        <v>-0.11890000000000001</v>
      </c>
      <c r="N171" s="10"/>
      <c r="O171" s="10">
        <f t="shared" si="92"/>
        <v>49</v>
      </c>
      <c r="P171" s="7" t="s">
        <v>64</v>
      </c>
      <c r="Q171" s="8" t="s">
        <v>22</v>
      </c>
      <c r="R171" s="10">
        <v>-0.11219999999999999</v>
      </c>
      <c r="S171" s="10"/>
      <c r="T171" s="10">
        <f t="shared" si="79"/>
        <v>56</v>
      </c>
      <c r="U171" s="7" t="s">
        <v>67</v>
      </c>
      <c r="V171" s="8" t="s">
        <v>23</v>
      </c>
      <c r="W171" s="11">
        <v>-0.10516</v>
      </c>
      <c r="X171" s="11" t="s">
        <v>111</v>
      </c>
      <c r="Y171" s="10">
        <f t="shared" si="121"/>
        <v>76</v>
      </c>
      <c r="Z171" s="7" t="s">
        <v>38</v>
      </c>
      <c r="AA171" s="8" t="s">
        <v>26</v>
      </c>
      <c r="AB171" s="10">
        <v>-4.3040000000000002E-2</v>
      </c>
      <c r="AC171" s="10"/>
      <c r="AD171" s="10">
        <f t="shared" si="80"/>
        <v>55</v>
      </c>
      <c r="AE171" s="7" t="s">
        <v>44</v>
      </c>
      <c r="AF171" s="8" t="s">
        <v>20</v>
      </c>
      <c r="AG171" s="10">
        <v>-4.0719999999999999E-2</v>
      </c>
      <c r="AH171" s="10"/>
      <c r="AI171" s="10">
        <f t="shared" si="70"/>
        <v>60</v>
      </c>
      <c r="AJ171" s="7" t="s">
        <v>96</v>
      </c>
      <c r="AK171" s="8" t="s">
        <v>29</v>
      </c>
      <c r="AL171" s="10">
        <v>-5.756E-2</v>
      </c>
      <c r="AM171" s="10"/>
      <c r="AN171" s="10">
        <f t="shared" si="86"/>
        <v>54</v>
      </c>
      <c r="AO171" s="7" t="s">
        <v>92</v>
      </c>
      <c r="AP171" s="8" t="s">
        <v>28</v>
      </c>
      <c r="AQ171" s="10">
        <v>-2.6790000000000001E-2</v>
      </c>
      <c r="AR171" s="10"/>
      <c r="AS171" s="10">
        <f t="shared" si="116"/>
        <v>29</v>
      </c>
      <c r="AT171" s="7" t="s">
        <v>81</v>
      </c>
      <c r="AU171" s="8" t="s">
        <v>29</v>
      </c>
      <c r="AV171" s="10">
        <v>-4.0969999999999999E-2</v>
      </c>
      <c r="AW171" s="10"/>
      <c r="AX171" s="10">
        <f t="shared" si="105"/>
        <v>38</v>
      </c>
      <c r="AY171" s="7" t="s">
        <v>93</v>
      </c>
      <c r="AZ171" s="8" t="s">
        <v>29</v>
      </c>
      <c r="BA171" s="10">
        <v>-2.29E-2</v>
      </c>
      <c r="BB171" s="10"/>
      <c r="BC171" s="10">
        <f t="shared" si="120"/>
        <v>22</v>
      </c>
      <c r="BD171" s="7" t="s">
        <v>72</v>
      </c>
      <c r="BE171" s="8" t="s">
        <v>25</v>
      </c>
      <c r="BF171" s="10">
        <v>-1.4919999999999999E-2</v>
      </c>
      <c r="BG171" s="10"/>
      <c r="BH171" s="10">
        <f t="shared" si="117"/>
        <v>27</v>
      </c>
      <c r="BI171" s="7" t="s">
        <v>45</v>
      </c>
      <c r="BJ171" s="8" t="s">
        <v>19</v>
      </c>
      <c r="BK171" s="10">
        <v>-0.1082</v>
      </c>
      <c r="BL171" s="10"/>
      <c r="BM171" s="10">
        <f t="shared" si="65"/>
        <v>61</v>
      </c>
      <c r="BN171" s="7" t="s">
        <v>27</v>
      </c>
      <c r="BO171" s="8" t="s">
        <v>29</v>
      </c>
      <c r="BP171" s="10">
        <v>-0.22408</v>
      </c>
      <c r="BR171" s="10">
        <f t="shared" si="89"/>
        <v>53</v>
      </c>
    </row>
    <row r="172" spans="1:70" ht="17" thickBot="1" x14ac:dyDescent="0.25">
      <c r="A172" s="7" t="s">
        <v>43</v>
      </c>
      <c r="B172" s="8" t="s">
        <v>19</v>
      </c>
      <c r="C172" s="10">
        <v>-5.663E-2</v>
      </c>
      <c r="D172" s="10"/>
      <c r="E172" s="10">
        <f t="shared" si="95"/>
        <v>45</v>
      </c>
      <c r="F172" s="7" t="s">
        <v>67</v>
      </c>
      <c r="G172" s="8" t="s">
        <v>20</v>
      </c>
      <c r="H172" s="10">
        <v>-8.9020000000000002E-2</v>
      </c>
      <c r="I172" s="10"/>
      <c r="J172" s="10">
        <f t="shared" si="85"/>
        <v>53</v>
      </c>
      <c r="K172" s="7" t="s">
        <v>64</v>
      </c>
      <c r="L172" s="8" t="s">
        <v>22</v>
      </c>
      <c r="M172" s="10">
        <v>-0.11971999999999999</v>
      </c>
      <c r="N172" s="10"/>
      <c r="O172" s="10">
        <f t="shared" si="92"/>
        <v>50</v>
      </c>
      <c r="P172" s="7" t="s">
        <v>64</v>
      </c>
      <c r="Q172" s="8" t="s">
        <v>28</v>
      </c>
      <c r="R172" s="10">
        <v>-0.11971</v>
      </c>
      <c r="S172" s="10"/>
      <c r="T172" s="10">
        <f t="shared" si="79"/>
        <v>57</v>
      </c>
      <c r="U172" s="7" t="s">
        <v>76</v>
      </c>
      <c r="V172" s="8" t="s">
        <v>28</v>
      </c>
      <c r="W172" s="10">
        <v>-0.10546999999999999</v>
      </c>
      <c r="X172" s="10"/>
      <c r="Y172" s="10">
        <f t="shared" si="121"/>
        <v>77</v>
      </c>
      <c r="Z172" s="7" t="s">
        <v>89</v>
      </c>
      <c r="AA172" s="8" t="s">
        <v>28</v>
      </c>
      <c r="AB172" s="10">
        <v>-4.6629999999999998E-2</v>
      </c>
      <c r="AC172" s="10"/>
      <c r="AD172" s="10">
        <f t="shared" si="80"/>
        <v>56</v>
      </c>
      <c r="AE172" s="7" t="s">
        <v>99</v>
      </c>
      <c r="AF172" s="8" t="s">
        <v>23</v>
      </c>
      <c r="AG172" s="10">
        <v>-4.0930000000000001E-2</v>
      </c>
      <c r="AH172" s="10"/>
      <c r="AI172" s="10">
        <f t="shared" si="70"/>
        <v>61</v>
      </c>
      <c r="AJ172" s="7" t="s">
        <v>37</v>
      </c>
      <c r="AK172" s="8" t="s">
        <v>25</v>
      </c>
      <c r="AL172" s="10">
        <v>-5.8540000000000002E-2</v>
      </c>
      <c r="AM172" s="10"/>
      <c r="AN172" s="10">
        <f t="shared" si="86"/>
        <v>55</v>
      </c>
      <c r="AO172" s="7" t="s">
        <v>104</v>
      </c>
      <c r="AP172" s="8" t="s">
        <v>29</v>
      </c>
      <c r="AQ172" s="10">
        <v>-2.7519999999999999E-2</v>
      </c>
      <c r="AR172" s="10"/>
      <c r="AS172" s="10">
        <f t="shared" si="116"/>
        <v>30</v>
      </c>
      <c r="AT172" s="7" t="s">
        <v>44</v>
      </c>
      <c r="AU172" s="8" t="s">
        <v>20</v>
      </c>
      <c r="AV172" s="10">
        <v>-4.2049999999999997E-2</v>
      </c>
      <c r="AW172" s="10"/>
      <c r="AX172" s="10">
        <f t="shared" si="105"/>
        <v>39</v>
      </c>
      <c r="AY172" s="79" t="s">
        <v>78</v>
      </c>
      <c r="AZ172" s="80" t="s">
        <v>23</v>
      </c>
      <c r="BA172" s="10">
        <v>-2.409E-2</v>
      </c>
      <c r="BB172" s="10"/>
      <c r="BC172" s="10">
        <f t="shared" si="120"/>
        <v>23</v>
      </c>
      <c r="BD172" s="7" t="s">
        <v>95</v>
      </c>
      <c r="BE172" s="8" t="s">
        <v>23</v>
      </c>
      <c r="BF172" s="10">
        <v>-1.566E-2</v>
      </c>
      <c r="BG172" s="10"/>
      <c r="BH172" s="10">
        <f t="shared" si="117"/>
        <v>28</v>
      </c>
      <c r="BI172" s="7" t="s">
        <v>31</v>
      </c>
      <c r="BJ172" s="8" t="s">
        <v>19</v>
      </c>
      <c r="BK172" s="10">
        <v>-0.1172</v>
      </c>
      <c r="BL172" s="10"/>
      <c r="BM172" s="10">
        <f t="shared" si="65"/>
        <v>62</v>
      </c>
      <c r="BN172" s="7" t="s">
        <v>80</v>
      </c>
      <c r="BO172" s="8" t="s">
        <v>19</v>
      </c>
      <c r="BP172" s="10">
        <v>-0.22447</v>
      </c>
      <c r="BR172" s="10">
        <f t="shared" si="89"/>
        <v>54</v>
      </c>
    </row>
    <row r="173" spans="1:70" ht="17" thickBot="1" x14ac:dyDescent="0.25">
      <c r="A173" s="7" t="s">
        <v>90</v>
      </c>
      <c r="B173" s="8" t="s">
        <v>23</v>
      </c>
      <c r="C173" s="10">
        <v>-5.7970000000000001E-2</v>
      </c>
      <c r="D173" s="10"/>
      <c r="E173" s="10">
        <f t="shared" si="95"/>
        <v>46</v>
      </c>
      <c r="F173" s="79" t="s">
        <v>78</v>
      </c>
      <c r="G173" s="80" t="s">
        <v>26</v>
      </c>
      <c r="H173" s="10">
        <v>-8.9859999999999995E-2</v>
      </c>
      <c r="I173" s="10"/>
      <c r="J173" s="10">
        <f t="shared" si="85"/>
        <v>54</v>
      </c>
      <c r="K173" s="7" t="s">
        <v>32</v>
      </c>
      <c r="L173" s="8" t="s">
        <v>20</v>
      </c>
      <c r="M173" s="10">
        <v>-0.12028999999999999</v>
      </c>
      <c r="N173" s="10"/>
      <c r="O173" s="10">
        <f t="shared" si="92"/>
        <v>51</v>
      </c>
      <c r="P173" s="7" t="s">
        <v>24</v>
      </c>
      <c r="Q173" s="8" t="s">
        <v>25</v>
      </c>
      <c r="R173" s="11">
        <v>-0.12153</v>
      </c>
      <c r="S173" s="11" t="s">
        <v>111</v>
      </c>
      <c r="T173" s="10">
        <f t="shared" si="79"/>
        <v>58</v>
      </c>
      <c r="U173" s="7" t="s">
        <v>63</v>
      </c>
      <c r="V173" s="8" t="s">
        <v>26</v>
      </c>
      <c r="W173" s="10">
        <v>-0.10997</v>
      </c>
      <c r="X173" s="10"/>
      <c r="Y173" s="10">
        <f t="shared" si="121"/>
        <v>78</v>
      </c>
      <c r="Z173" s="7" t="s">
        <v>42</v>
      </c>
      <c r="AA173" s="8" t="s">
        <v>28</v>
      </c>
      <c r="AB173" s="10">
        <v>-5.169E-2</v>
      </c>
      <c r="AC173" s="10"/>
      <c r="AD173" s="10">
        <f t="shared" si="80"/>
        <v>57</v>
      </c>
      <c r="AE173" s="7" t="s">
        <v>67</v>
      </c>
      <c r="AF173" s="8" t="s">
        <v>20</v>
      </c>
      <c r="AG173" s="10">
        <v>-4.1799999999999997E-2</v>
      </c>
      <c r="AH173" s="10"/>
      <c r="AI173" s="10">
        <f t="shared" si="70"/>
        <v>62</v>
      </c>
      <c r="AJ173" s="77" t="s">
        <v>79</v>
      </c>
      <c r="AK173" s="78" t="s">
        <v>22</v>
      </c>
      <c r="AL173" s="10">
        <v>-5.8770000000000003E-2</v>
      </c>
      <c r="AM173" s="10"/>
      <c r="AN173" s="10">
        <f t="shared" si="86"/>
        <v>56</v>
      </c>
      <c r="AO173" s="7" t="s">
        <v>75</v>
      </c>
      <c r="AP173" s="8" t="s">
        <v>25</v>
      </c>
      <c r="AQ173" s="10">
        <v>-3.048E-2</v>
      </c>
      <c r="AR173" s="10"/>
      <c r="AS173" s="10">
        <f t="shared" si="116"/>
        <v>31</v>
      </c>
      <c r="AT173" s="7" t="s">
        <v>81</v>
      </c>
      <c r="AU173" s="8" t="s">
        <v>20</v>
      </c>
      <c r="AV173" s="10">
        <v>-4.5240000000000002E-2</v>
      </c>
      <c r="AW173" s="10"/>
      <c r="AX173" s="10">
        <f t="shared" si="105"/>
        <v>40</v>
      </c>
      <c r="AY173" s="7" t="s">
        <v>100</v>
      </c>
      <c r="AZ173" s="8" t="s">
        <v>29</v>
      </c>
      <c r="BA173" s="10">
        <v>-2.4920000000000001E-2</v>
      </c>
      <c r="BB173" s="10"/>
      <c r="BC173" s="10">
        <f t="shared" si="120"/>
        <v>24</v>
      </c>
      <c r="BD173" s="7" t="s">
        <v>62</v>
      </c>
      <c r="BE173" s="8" t="s">
        <v>19</v>
      </c>
      <c r="BF173" s="10">
        <v>-1.5789999999999998E-2</v>
      </c>
      <c r="BG173" s="10"/>
      <c r="BH173" s="10">
        <f t="shared" si="117"/>
        <v>29</v>
      </c>
      <c r="BI173" s="77" t="s">
        <v>78</v>
      </c>
      <c r="BJ173" s="78" t="s">
        <v>26</v>
      </c>
      <c r="BK173" s="10">
        <v>-0.11847000000000001</v>
      </c>
      <c r="BL173" s="10"/>
      <c r="BM173" s="10">
        <f t="shared" si="65"/>
        <v>63</v>
      </c>
      <c r="BN173" s="7" t="s">
        <v>103</v>
      </c>
      <c r="BO173" s="8" t="s">
        <v>19</v>
      </c>
      <c r="BP173" s="10">
        <v>-0.22600999999999999</v>
      </c>
      <c r="BR173" s="10">
        <f t="shared" si="89"/>
        <v>55</v>
      </c>
    </row>
    <row r="174" spans="1:70" ht="17" thickBot="1" x14ac:dyDescent="0.25">
      <c r="A174" s="79" t="s">
        <v>79</v>
      </c>
      <c r="B174" s="80" t="s">
        <v>29</v>
      </c>
      <c r="C174" s="10">
        <v>-5.8720000000000001E-2</v>
      </c>
      <c r="D174" s="10"/>
      <c r="E174" s="10">
        <f t="shared" si="95"/>
        <v>47</v>
      </c>
      <c r="F174" s="7" t="s">
        <v>82</v>
      </c>
      <c r="G174" s="8" t="s">
        <v>28</v>
      </c>
      <c r="H174" s="10">
        <v>-9.1600000000000001E-2</v>
      </c>
      <c r="I174" s="10"/>
      <c r="J174" s="10">
        <f t="shared" si="85"/>
        <v>55</v>
      </c>
      <c r="K174" s="7" t="s">
        <v>102</v>
      </c>
      <c r="L174" s="8" t="s">
        <v>22</v>
      </c>
      <c r="M174" s="10">
        <v>-0.12864</v>
      </c>
      <c r="N174" s="10"/>
      <c r="O174" s="10">
        <f t="shared" si="92"/>
        <v>52</v>
      </c>
      <c r="P174" s="7" t="s">
        <v>83</v>
      </c>
      <c r="Q174" s="8" t="s">
        <v>25</v>
      </c>
      <c r="R174" s="10">
        <v>-0.12698000000000001</v>
      </c>
      <c r="S174" s="10"/>
      <c r="T174" s="10">
        <f t="shared" si="79"/>
        <v>59</v>
      </c>
      <c r="U174" s="7" t="s">
        <v>102</v>
      </c>
      <c r="V174" s="8" t="s">
        <v>28</v>
      </c>
      <c r="W174" s="10">
        <v>-0.11063000000000001</v>
      </c>
      <c r="X174" s="10"/>
      <c r="Y174" s="10">
        <f t="shared" si="121"/>
        <v>79</v>
      </c>
      <c r="Z174" s="7" t="s">
        <v>95</v>
      </c>
      <c r="AA174" s="8" t="s">
        <v>23</v>
      </c>
      <c r="AB174" s="10">
        <v>-5.2049999999999999E-2</v>
      </c>
      <c r="AC174" s="10"/>
      <c r="AD174" s="10">
        <f t="shared" si="80"/>
        <v>58</v>
      </c>
      <c r="AE174" s="7" t="s">
        <v>40</v>
      </c>
      <c r="AF174" s="8" t="s">
        <v>26</v>
      </c>
      <c r="AG174" s="10">
        <v>-4.2659999999999997E-2</v>
      </c>
      <c r="AH174" s="10"/>
      <c r="AI174" s="10">
        <f t="shared" si="70"/>
        <v>63</v>
      </c>
      <c r="AJ174" s="7" t="s">
        <v>67</v>
      </c>
      <c r="AK174" s="8" t="s">
        <v>20</v>
      </c>
      <c r="AL174" s="10">
        <v>-5.9740000000000001E-2</v>
      </c>
      <c r="AM174" s="10"/>
      <c r="AN174" s="10">
        <f t="shared" si="86"/>
        <v>57</v>
      </c>
      <c r="AO174" s="7" t="s">
        <v>33</v>
      </c>
      <c r="AP174" s="8" t="s">
        <v>25</v>
      </c>
      <c r="AQ174" s="10">
        <v>-3.1699999999999999E-2</v>
      </c>
      <c r="AR174" s="10"/>
      <c r="AS174" s="10">
        <f t="shared" si="116"/>
        <v>32</v>
      </c>
      <c r="AT174" s="7" t="s">
        <v>67</v>
      </c>
      <c r="AU174" s="8" t="s">
        <v>20</v>
      </c>
      <c r="AV174" s="10">
        <v>-4.5650000000000003E-2</v>
      </c>
      <c r="AW174" s="10"/>
      <c r="AX174" s="10">
        <f t="shared" si="105"/>
        <v>41</v>
      </c>
      <c r="AY174" s="7" t="s">
        <v>32</v>
      </c>
      <c r="AZ174" s="8" t="s">
        <v>20</v>
      </c>
      <c r="BA174" s="10">
        <v>-2.5899999999999999E-2</v>
      </c>
      <c r="BB174" s="10"/>
      <c r="BC174" s="10">
        <f t="shared" si="120"/>
        <v>25</v>
      </c>
      <c r="BD174" s="7" t="s">
        <v>72</v>
      </c>
      <c r="BE174" s="8" t="s">
        <v>22</v>
      </c>
      <c r="BF174" s="10">
        <v>-1.6230000000000001E-2</v>
      </c>
      <c r="BG174" s="10"/>
      <c r="BH174" s="10">
        <f t="shared" si="117"/>
        <v>30</v>
      </c>
      <c r="BI174" s="7" t="s">
        <v>36</v>
      </c>
      <c r="BJ174" s="8" t="s">
        <v>26</v>
      </c>
      <c r="BK174" s="10">
        <v>-0.12318</v>
      </c>
      <c r="BL174" s="10"/>
      <c r="BM174" s="10">
        <f t="shared" si="65"/>
        <v>64</v>
      </c>
      <c r="BN174" s="77" t="s">
        <v>79</v>
      </c>
      <c r="BO174" s="78" t="s">
        <v>22</v>
      </c>
      <c r="BP174" s="10">
        <v>-0.22746</v>
      </c>
      <c r="BR174" s="10">
        <f t="shared" si="89"/>
        <v>56</v>
      </c>
    </row>
    <row r="175" spans="1:70" ht="17" thickBot="1" x14ac:dyDescent="0.25">
      <c r="A175" s="7" t="s">
        <v>96</v>
      </c>
      <c r="B175" s="8" t="s">
        <v>25</v>
      </c>
      <c r="C175" s="10">
        <v>-6.0400000000000002E-2</v>
      </c>
      <c r="D175" s="10"/>
      <c r="E175" s="10">
        <f t="shared" si="95"/>
        <v>48</v>
      </c>
      <c r="F175" s="7" t="s">
        <v>82</v>
      </c>
      <c r="G175" s="8" t="s">
        <v>20</v>
      </c>
      <c r="H175" s="10">
        <v>-9.2439999999999994E-2</v>
      </c>
      <c r="I175" s="10"/>
      <c r="J175" s="10">
        <f t="shared" si="85"/>
        <v>56</v>
      </c>
      <c r="K175" s="7" t="s">
        <v>89</v>
      </c>
      <c r="L175" s="8" t="s">
        <v>28</v>
      </c>
      <c r="M175" s="10">
        <v>-0.13217000000000001</v>
      </c>
      <c r="N175" s="10"/>
      <c r="O175" s="10">
        <f t="shared" si="92"/>
        <v>53</v>
      </c>
      <c r="P175" s="7" t="s">
        <v>74</v>
      </c>
      <c r="Q175" s="8" t="s">
        <v>25</v>
      </c>
      <c r="R175" s="11">
        <v>-0.13072</v>
      </c>
      <c r="S175" s="11" t="s">
        <v>111</v>
      </c>
      <c r="T175" s="10">
        <f t="shared" si="79"/>
        <v>60</v>
      </c>
      <c r="U175" s="7" t="s">
        <v>61</v>
      </c>
      <c r="V175" s="8" t="s">
        <v>23</v>
      </c>
      <c r="W175" s="10">
        <v>-0.11269</v>
      </c>
      <c r="X175" s="10"/>
      <c r="Y175" s="10">
        <f t="shared" si="121"/>
        <v>80</v>
      </c>
      <c r="Z175" s="7" t="s">
        <v>56</v>
      </c>
      <c r="AA175" s="8" t="s">
        <v>22</v>
      </c>
      <c r="AB175" s="10">
        <v>-5.2080000000000001E-2</v>
      </c>
      <c r="AC175" s="10"/>
      <c r="AD175" s="10">
        <f t="shared" si="80"/>
        <v>59</v>
      </c>
      <c r="AE175" s="7" t="s">
        <v>48</v>
      </c>
      <c r="AF175" s="8" t="s">
        <v>29</v>
      </c>
      <c r="AG175" s="10">
        <v>-4.2909999999999997E-2</v>
      </c>
      <c r="AH175" s="10"/>
      <c r="AI175" s="10">
        <f t="shared" si="70"/>
        <v>64</v>
      </c>
      <c r="AJ175" s="7" t="s">
        <v>44</v>
      </c>
      <c r="AK175" s="8" t="s">
        <v>20</v>
      </c>
      <c r="AL175" s="10">
        <v>-6.1469999999999997E-2</v>
      </c>
      <c r="AM175" s="10"/>
      <c r="AN175" s="10">
        <f t="shared" si="86"/>
        <v>58</v>
      </c>
      <c r="AO175" s="7" t="s">
        <v>36</v>
      </c>
      <c r="AP175" s="8" t="s">
        <v>23</v>
      </c>
      <c r="AQ175" s="10">
        <v>-3.2559999999999999E-2</v>
      </c>
      <c r="AR175" s="10"/>
      <c r="AS175" s="10">
        <f t="shared" si="116"/>
        <v>33</v>
      </c>
      <c r="AT175" s="7" t="s">
        <v>77</v>
      </c>
      <c r="AU175" s="8" t="s">
        <v>29</v>
      </c>
      <c r="AV175" s="10">
        <v>-4.648E-2</v>
      </c>
      <c r="AW175" s="10"/>
      <c r="AX175" s="10">
        <f t="shared" si="105"/>
        <v>42</v>
      </c>
      <c r="AY175" s="7" t="s">
        <v>63</v>
      </c>
      <c r="AZ175" s="8" t="s">
        <v>22</v>
      </c>
      <c r="BA175" s="10">
        <v>-2.801E-2</v>
      </c>
      <c r="BB175" s="10"/>
      <c r="BC175" s="10">
        <f t="shared" si="120"/>
        <v>26</v>
      </c>
      <c r="BD175" s="7" t="s">
        <v>96</v>
      </c>
      <c r="BE175" s="8" t="s">
        <v>25</v>
      </c>
      <c r="BF175" s="10">
        <v>-1.6379999999999999E-2</v>
      </c>
      <c r="BG175" s="10"/>
      <c r="BH175" s="10">
        <f t="shared" si="117"/>
        <v>31</v>
      </c>
      <c r="BI175" s="7" t="s">
        <v>57</v>
      </c>
      <c r="BJ175" s="8" t="s">
        <v>26</v>
      </c>
      <c r="BK175" s="10">
        <v>-0.12318</v>
      </c>
      <c r="BL175" s="10"/>
      <c r="BM175" s="10">
        <f t="shared" si="65"/>
        <v>64</v>
      </c>
      <c r="BN175" s="7" t="s">
        <v>74</v>
      </c>
      <c r="BO175" s="8" t="s">
        <v>23</v>
      </c>
      <c r="BP175" s="10">
        <v>-0.22822000000000001</v>
      </c>
      <c r="BR175" s="10">
        <f t="shared" si="89"/>
        <v>57</v>
      </c>
    </row>
    <row r="176" spans="1:70" ht="17" thickBot="1" x14ac:dyDescent="0.25">
      <c r="A176" s="7" t="s">
        <v>24</v>
      </c>
      <c r="B176" s="8" t="s">
        <v>25</v>
      </c>
      <c r="C176" s="11">
        <v>-6.053E-2</v>
      </c>
      <c r="D176" s="11" t="s">
        <v>111</v>
      </c>
      <c r="E176" s="10">
        <f t="shared" si="95"/>
        <v>49</v>
      </c>
      <c r="F176" s="7" t="s">
        <v>44</v>
      </c>
      <c r="G176" s="8" t="s">
        <v>23</v>
      </c>
      <c r="H176" s="10">
        <v>-9.5070000000000002E-2</v>
      </c>
      <c r="I176" s="10"/>
      <c r="J176" s="10">
        <f t="shared" si="85"/>
        <v>57</v>
      </c>
      <c r="K176" s="7" t="s">
        <v>34</v>
      </c>
      <c r="L176" s="8" t="s">
        <v>19</v>
      </c>
      <c r="M176" s="10">
        <v>-0.13364000000000001</v>
      </c>
      <c r="N176" s="10"/>
      <c r="O176" s="10">
        <f t="shared" si="92"/>
        <v>54</v>
      </c>
      <c r="P176" s="7" t="s">
        <v>53</v>
      </c>
      <c r="Q176" s="8" t="s">
        <v>23</v>
      </c>
      <c r="R176" s="11">
        <v>-0.13413</v>
      </c>
      <c r="S176" s="11" t="s">
        <v>111</v>
      </c>
      <c r="T176" s="10">
        <f t="shared" si="79"/>
        <v>61</v>
      </c>
      <c r="U176" s="7" t="s">
        <v>63</v>
      </c>
      <c r="V176" s="8" t="s">
        <v>20</v>
      </c>
      <c r="W176" s="10">
        <v>-0.11329</v>
      </c>
      <c r="X176" s="10"/>
      <c r="Y176" s="10">
        <f t="shared" si="121"/>
        <v>81</v>
      </c>
      <c r="Z176" s="7" t="s">
        <v>49</v>
      </c>
      <c r="AA176" s="8" t="s">
        <v>28</v>
      </c>
      <c r="AB176" s="10">
        <v>-5.3359999999999998E-2</v>
      </c>
      <c r="AC176" s="10"/>
      <c r="AD176" s="10">
        <f t="shared" si="80"/>
        <v>60</v>
      </c>
      <c r="AE176" s="7" t="s">
        <v>38</v>
      </c>
      <c r="AF176" s="8" t="s">
        <v>26</v>
      </c>
      <c r="AG176" s="10">
        <v>-4.5109999999999997E-2</v>
      </c>
      <c r="AH176" s="10"/>
      <c r="AI176" s="10">
        <f t="shared" si="70"/>
        <v>65</v>
      </c>
      <c r="AJ176" s="7" t="s">
        <v>33</v>
      </c>
      <c r="AK176" s="8" t="s">
        <v>20</v>
      </c>
      <c r="AL176" s="10">
        <v>-6.2210000000000001E-2</v>
      </c>
      <c r="AM176" s="10"/>
      <c r="AN176" s="10">
        <f t="shared" si="86"/>
        <v>59</v>
      </c>
      <c r="AO176" s="7" t="s">
        <v>96</v>
      </c>
      <c r="AP176" s="8" t="s">
        <v>25</v>
      </c>
      <c r="AQ176" s="10">
        <v>-3.4040000000000001E-2</v>
      </c>
      <c r="AR176" s="10"/>
      <c r="AS176" s="10">
        <f t="shared" si="116"/>
        <v>34</v>
      </c>
      <c r="AT176" s="7" t="s">
        <v>35</v>
      </c>
      <c r="AU176" s="8" t="s">
        <v>25</v>
      </c>
      <c r="AV176" s="10">
        <v>-4.6539999999999998E-2</v>
      </c>
      <c r="AW176" s="10"/>
      <c r="AX176" s="10">
        <f t="shared" si="105"/>
        <v>43</v>
      </c>
      <c r="AY176" s="7" t="s">
        <v>46</v>
      </c>
      <c r="AZ176" s="8" t="s">
        <v>22</v>
      </c>
      <c r="BA176" s="10">
        <v>-2.8559999999999999E-2</v>
      </c>
      <c r="BB176" s="10"/>
      <c r="BC176" s="10">
        <f t="shared" si="120"/>
        <v>27</v>
      </c>
      <c r="BD176" s="7" t="s">
        <v>91</v>
      </c>
      <c r="BE176" s="8" t="s">
        <v>28</v>
      </c>
      <c r="BF176" s="10">
        <v>-1.6709999999999999E-2</v>
      </c>
      <c r="BG176" s="10"/>
      <c r="BH176" s="10">
        <f t="shared" si="117"/>
        <v>32</v>
      </c>
      <c r="BI176" s="7" t="s">
        <v>61</v>
      </c>
      <c r="BJ176" s="8" t="s">
        <v>26</v>
      </c>
      <c r="BK176" s="10">
        <v>-0.12318</v>
      </c>
      <c r="BL176" s="10"/>
      <c r="BM176" s="10">
        <f t="shared" ref="BM176:BM229" si="122">IF(BK176&lt;BK175,BM175+1,BM175)</f>
        <v>64</v>
      </c>
      <c r="BN176" s="7" t="s">
        <v>52</v>
      </c>
      <c r="BO176" s="8" t="s">
        <v>29</v>
      </c>
      <c r="BP176" s="10">
        <v>-0.23801</v>
      </c>
      <c r="BR176" s="10">
        <f t="shared" si="89"/>
        <v>58</v>
      </c>
    </row>
    <row r="177" spans="1:70" ht="17" thickBot="1" x14ac:dyDescent="0.25">
      <c r="A177" s="7" t="s">
        <v>44</v>
      </c>
      <c r="B177" s="8" t="s">
        <v>23</v>
      </c>
      <c r="C177" s="11">
        <v>-6.2609999999999999E-2</v>
      </c>
      <c r="D177" s="11" t="s">
        <v>111</v>
      </c>
      <c r="E177" s="10">
        <f t="shared" si="95"/>
        <v>50</v>
      </c>
      <c r="F177" s="7" t="s">
        <v>89</v>
      </c>
      <c r="G177" s="8" t="s">
        <v>25</v>
      </c>
      <c r="H177" s="10">
        <v>-9.5810000000000006E-2</v>
      </c>
      <c r="I177" s="10"/>
      <c r="J177" s="10">
        <f t="shared" si="85"/>
        <v>58</v>
      </c>
      <c r="K177" s="7" t="s">
        <v>71</v>
      </c>
      <c r="L177" s="8" t="s">
        <v>29</v>
      </c>
      <c r="M177" s="10">
        <v>-0.14219000000000001</v>
      </c>
      <c r="N177" s="10"/>
      <c r="O177" s="10">
        <f t="shared" si="92"/>
        <v>55</v>
      </c>
      <c r="P177" s="7" t="s">
        <v>92</v>
      </c>
      <c r="Q177" s="8" t="s">
        <v>28</v>
      </c>
      <c r="R177" s="10">
        <v>-0.13716999999999999</v>
      </c>
      <c r="S177" s="10"/>
      <c r="T177" s="10">
        <f t="shared" si="79"/>
        <v>62</v>
      </c>
      <c r="U177" s="7" t="s">
        <v>92</v>
      </c>
      <c r="V177" s="8" t="s">
        <v>20</v>
      </c>
      <c r="W177" s="10">
        <v>-0.11469</v>
      </c>
      <c r="X177" s="10"/>
      <c r="Y177" s="10">
        <f t="shared" si="121"/>
        <v>82</v>
      </c>
      <c r="Z177" s="7" t="s">
        <v>71</v>
      </c>
      <c r="AA177" s="8" t="s">
        <v>29</v>
      </c>
      <c r="AB177" s="10">
        <v>-5.3609999999999998E-2</v>
      </c>
      <c r="AC177" s="10"/>
      <c r="AD177" s="10">
        <f t="shared" si="80"/>
        <v>61</v>
      </c>
      <c r="AE177" s="7" t="s">
        <v>34</v>
      </c>
      <c r="AF177" s="8" t="s">
        <v>19</v>
      </c>
      <c r="AG177" s="10">
        <v>-4.5940000000000002E-2</v>
      </c>
      <c r="AH177" s="10"/>
      <c r="AI177" s="10">
        <f t="shared" si="70"/>
        <v>66</v>
      </c>
      <c r="AJ177" s="7" t="s">
        <v>74</v>
      </c>
      <c r="AK177" s="8" t="s">
        <v>23</v>
      </c>
      <c r="AL177" s="10">
        <v>-6.2280000000000002E-2</v>
      </c>
      <c r="AM177" s="10"/>
      <c r="AN177" s="10">
        <f t="shared" si="86"/>
        <v>60</v>
      </c>
      <c r="AO177" s="7" t="s">
        <v>49</v>
      </c>
      <c r="AP177" s="8" t="s">
        <v>28</v>
      </c>
      <c r="AQ177" s="10">
        <v>-3.5880000000000002E-2</v>
      </c>
      <c r="AR177" s="10"/>
      <c r="AS177" s="10">
        <f t="shared" si="116"/>
        <v>35</v>
      </c>
      <c r="AT177" s="7" t="s">
        <v>80</v>
      </c>
      <c r="AU177" s="8" t="s">
        <v>25</v>
      </c>
      <c r="AV177" s="10">
        <v>-4.6649999999999997E-2</v>
      </c>
      <c r="AW177" s="10"/>
      <c r="AX177" s="10">
        <f t="shared" si="105"/>
        <v>44</v>
      </c>
      <c r="AY177" s="7" t="s">
        <v>38</v>
      </c>
      <c r="AZ177" s="8" t="s">
        <v>22</v>
      </c>
      <c r="BA177" s="10">
        <v>-2.9340000000000001E-2</v>
      </c>
      <c r="BB177" s="10"/>
      <c r="BC177" s="10">
        <f t="shared" si="120"/>
        <v>28</v>
      </c>
      <c r="BD177" s="77" t="s">
        <v>79</v>
      </c>
      <c r="BE177" s="78" t="s">
        <v>29</v>
      </c>
      <c r="BF177" s="10">
        <v>-1.6750000000000001E-2</v>
      </c>
      <c r="BG177" s="10"/>
      <c r="BH177" s="10">
        <f t="shared" si="117"/>
        <v>33</v>
      </c>
      <c r="BI177" s="7" t="s">
        <v>97</v>
      </c>
      <c r="BJ177" s="8" t="s">
        <v>25</v>
      </c>
      <c r="BK177" s="10">
        <v>-0.12891</v>
      </c>
      <c r="BL177" s="10"/>
      <c r="BM177" s="10">
        <f t="shared" si="122"/>
        <v>65</v>
      </c>
      <c r="BN177" s="7" t="s">
        <v>45</v>
      </c>
      <c r="BO177" s="8" t="s">
        <v>19</v>
      </c>
      <c r="BP177" s="10">
        <v>-0.24181</v>
      </c>
      <c r="BR177" s="10">
        <f t="shared" si="89"/>
        <v>59</v>
      </c>
    </row>
    <row r="178" spans="1:70" ht="17" thickBot="1" x14ac:dyDescent="0.25">
      <c r="A178" s="7" t="s">
        <v>90</v>
      </c>
      <c r="B178" s="8" t="s">
        <v>26</v>
      </c>
      <c r="C178" s="10">
        <v>-6.3409999999999994E-2</v>
      </c>
      <c r="D178" s="10"/>
      <c r="E178" s="10">
        <f t="shared" si="95"/>
        <v>51</v>
      </c>
      <c r="F178" s="7" t="s">
        <v>32</v>
      </c>
      <c r="G178" s="8" t="s">
        <v>26</v>
      </c>
      <c r="H178" s="10">
        <v>-9.8890000000000006E-2</v>
      </c>
      <c r="I178" s="10"/>
      <c r="J178" s="10">
        <f t="shared" si="85"/>
        <v>59</v>
      </c>
      <c r="K178" s="7" t="s">
        <v>95</v>
      </c>
      <c r="L178" s="8" t="s">
        <v>26</v>
      </c>
      <c r="M178" s="10">
        <v>-0.14652999999999999</v>
      </c>
      <c r="N178" s="10"/>
      <c r="O178" s="10">
        <f t="shared" si="92"/>
        <v>56</v>
      </c>
      <c r="P178" s="7" t="s">
        <v>60</v>
      </c>
      <c r="Q178" s="8" t="s">
        <v>19</v>
      </c>
      <c r="R178" s="10">
        <v>-0.13943</v>
      </c>
      <c r="S178" s="10"/>
      <c r="T178" s="10">
        <f t="shared" si="79"/>
        <v>63</v>
      </c>
      <c r="U178" s="7" t="s">
        <v>36</v>
      </c>
      <c r="V178" s="8" t="s">
        <v>23</v>
      </c>
      <c r="W178" s="9">
        <v>-0.11693000000000001</v>
      </c>
      <c r="X178" s="9" t="s">
        <v>110</v>
      </c>
      <c r="Y178" s="10">
        <f t="shared" si="121"/>
        <v>83</v>
      </c>
      <c r="Z178" s="7" t="s">
        <v>99</v>
      </c>
      <c r="AA178" s="8" t="s">
        <v>28</v>
      </c>
      <c r="AB178" s="10">
        <v>-5.4350000000000002E-2</v>
      </c>
      <c r="AC178" s="10"/>
      <c r="AD178" s="10">
        <f t="shared" si="80"/>
        <v>62</v>
      </c>
      <c r="AE178" s="7" t="s">
        <v>93</v>
      </c>
      <c r="AF178" s="8" t="s">
        <v>29</v>
      </c>
      <c r="AG178" s="10">
        <v>-4.6890000000000001E-2</v>
      </c>
      <c r="AH178" s="10"/>
      <c r="AI178" s="10">
        <f t="shared" ref="AI178:AI229" si="123">IF(AG178&lt;AG177,AI177+1,AI177)</f>
        <v>67</v>
      </c>
      <c r="AJ178" s="7" t="s">
        <v>103</v>
      </c>
      <c r="AK178" s="8" t="s">
        <v>28</v>
      </c>
      <c r="AL178" s="10">
        <v>-6.3890000000000002E-2</v>
      </c>
      <c r="AM178" s="10"/>
      <c r="AN178" s="10">
        <f t="shared" si="86"/>
        <v>61</v>
      </c>
      <c r="AO178" s="7" t="s">
        <v>64</v>
      </c>
      <c r="AP178" s="8" t="s">
        <v>28</v>
      </c>
      <c r="AQ178" s="10">
        <v>-3.6089999999999997E-2</v>
      </c>
      <c r="AR178" s="10"/>
      <c r="AS178" s="10">
        <f t="shared" si="116"/>
        <v>36</v>
      </c>
      <c r="AT178" s="7" t="s">
        <v>53</v>
      </c>
      <c r="AU178" s="8" t="s">
        <v>28</v>
      </c>
      <c r="AV178" s="10">
        <v>-4.7820000000000001E-2</v>
      </c>
      <c r="AW178" s="10"/>
      <c r="AX178" s="10">
        <f t="shared" si="105"/>
        <v>45</v>
      </c>
      <c r="AY178" s="7" t="s">
        <v>58</v>
      </c>
      <c r="AZ178" s="8" t="s">
        <v>22</v>
      </c>
      <c r="BA178" s="10">
        <v>-2.9340000000000001E-2</v>
      </c>
      <c r="BB178" s="10"/>
      <c r="BC178" s="10">
        <f t="shared" si="120"/>
        <v>28</v>
      </c>
      <c r="BD178" s="7" t="s">
        <v>35</v>
      </c>
      <c r="BE178" s="8" t="s">
        <v>25</v>
      </c>
      <c r="BF178" s="10">
        <v>-1.6990000000000002E-2</v>
      </c>
      <c r="BG178" s="10"/>
      <c r="BH178" s="10">
        <f t="shared" si="117"/>
        <v>34</v>
      </c>
      <c r="BI178" s="7" t="s">
        <v>70</v>
      </c>
      <c r="BJ178" s="8" t="s">
        <v>19</v>
      </c>
      <c r="BK178" s="10">
        <v>-0.13163</v>
      </c>
      <c r="BL178" s="10"/>
      <c r="BM178" s="10">
        <f t="shared" si="122"/>
        <v>66</v>
      </c>
      <c r="BN178" s="7" t="s">
        <v>83</v>
      </c>
      <c r="BO178" s="8" t="s">
        <v>29</v>
      </c>
      <c r="BP178" s="10">
        <v>-0.24313000000000001</v>
      </c>
      <c r="BR178" s="10">
        <f t="shared" si="89"/>
        <v>60</v>
      </c>
    </row>
    <row r="179" spans="1:70" ht="17" thickBot="1" x14ac:dyDescent="0.25">
      <c r="A179" s="7" t="s">
        <v>74</v>
      </c>
      <c r="B179" s="8" t="s">
        <v>28</v>
      </c>
      <c r="C179" s="10">
        <v>-6.361E-2</v>
      </c>
      <c r="D179" s="10"/>
      <c r="E179" s="10">
        <f t="shared" si="95"/>
        <v>52</v>
      </c>
      <c r="F179" s="7" t="s">
        <v>42</v>
      </c>
      <c r="G179" s="8" t="s">
        <v>26</v>
      </c>
      <c r="H179" s="10">
        <v>-9.9449999999999997E-2</v>
      </c>
      <c r="I179" s="10"/>
      <c r="J179" s="10">
        <f t="shared" si="85"/>
        <v>60</v>
      </c>
      <c r="K179" s="7" t="s">
        <v>89</v>
      </c>
      <c r="L179" s="8" t="s">
        <v>25</v>
      </c>
      <c r="M179" s="10">
        <v>-0.14712</v>
      </c>
      <c r="N179" s="10"/>
      <c r="O179" s="10">
        <f t="shared" si="92"/>
        <v>57</v>
      </c>
      <c r="P179" s="7" t="s">
        <v>103</v>
      </c>
      <c r="Q179" s="8" t="s">
        <v>19</v>
      </c>
      <c r="R179" s="10">
        <v>-0.14022000000000001</v>
      </c>
      <c r="S179" s="10"/>
      <c r="T179" s="10">
        <f t="shared" si="79"/>
        <v>64</v>
      </c>
      <c r="U179" s="7" t="s">
        <v>57</v>
      </c>
      <c r="V179" s="8" t="s">
        <v>23</v>
      </c>
      <c r="W179" s="11">
        <v>-0.11863</v>
      </c>
      <c r="X179" s="11" t="s">
        <v>111</v>
      </c>
      <c r="Y179" s="10">
        <f t="shared" si="121"/>
        <v>84</v>
      </c>
      <c r="Z179" s="7" t="s">
        <v>56</v>
      </c>
      <c r="AA179" s="8" t="s">
        <v>25</v>
      </c>
      <c r="AB179" s="10">
        <v>-5.5539999999999999E-2</v>
      </c>
      <c r="AC179" s="10"/>
      <c r="AD179" s="10">
        <f t="shared" si="80"/>
        <v>63</v>
      </c>
      <c r="AE179" s="7" t="s">
        <v>71</v>
      </c>
      <c r="AF179" s="8" t="s">
        <v>29</v>
      </c>
      <c r="AG179" s="10">
        <v>-4.795E-2</v>
      </c>
      <c r="AH179" s="10"/>
      <c r="AI179" s="10">
        <f t="shared" si="123"/>
        <v>68</v>
      </c>
      <c r="AJ179" s="7" t="s">
        <v>70</v>
      </c>
      <c r="AK179" s="8" t="s">
        <v>19</v>
      </c>
      <c r="AL179" s="10">
        <v>-6.4140000000000003E-2</v>
      </c>
      <c r="AM179" s="10"/>
      <c r="AN179" s="10">
        <f t="shared" si="86"/>
        <v>62</v>
      </c>
      <c r="AO179" s="7" t="s">
        <v>91</v>
      </c>
      <c r="AP179" s="8" t="s">
        <v>22</v>
      </c>
      <c r="AQ179" s="10">
        <v>-3.9669999999999997E-2</v>
      </c>
      <c r="AR179" s="10"/>
      <c r="AS179" s="10">
        <f t="shared" si="116"/>
        <v>37</v>
      </c>
      <c r="AT179" s="7" t="s">
        <v>64</v>
      </c>
      <c r="AU179" s="8" t="s">
        <v>22</v>
      </c>
      <c r="AV179" s="10">
        <v>-5.1270000000000003E-2</v>
      </c>
      <c r="AW179" s="10"/>
      <c r="AX179" s="10">
        <f t="shared" si="105"/>
        <v>46</v>
      </c>
      <c r="AY179" s="7" t="s">
        <v>98</v>
      </c>
      <c r="AZ179" s="8" t="s">
        <v>19</v>
      </c>
      <c r="BA179" s="10">
        <v>-3.1109999999999999E-2</v>
      </c>
      <c r="BB179" s="10"/>
      <c r="BC179" s="10">
        <f t="shared" si="120"/>
        <v>29</v>
      </c>
      <c r="BD179" s="7" t="s">
        <v>37</v>
      </c>
      <c r="BE179" s="8" t="s">
        <v>23</v>
      </c>
      <c r="BF179" s="10">
        <v>-1.8180000000000002E-2</v>
      </c>
      <c r="BG179" s="10"/>
      <c r="BH179" s="10">
        <f t="shared" si="117"/>
        <v>35</v>
      </c>
      <c r="BI179" s="7" t="s">
        <v>45</v>
      </c>
      <c r="BJ179" s="8" t="s">
        <v>23</v>
      </c>
      <c r="BK179" s="10">
        <v>-0.13199</v>
      </c>
      <c r="BL179" s="10"/>
      <c r="BM179" s="10">
        <f t="shared" si="122"/>
        <v>67</v>
      </c>
      <c r="BN179" s="7" t="s">
        <v>59</v>
      </c>
      <c r="BO179" s="8" t="s">
        <v>25</v>
      </c>
      <c r="BP179" s="10">
        <v>-0.25241999999999998</v>
      </c>
      <c r="BR179" s="10">
        <f t="shared" si="89"/>
        <v>61</v>
      </c>
    </row>
    <row r="180" spans="1:70" ht="17" thickBot="1" x14ac:dyDescent="0.25">
      <c r="A180" s="7" t="s">
        <v>21</v>
      </c>
      <c r="B180" s="8" t="s">
        <v>23</v>
      </c>
      <c r="C180" s="9">
        <v>-6.6100000000000006E-2</v>
      </c>
      <c r="D180" s="9" t="s">
        <v>110</v>
      </c>
      <c r="E180" s="10">
        <f t="shared" si="95"/>
        <v>53</v>
      </c>
      <c r="F180" s="7" t="s">
        <v>99</v>
      </c>
      <c r="G180" s="8" t="s">
        <v>26</v>
      </c>
      <c r="H180" s="10">
        <v>-9.9460000000000007E-2</v>
      </c>
      <c r="I180" s="10"/>
      <c r="J180" s="10">
        <f t="shared" si="85"/>
        <v>61</v>
      </c>
      <c r="K180" s="7" t="s">
        <v>102</v>
      </c>
      <c r="L180" s="8" t="s">
        <v>28</v>
      </c>
      <c r="M180" s="10">
        <v>-0.14921999999999999</v>
      </c>
      <c r="N180" s="10"/>
      <c r="O180" s="10">
        <f t="shared" si="92"/>
        <v>58</v>
      </c>
      <c r="P180" s="7" t="s">
        <v>27</v>
      </c>
      <c r="Q180" s="8" t="s">
        <v>28</v>
      </c>
      <c r="R180" s="9">
        <v>-0.14130999999999999</v>
      </c>
      <c r="S180" s="9" t="s">
        <v>110</v>
      </c>
      <c r="T180" s="10">
        <f t="shared" si="79"/>
        <v>65</v>
      </c>
      <c r="U180" s="7" t="s">
        <v>32</v>
      </c>
      <c r="V180" s="8" t="s">
        <v>20</v>
      </c>
      <c r="W180" s="9">
        <v>-0.11867</v>
      </c>
      <c r="X180" s="9" t="s">
        <v>110</v>
      </c>
      <c r="Y180" s="10">
        <f t="shared" si="121"/>
        <v>85</v>
      </c>
      <c r="Z180" s="7" t="s">
        <v>77</v>
      </c>
      <c r="AA180" s="8" t="s">
        <v>29</v>
      </c>
      <c r="AB180" s="10">
        <v>-5.6309999999999999E-2</v>
      </c>
      <c r="AC180" s="10"/>
      <c r="AD180" s="10">
        <f t="shared" si="80"/>
        <v>64</v>
      </c>
      <c r="AE180" s="7" t="s">
        <v>99</v>
      </c>
      <c r="AF180" s="8" t="s">
        <v>28</v>
      </c>
      <c r="AG180" s="10">
        <v>-4.9390000000000003E-2</v>
      </c>
      <c r="AH180" s="10"/>
      <c r="AI180" s="10">
        <f t="shared" si="123"/>
        <v>69</v>
      </c>
      <c r="AJ180" s="7" t="s">
        <v>90</v>
      </c>
      <c r="AK180" s="8" t="s">
        <v>29</v>
      </c>
      <c r="AL180" s="10">
        <v>-6.447E-2</v>
      </c>
      <c r="AM180" s="10"/>
      <c r="AN180" s="10">
        <f t="shared" si="86"/>
        <v>63</v>
      </c>
      <c r="AO180" s="7" t="s">
        <v>47</v>
      </c>
      <c r="AP180" s="8" t="s">
        <v>19</v>
      </c>
      <c r="AQ180" s="10">
        <v>-4.02E-2</v>
      </c>
      <c r="AR180" s="10"/>
      <c r="AS180" s="10">
        <f t="shared" si="116"/>
        <v>38</v>
      </c>
      <c r="AT180" s="7" t="s">
        <v>100</v>
      </c>
      <c r="AU180" s="8" t="s">
        <v>29</v>
      </c>
      <c r="AV180" s="10">
        <v>-5.1380000000000002E-2</v>
      </c>
      <c r="AW180" s="10"/>
      <c r="AX180" s="10">
        <f t="shared" si="105"/>
        <v>47</v>
      </c>
      <c r="AY180" s="7" t="s">
        <v>81</v>
      </c>
      <c r="AZ180" s="8" t="s">
        <v>20</v>
      </c>
      <c r="BA180" s="10">
        <v>-3.1350000000000003E-2</v>
      </c>
      <c r="BB180" s="10"/>
      <c r="BC180" s="10">
        <f t="shared" si="120"/>
        <v>30</v>
      </c>
      <c r="BD180" s="7" t="s">
        <v>62</v>
      </c>
      <c r="BE180" s="8" t="s">
        <v>25</v>
      </c>
      <c r="BF180" s="10">
        <v>-1.898E-2</v>
      </c>
      <c r="BG180" s="10"/>
      <c r="BH180" s="10">
        <f t="shared" si="117"/>
        <v>36</v>
      </c>
      <c r="BI180" s="7" t="s">
        <v>73</v>
      </c>
      <c r="BJ180" s="8" t="s">
        <v>26</v>
      </c>
      <c r="BK180" s="10">
        <v>-0.13825999999999999</v>
      </c>
      <c r="BL180" s="10"/>
      <c r="BM180" s="10">
        <f t="shared" si="122"/>
        <v>68</v>
      </c>
      <c r="BN180" s="7" t="s">
        <v>68</v>
      </c>
      <c r="BO180" s="8" t="s">
        <v>22</v>
      </c>
      <c r="BP180" s="10">
        <v>-0.26174999999999998</v>
      </c>
      <c r="BR180" s="10">
        <f t="shared" si="89"/>
        <v>62</v>
      </c>
    </row>
    <row r="181" spans="1:70" ht="17" thickBot="1" x14ac:dyDescent="0.25">
      <c r="A181" s="7" t="s">
        <v>62</v>
      </c>
      <c r="B181" s="8" t="s">
        <v>25</v>
      </c>
      <c r="C181" s="11">
        <v>-6.6460000000000005E-2</v>
      </c>
      <c r="D181" s="11" t="s">
        <v>111</v>
      </c>
      <c r="E181" s="10">
        <f t="shared" si="95"/>
        <v>54</v>
      </c>
      <c r="F181" s="7" t="s">
        <v>44</v>
      </c>
      <c r="G181" s="8" t="s">
        <v>20</v>
      </c>
      <c r="H181" s="10">
        <v>-0.10224999999999999</v>
      </c>
      <c r="I181" s="10"/>
      <c r="J181" s="10">
        <f t="shared" si="85"/>
        <v>62</v>
      </c>
      <c r="K181" s="7" t="s">
        <v>71</v>
      </c>
      <c r="L181" s="8" t="s">
        <v>22</v>
      </c>
      <c r="M181" s="10">
        <v>-0.14935000000000001</v>
      </c>
      <c r="N181" s="10"/>
      <c r="O181" s="10">
        <f t="shared" si="92"/>
        <v>59</v>
      </c>
      <c r="P181" s="7" t="s">
        <v>92</v>
      </c>
      <c r="Q181" s="8" t="s">
        <v>20</v>
      </c>
      <c r="R181" s="10">
        <v>-0.14155000000000001</v>
      </c>
      <c r="S181" s="10"/>
      <c r="T181" s="10">
        <f t="shared" si="79"/>
        <v>66</v>
      </c>
      <c r="U181" s="7" t="s">
        <v>77</v>
      </c>
      <c r="V181" s="8" t="s">
        <v>29</v>
      </c>
      <c r="W181" s="10">
        <v>-0.12019000000000001</v>
      </c>
      <c r="X181" s="10"/>
      <c r="Y181" s="10">
        <f t="shared" si="121"/>
        <v>86</v>
      </c>
      <c r="Z181" s="7" t="s">
        <v>48</v>
      </c>
      <c r="AA181" s="8" t="s">
        <v>20</v>
      </c>
      <c r="AB181" s="10">
        <v>-5.6689999999999997E-2</v>
      </c>
      <c r="AC181" s="10"/>
      <c r="AD181" s="10">
        <f t="shared" si="80"/>
        <v>65</v>
      </c>
      <c r="AE181" s="7" t="s">
        <v>54</v>
      </c>
      <c r="AF181" s="8" t="s">
        <v>105</v>
      </c>
      <c r="AG181" s="10">
        <v>-5.0810000000000001E-2</v>
      </c>
      <c r="AH181" s="10"/>
      <c r="AI181" s="10">
        <f t="shared" si="123"/>
        <v>70</v>
      </c>
      <c r="AJ181" s="7" t="s">
        <v>44</v>
      </c>
      <c r="AK181" s="8" t="s">
        <v>23</v>
      </c>
      <c r="AL181" s="10">
        <v>-6.5780000000000005E-2</v>
      </c>
      <c r="AM181" s="10"/>
      <c r="AN181" s="10">
        <f t="shared" si="86"/>
        <v>64</v>
      </c>
      <c r="AO181" s="79" t="s">
        <v>79</v>
      </c>
      <c r="AP181" s="80" t="s">
        <v>25</v>
      </c>
      <c r="AQ181" s="10">
        <v>-4.1149999999999999E-2</v>
      </c>
      <c r="AR181" s="10"/>
      <c r="AS181" s="10">
        <f t="shared" si="116"/>
        <v>39</v>
      </c>
      <c r="AT181" s="7" t="s">
        <v>64</v>
      </c>
      <c r="AU181" s="8" t="s">
        <v>19</v>
      </c>
      <c r="AV181" s="10">
        <v>-5.1429999999999997E-2</v>
      </c>
      <c r="AW181" s="10"/>
      <c r="AX181" s="10">
        <f t="shared" si="105"/>
        <v>48</v>
      </c>
      <c r="AY181" s="7" t="s">
        <v>51</v>
      </c>
      <c r="AZ181" s="8" t="s">
        <v>28</v>
      </c>
      <c r="BA181" s="10">
        <v>-3.1370000000000002E-2</v>
      </c>
      <c r="BB181" s="10"/>
      <c r="BC181" s="10">
        <f t="shared" si="120"/>
        <v>31</v>
      </c>
      <c r="BD181" s="77" t="s">
        <v>79</v>
      </c>
      <c r="BE181" s="78" t="s">
        <v>25</v>
      </c>
      <c r="BF181" s="10">
        <v>-1.9189999999999999E-2</v>
      </c>
      <c r="BG181" s="10"/>
      <c r="BH181" s="10">
        <f t="shared" si="117"/>
        <v>37</v>
      </c>
      <c r="BI181" s="7" t="s">
        <v>62</v>
      </c>
      <c r="BJ181" s="8" t="s">
        <v>19</v>
      </c>
      <c r="BK181" s="10">
        <v>-0.13927999999999999</v>
      </c>
      <c r="BL181" s="10"/>
      <c r="BM181" s="10">
        <f t="shared" si="122"/>
        <v>69</v>
      </c>
      <c r="BN181" s="7" t="s">
        <v>65</v>
      </c>
      <c r="BO181" s="8" t="s">
        <v>20</v>
      </c>
      <c r="BP181" s="10">
        <v>-0.26240999999999998</v>
      </c>
      <c r="BR181" s="10">
        <f t="shared" si="89"/>
        <v>63</v>
      </c>
    </row>
    <row r="182" spans="1:70" ht="17" thickBot="1" x14ac:dyDescent="0.25">
      <c r="A182" s="7" t="s">
        <v>45</v>
      </c>
      <c r="B182" s="8" t="s">
        <v>23</v>
      </c>
      <c r="C182" s="11">
        <v>-7.0370000000000002E-2</v>
      </c>
      <c r="D182" s="11" t="s">
        <v>111</v>
      </c>
      <c r="E182" s="10">
        <f t="shared" si="95"/>
        <v>55</v>
      </c>
      <c r="F182" s="7" t="s">
        <v>61</v>
      </c>
      <c r="G182" s="8" t="s">
        <v>26</v>
      </c>
      <c r="H182" s="10">
        <v>-0.10902000000000001</v>
      </c>
      <c r="I182" s="10"/>
      <c r="J182" s="10">
        <f t="shared" si="85"/>
        <v>63</v>
      </c>
      <c r="K182" s="7" t="s">
        <v>50</v>
      </c>
      <c r="L182" s="8" t="s">
        <v>29</v>
      </c>
      <c r="M182" s="10">
        <v>-0.15139</v>
      </c>
      <c r="N182" s="10"/>
      <c r="O182" s="10">
        <f t="shared" si="92"/>
        <v>60</v>
      </c>
      <c r="P182" s="7" t="s">
        <v>94</v>
      </c>
      <c r="Q182" s="8" t="s">
        <v>22</v>
      </c>
      <c r="R182" s="10">
        <v>-0.14169999999999999</v>
      </c>
      <c r="S182" s="10"/>
      <c r="T182" s="10">
        <f t="shared" ref="T182:T229" si="124">IF(R182&lt;R181,T181+1,T181)</f>
        <v>67</v>
      </c>
      <c r="U182" s="7" t="s">
        <v>24</v>
      </c>
      <c r="V182" s="8" t="s">
        <v>26</v>
      </c>
      <c r="W182" s="9">
        <v>-0.12216</v>
      </c>
      <c r="X182" s="9" t="s">
        <v>110</v>
      </c>
      <c r="Y182" s="10">
        <f t="shared" si="121"/>
        <v>87</v>
      </c>
      <c r="Z182" s="7" t="s">
        <v>95</v>
      </c>
      <c r="AA182" s="8" t="s">
        <v>19</v>
      </c>
      <c r="AB182" s="10">
        <v>-5.7439999999999998E-2</v>
      </c>
      <c r="AC182" s="10"/>
      <c r="AD182" s="10">
        <f t="shared" si="80"/>
        <v>66</v>
      </c>
      <c r="AE182" s="7" t="s">
        <v>56</v>
      </c>
      <c r="AF182" s="8" t="s">
        <v>22</v>
      </c>
      <c r="AG182" s="10">
        <v>-5.1220000000000002E-2</v>
      </c>
      <c r="AH182" s="10"/>
      <c r="AI182" s="10">
        <f t="shared" si="123"/>
        <v>71</v>
      </c>
      <c r="AJ182" s="7" t="s">
        <v>36</v>
      </c>
      <c r="AK182" s="8" t="s">
        <v>23</v>
      </c>
      <c r="AL182" s="10">
        <v>-6.6339999999999996E-2</v>
      </c>
      <c r="AM182" s="10"/>
      <c r="AN182" s="10">
        <f t="shared" si="86"/>
        <v>65</v>
      </c>
      <c r="AO182" s="7" t="s">
        <v>58</v>
      </c>
      <c r="AP182" s="8" t="s">
        <v>20</v>
      </c>
      <c r="AQ182" s="10">
        <v>-4.3020000000000003E-2</v>
      </c>
      <c r="AR182" s="10"/>
      <c r="AS182" s="10">
        <f t="shared" si="116"/>
        <v>40</v>
      </c>
      <c r="AT182" s="7" t="s">
        <v>27</v>
      </c>
      <c r="AU182" s="8" t="s">
        <v>28</v>
      </c>
      <c r="AV182" s="10">
        <v>-5.3100000000000001E-2</v>
      </c>
      <c r="AW182" s="10"/>
      <c r="AX182" s="10">
        <f t="shared" si="105"/>
        <v>49</v>
      </c>
      <c r="AY182" s="7" t="s">
        <v>44</v>
      </c>
      <c r="AZ182" s="8" t="s">
        <v>20</v>
      </c>
      <c r="BA182" s="10">
        <v>-3.2469999999999999E-2</v>
      </c>
      <c r="BB182" s="10"/>
      <c r="BC182" s="10">
        <f t="shared" si="120"/>
        <v>32</v>
      </c>
      <c r="BD182" s="7" t="s">
        <v>85</v>
      </c>
      <c r="BE182" s="8" t="s">
        <v>29</v>
      </c>
      <c r="BF182" s="10">
        <v>-1.9570000000000001E-2</v>
      </c>
      <c r="BG182" s="10"/>
      <c r="BH182" s="10">
        <f t="shared" si="117"/>
        <v>38</v>
      </c>
      <c r="BI182" s="7" t="s">
        <v>60</v>
      </c>
      <c r="BJ182" s="8" t="s">
        <v>19</v>
      </c>
      <c r="BK182" s="11">
        <v>-0.14198</v>
      </c>
      <c r="BL182" s="11" t="s">
        <v>111</v>
      </c>
      <c r="BM182" s="10">
        <f t="shared" si="122"/>
        <v>70</v>
      </c>
      <c r="BN182" s="7" t="s">
        <v>85</v>
      </c>
      <c r="BO182" s="8" t="s">
        <v>19</v>
      </c>
      <c r="BP182" s="10">
        <v>-0.27113999999999999</v>
      </c>
      <c r="BR182" s="10">
        <f t="shared" si="89"/>
        <v>64</v>
      </c>
    </row>
    <row r="183" spans="1:70" ht="17" thickBot="1" x14ac:dyDescent="0.25">
      <c r="A183" s="7" t="s">
        <v>92</v>
      </c>
      <c r="B183" s="8" t="s">
        <v>20</v>
      </c>
      <c r="C183" s="10">
        <v>-7.1730000000000002E-2</v>
      </c>
      <c r="D183" s="10"/>
      <c r="E183" s="10">
        <f t="shared" si="95"/>
        <v>56</v>
      </c>
      <c r="F183" s="7" t="s">
        <v>73</v>
      </c>
      <c r="G183" s="8" t="s">
        <v>29</v>
      </c>
      <c r="H183" s="10">
        <v>-0.10976</v>
      </c>
      <c r="I183" s="10"/>
      <c r="J183" s="10">
        <f t="shared" si="85"/>
        <v>64</v>
      </c>
      <c r="K183" s="7" t="s">
        <v>77</v>
      </c>
      <c r="L183" s="8" t="s">
        <v>29</v>
      </c>
      <c r="M183" s="10">
        <v>-0.15248999999999999</v>
      </c>
      <c r="N183" s="10"/>
      <c r="O183" s="10">
        <f t="shared" si="92"/>
        <v>61</v>
      </c>
      <c r="P183" s="7" t="s">
        <v>57</v>
      </c>
      <c r="Q183" s="8" t="s">
        <v>23</v>
      </c>
      <c r="R183" s="10">
        <v>-0.14888000000000001</v>
      </c>
      <c r="S183" s="10"/>
      <c r="T183" s="10">
        <f t="shared" si="124"/>
        <v>68</v>
      </c>
      <c r="U183" s="7" t="s">
        <v>60</v>
      </c>
      <c r="V183" s="8" t="s">
        <v>19</v>
      </c>
      <c r="W183" s="10">
        <v>-0.12247</v>
      </c>
      <c r="X183" s="10"/>
      <c r="Y183" s="10">
        <f t="shared" si="121"/>
        <v>88</v>
      </c>
      <c r="Z183" s="7" t="s">
        <v>68</v>
      </c>
      <c r="AA183" s="8" t="s">
        <v>22</v>
      </c>
      <c r="AB183" s="10">
        <v>-5.7480000000000003E-2</v>
      </c>
      <c r="AC183" s="10"/>
      <c r="AD183" s="10">
        <f t="shared" ref="AD183:AD229" si="125">IF(AB183&lt;AB182,AD182+1,AD182)</f>
        <v>67</v>
      </c>
      <c r="AE183" s="7" t="s">
        <v>42</v>
      </c>
      <c r="AF183" s="8" t="s">
        <v>28</v>
      </c>
      <c r="AG183" s="10">
        <v>-5.4309999999999997E-2</v>
      </c>
      <c r="AH183" s="10"/>
      <c r="AI183" s="10">
        <f t="shared" si="123"/>
        <v>72</v>
      </c>
      <c r="AJ183" s="7" t="s">
        <v>65</v>
      </c>
      <c r="AK183" s="8" t="s">
        <v>20</v>
      </c>
      <c r="AL183" s="10">
        <v>-6.6860000000000003E-2</v>
      </c>
      <c r="AM183" s="10"/>
      <c r="AN183" s="10">
        <f t="shared" si="86"/>
        <v>66</v>
      </c>
      <c r="AO183" s="7" t="s">
        <v>43</v>
      </c>
      <c r="AP183" s="8" t="s">
        <v>19</v>
      </c>
      <c r="AQ183" s="10">
        <v>-4.3770000000000003E-2</v>
      </c>
      <c r="AR183" s="10"/>
      <c r="AS183" s="10">
        <f t="shared" si="116"/>
        <v>41</v>
      </c>
      <c r="AT183" s="7" t="s">
        <v>75</v>
      </c>
      <c r="AU183" s="8" t="s">
        <v>25</v>
      </c>
      <c r="AV183" s="10">
        <v>-5.3920000000000003E-2</v>
      </c>
      <c r="AW183" s="10"/>
      <c r="AX183" s="10">
        <f t="shared" si="105"/>
        <v>50</v>
      </c>
      <c r="AY183" s="7" t="s">
        <v>60</v>
      </c>
      <c r="AZ183" s="8" t="s">
        <v>22</v>
      </c>
      <c r="BA183" s="10">
        <v>-3.3869999999999997E-2</v>
      </c>
      <c r="BB183" s="10"/>
      <c r="BC183" s="10">
        <f t="shared" si="120"/>
        <v>33</v>
      </c>
      <c r="BD183" s="7" t="s">
        <v>65</v>
      </c>
      <c r="BE183" s="8" t="s">
        <v>20</v>
      </c>
      <c r="BF183" s="10">
        <v>-1.967E-2</v>
      </c>
      <c r="BG183" s="10"/>
      <c r="BH183" s="10">
        <f t="shared" si="117"/>
        <v>39</v>
      </c>
      <c r="BI183" s="7" t="s">
        <v>48</v>
      </c>
      <c r="BJ183" s="8" t="s">
        <v>20</v>
      </c>
      <c r="BK183" s="10">
        <v>-0.14374000000000001</v>
      </c>
      <c r="BL183" s="10"/>
      <c r="BM183" s="10">
        <f t="shared" si="122"/>
        <v>71</v>
      </c>
      <c r="BN183" s="7" t="s">
        <v>97</v>
      </c>
      <c r="BO183" s="8" t="s">
        <v>25</v>
      </c>
      <c r="BP183" s="10">
        <v>-0.27202999999999999</v>
      </c>
      <c r="BR183" s="10">
        <f t="shared" si="89"/>
        <v>65</v>
      </c>
    </row>
    <row r="184" spans="1:70" ht="17" thickBot="1" x14ac:dyDescent="0.25">
      <c r="A184" s="7" t="s">
        <v>92</v>
      </c>
      <c r="B184" s="8" t="s">
        <v>28</v>
      </c>
      <c r="C184" s="10">
        <v>-7.306E-2</v>
      </c>
      <c r="D184" s="10"/>
      <c r="E184" s="10">
        <f t="shared" si="95"/>
        <v>57</v>
      </c>
      <c r="F184" s="7" t="s">
        <v>97</v>
      </c>
      <c r="G184" s="8" t="s">
        <v>28</v>
      </c>
      <c r="H184" s="10">
        <v>-0.11143</v>
      </c>
      <c r="I184" s="10"/>
      <c r="J184" s="10">
        <f t="shared" si="85"/>
        <v>65</v>
      </c>
      <c r="K184" s="7" t="s">
        <v>52</v>
      </c>
      <c r="L184" s="8" t="s">
        <v>29</v>
      </c>
      <c r="M184" s="10">
        <v>-0.15634000000000001</v>
      </c>
      <c r="N184" s="10"/>
      <c r="O184" s="10">
        <f t="shared" si="92"/>
        <v>62</v>
      </c>
      <c r="P184" s="7" t="s">
        <v>59</v>
      </c>
      <c r="Q184" s="8" t="s">
        <v>25</v>
      </c>
      <c r="R184" s="11">
        <v>-0.15128</v>
      </c>
      <c r="S184" s="11" t="s">
        <v>111</v>
      </c>
      <c r="T184" s="10">
        <f t="shared" si="124"/>
        <v>69</v>
      </c>
      <c r="U184" s="7" t="s">
        <v>57</v>
      </c>
      <c r="V184" s="8" t="s">
        <v>20</v>
      </c>
      <c r="W184" s="10">
        <v>-0.12477000000000001</v>
      </c>
      <c r="X184" s="10"/>
      <c r="Y184" s="10">
        <f t="shared" si="121"/>
        <v>89</v>
      </c>
      <c r="Z184" s="7" t="s">
        <v>51</v>
      </c>
      <c r="AA184" s="8" t="s">
        <v>28</v>
      </c>
      <c r="AB184" s="10">
        <v>-5.7970000000000001E-2</v>
      </c>
      <c r="AC184" s="10"/>
      <c r="AD184" s="10">
        <f t="shared" si="125"/>
        <v>68</v>
      </c>
      <c r="AE184" s="7" t="s">
        <v>81</v>
      </c>
      <c r="AF184" s="8" t="s">
        <v>29</v>
      </c>
      <c r="AG184" s="10">
        <v>-5.6579999999999998E-2</v>
      </c>
      <c r="AH184" s="10"/>
      <c r="AI184" s="10">
        <f t="shared" si="123"/>
        <v>73</v>
      </c>
      <c r="AJ184" s="7" t="s">
        <v>91</v>
      </c>
      <c r="AK184" s="8" t="s">
        <v>22</v>
      </c>
      <c r="AL184" s="10">
        <v>-6.923E-2</v>
      </c>
      <c r="AM184" s="10"/>
      <c r="AN184" s="10">
        <f t="shared" si="86"/>
        <v>67</v>
      </c>
      <c r="AO184" s="7" t="s">
        <v>56</v>
      </c>
      <c r="AP184" s="8" t="s">
        <v>22</v>
      </c>
      <c r="AQ184" s="10">
        <v>-4.5199999999999997E-2</v>
      </c>
      <c r="AR184" s="10"/>
      <c r="AS184" s="10">
        <f t="shared" si="116"/>
        <v>42</v>
      </c>
      <c r="AT184" s="7" t="s">
        <v>37</v>
      </c>
      <c r="AU184" s="8" t="s">
        <v>23</v>
      </c>
      <c r="AV184" s="10">
        <v>-5.6849999999999998E-2</v>
      </c>
      <c r="AW184" s="10"/>
      <c r="AX184" s="10">
        <f t="shared" si="105"/>
        <v>51</v>
      </c>
      <c r="AY184" s="7" t="s">
        <v>77</v>
      </c>
      <c r="AZ184" s="8" t="s">
        <v>29</v>
      </c>
      <c r="BA184" s="10">
        <v>-3.6670000000000001E-2</v>
      </c>
      <c r="BB184" s="10"/>
      <c r="BC184" s="10">
        <f t="shared" si="120"/>
        <v>34</v>
      </c>
      <c r="BD184" s="7" t="s">
        <v>68</v>
      </c>
      <c r="BE184" s="8" t="s">
        <v>29</v>
      </c>
      <c r="BF184" s="10">
        <v>-1.9730000000000001E-2</v>
      </c>
      <c r="BG184" s="10"/>
      <c r="BH184" s="10">
        <f t="shared" si="117"/>
        <v>40</v>
      </c>
      <c r="BI184" s="7" t="s">
        <v>38</v>
      </c>
      <c r="BJ184" s="8" t="s">
        <v>22</v>
      </c>
      <c r="BK184" s="10">
        <v>-0.15174000000000001</v>
      </c>
      <c r="BL184" s="10"/>
      <c r="BM184" s="10">
        <f t="shared" si="122"/>
        <v>72</v>
      </c>
      <c r="BN184" s="7" t="s">
        <v>83</v>
      </c>
      <c r="BO184" s="8" t="s">
        <v>20</v>
      </c>
      <c r="BP184" s="10">
        <v>-0.27307999999999999</v>
      </c>
      <c r="BR184" s="10">
        <f t="shared" si="89"/>
        <v>66</v>
      </c>
    </row>
    <row r="185" spans="1:70" ht="17" thickBot="1" x14ac:dyDescent="0.25">
      <c r="A185" s="77" t="s">
        <v>79</v>
      </c>
      <c r="B185" s="78" t="s">
        <v>25</v>
      </c>
      <c r="C185" s="10">
        <v>-7.3580000000000007E-2</v>
      </c>
      <c r="D185" s="10"/>
      <c r="E185" s="10">
        <f t="shared" si="95"/>
        <v>58</v>
      </c>
      <c r="F185" s="7" t="s">
        <v>74</v>
      </c>
      <c r="G185" s="8" t="s">
        <v>23</v>
      </c>
      <c r="H185" s="10">
        <v>-0.11153</v>
      </c>
      <c r="I185" s="10"/>
      <c r="J185" s="10">
        <f t="shared" ref="J185:J229" si="126">IF(H185&lt;H184,J184+1,J184)</f>
        <v>66</v>
      </c>
      <c r="K185" s="7" t="s">
        <v>62</v>
      </c>
      <c r="L185" s="8" t="s">
        <v>23</v>
      </c>
      <c r="M185" s="10">
        <v>-0.15648999999999999</v>
      </c>
      <c r="N185" s="10"/>
      <c r="O185" s="10">
        <f t="shared" si="92"/>
        <v>63</v>
      </c>
      <c r="P185" s="7" t="s">
        <v>64</v>
      </c>
      <c r="Q185" s="8" t="s">
        <v>19</v>
      </c>
      <c r="R185" s="10">
        <v>-0.15443000000000001</v>
      </c>
      <c r="S185" s="10"/>
      <c r="T185" s="10">
        <f t="shared" si="124"/>
        <v>70</v>
      </c>
      <c r="U185" s="7" t="s">
        <v>51</v>
      </c>
      <c r="V185" s="8" t="s">
        <v>28</v>
      </c>
      <c r="W185" s="9">
        <v>-0.12839</v>
      </c>
      <c r="X185" s="9" t="s">
        <v>110</v>
      </c>
      <c r="Y185" s="10">
        <f t="shared" si="121"/>
        <v>90</v>
      </c>
      <c r="Z185" s="7" t="s">
        <v>66</v>
      </c>
      <c r="AA185" s="8" t="s">
        <v>20</v>
      </c>
      <c r="AB185" s="10">
        <v>-6.0449999999999997E-2</v>
      </c>
      <c r="AC185" s="10"/>
      <c r="AD185" s="10">
        <f t="shared" si="125"/>
        <v>69</v>
      </c>
      <c r="AE185" s="77" t="s">
        <v>79</v>
      </c>
      <c r="AF185" s="78" t="s">
        <v>22</v>
      </c>
      <c r="AG185" s="10">
        <v>-5.7099999999999998E-2</v>
      </c>
      <c r="AH185" s="10"/>
      <c r="AI185" s="10">
        <f t="shared" si="123"/>
        <v>74</v>
      </c>
      <c r="AJ185" s="7" t="s">
        <v>82</v>
      </c>
      <c r="AK185" s="8" t="s">
        <v>20</v>
      </c>
      <c r="AL185" s="10">
        <v>-7.0260000000000003E-2</v>
      </c>
      <c r="AM185" s="10"/>
      <c r="AN185" s="10">
        <f t="shared" ref="AN185:AN229" si="127">IF(AL185&lt;AL184,AN184+1,AN184)</f>
        <v>68</v>
      </c>
      <c r="AO185" s="7" t="s">
        <v>35</v>
      </c>
      <c r="AP185" s="8" t="s">
        <v>22</v>
      </c>
      <c r="AQ185" s="10">
        <v>-4.5310000000000003E-2</v>
      </c>
      <c r="AR185" s="10"/>
      <c r="AS185" s="10">
        <f t="shared" si="116"/>
        <v>43</v>
      </c>
      <c r="AT185" s="7" t="s">
        <v>97</v>
      </c>
      <c r="AU185" s="8" t="s">
        <v>23</v>
      </c>
      <c r="AV185" s="10">
        <v>-6.071E-2</v>
      </c>
      <c r="AW185" s="10"/>
      <c r="AX185" s="10">
        <f t="shared" si="105"/>
        <v>52</v>
      </c>
      <c r="AY185" s="7" t="s">
        <v>39</v>
      </c>
      <c r="AZ185" s="8" t="s">
        <v>28</v>
      </c>
      <c r="BA185" s="10">
        <v>-4.7570000000000001E-2</v>
      </c>
      <c r="BB185" s="10"/>
      <c r="BC185" s="10">
        <f t="shared" si="120"/>
        <v>35</v>
      </c>
      <c r="BD185" s="7" t="s">
        <v>35</v>
      </c>
      <c r="BE185" s="8" t="s">
        <v>22</v>
      </c>
      <c r="BF185" s="10">
        <v>-1.9779999999999999E-2</v>
      </c>
      <c r="BG185" s="10"/>
      <c r="BH185" s="10">
        <f t="shared" si="117"/>
        <v>41</v>
      </c>
      <c r="BI185" s="79" t="s">
        <v>79</v>
      </c>
      <c r="BJ185" s="80" t="s">
        <v>22</v>
      </c>
      <c r="BK185" s="10">
        <v>-0.15178</v>
      </c>
      <c r="BL185" s="10"/>
      <c r="BM185" s="10">
        <f t="shared" si="122"/>
        <v>73</v>
      </c>
      <c r="BN185" s="7" t="s">
        <v>65</v>
      </c>
      <c r="BO185" s="8" t="s">
        <v>29</v>
      </c>
      <c r="BP185" s="10">
        <v>-0.29060000000000002</v>
      </c>
      <c r="BR185" s="10">
        <f t="shared" ref="BR185:BR229" si="128">IF(BP185&lt;BP184,BR184+1,BR184)</f>
        <v>67</v>
      </c>
    </row>
    <row r="186" spans="1:70" ht="17" thickBot="1" x14ac:dyDescent="0.25">
      <c r="A186" s="7" t="s">
        <v>82</v>
      </c>
      <c r="B186" s="8" t="s">
        <v>25</v>
      </c>
      <c r="C186" s="10">
        <v>-7.4550000000000005E-2</v>
      </c>
      <c r="D186" s="10"/>
      <c r="E186" s="10">
        <f t="shared" si="95"/>
        <v>59</v>
      </c>
      <c r="F186" s="7" t="s">
        <v>24</v>
      </c>
      <c r="G186" s="8" t="s">
        <v>26</v>
      </c>
      <c r="H186" s="10">
        <v>-0.11496000000000001</v>
      </c>
      <c r="I186" s="10"/>
      <c r="J186" s="10">
        <f t="shared" si="126"/>
        <v>67</v>
      </c>
      <c r="K186" s="79" t="s">
        <v>79</v>
      </c>
      <c r="L186" s="80" t="s">
        <v>22</v>
      </c>
      <c r="M186" s="10">
        <v>-0.15779000000000001</v>
      </c>
      <c r="N186" s="10"/>
      <c r="O186" s="10">
        <f t="shared" si="92"/>
        <v>64</v>
      </c>
      <c r="P186" s="7" t="s">
        <v>44</v>
      </c>
      <c r="Q186" s="8" t="s">
        <v>23</v>
      </c>
      <c r="R186" s="11">
        <v>-0.15512000000000001</v>
      </c>
      <c r="S186" s="11" t="s">
        <v>111</v>
      </c>
      <c r="T186" s="10">
        <f t="shared" si="124"/>
        <v>71</v>
      </c>
      <c r="U186" s="7" t="s">
        <v>82</v>
      </c>
      <c r="V186" s="8" t="s">
        <v>28</v>
      </c>
      <c r="W186" s="10">
        <v>-0.12905</v>
      </c>
      <c r="X186" s="10"/>
      <c r="Y186" s="10">
        <f t="shared" si="121"/>
        <v>91</v>
      </c>
      <c r="Z186" s="7" t="s">
        <v>72</v>
      </c>
      <c r="AA186" s="8" t="s">
        <v>22</v>
      </c>
      <c r="AB186" s="10">
        <v>-6.0929999999999998E-2</v>
      </c>
      <c r="AC186" s="10"/>
      <c r="AD186" s="10">
        <f t="shared" si="125"/>
        <v>70</v>
      </c>
      <c r="AE186" s="7" t="s">
        <v>43</v>
      </c>
      <c r="AF186" s="8" t="s">
        <v>22</v>
      </c>
      <c r="AG186" s="10">
        <v>-5.747E-2</v>
      </c>
      <c r="AH186" s="10"/>
      <c r="AI186" s="10">
        <f t="shared" si="123"/>
        <v>75</v>
      </c>
      <c r="AJ186" s="7" t="s">
        <v>53</v>
      </c>
      <c r="AK186" s="8" t="s">
        <v>23</v>
      </c>
      <c r="AL186" s="10">
        <v>-7.1169999999999997E-2</v>
      </c>
      <c r="AM186" s="10"/>
      <c r="AN186" s="10">
        <f t="shared" si="127"/>
        <v>69</v>
      </c>
      <c r="AO186" s="77" t="s">
        <v>78</v>
      </c>
      <c r="AP186" s="78" t="s">
        <v>23</v>
      </c>
      <c r="AQ186" s="10">
        <v>-4.8009999999999997E-2</v>
      </c>
      <c r="AR186" s="10"/>
      <c r="AS186" s="10">
        <f t="shared" si="116"/>
        <v>44</v>
      </c>
      <c r="AT186" s="7" t="s">
        <v>94</v>
      </c>
      <c r="AU186" s="8" t="s">
        <v>28</v>
      </c>
      <c r="AV186" s="10">
        <v>-6.5240000000000006E-2</v>
      </c>
      <c r="AW186" s="10"/>
      <c r="AX186" s="10">
        <f t="shared" si="105"/>
        <v>53</v>
      </c>
      <c r="AY186" s="7" t="s">
        <v>81</v>
      </c>
      <c r="AZ186" s="8" t="s">
        <v>26</v>
      </c>
      <c r="BA186" s="10">
        <v>-4.8480000000000002E-2</v>
      </c>
      <c r="BB186" s="10"/>
      <c r="BC186" s="10">
        <f t="shared" si="120"/>
        <v>36</v>
      </c>
      <c r="BD186" s="7" t="s">
        <v>97</v>
      </c>
      <c r="BE186" s="8" t="s">
        <v>23</v>
      </c>
      <c r="BF186" s="10">
        <v>-1.9800000000000002E-2</v>
      </c>
      <c r="BG186" s="10"/>
      <c r="BH186" s="10">
        <f t="shared" si="117"/>
        <v>42</v>
      </c>
      <c r="BI186" s="7" t="s">
        <v>50</v>
      </c>
      <c r="BJ186" s="8" t="s">
        <v>19</v>
      </c>
      <c r="BK186" s="10">
        <v>-0.15257000000000001</v>
      </c>
      <c r="BL186" s="10"/>
      <c r="BM186" s="10">
        <f t="shared" si="122"/>
        <v>74</v>
      </c>
      <c r="BN186" s="7" t="s">
        <v>62</v>
      </c>
      <c r="BO186" s="8" t="s">
        <v>23</v>
      </c>
      <c r="BP186" s="10">
        <v>-0.29643999999999998</v>
      </c>
      <c r="BR186" s="10">
        <f t="shared" si="128"/>
        <v>68</v>
      </c>
    </row>
    <row r="187" spans="1:70" ht="17" thickBot="1" x14ac:dyDescent="0.25">
      <c r="A187" s="7" t="s">
        <v>56</v>
      </c>
      <c r="B187" s="8" t="s">
        <v>19</v>
      </c>
      <c r="C187" s="10">
        <v>-7.4690000000000006E-2</v>
      </c>
      <c r="D187" s="10"/>
      <c r="E187" s="10">
        <f t="shared" si="95"/>
        <v>60</v>
      </c>
      <c r="F187" s="7" t="s">
        <v>67</v>
      </c>
      <c r="G187" s="8" t="s">
        <v>23</v>
      </c>
      <c r="H187" s="10">
        <v>-0.11616</v>
      </c>
      <c r="I187" s="10"/>
      <c r="J187" s="10">
        <f t="shared" si="126"/>
        <v>68</v>
      </c>
      <c r="K187" s="7" t="s">
        <v>63</v>
      </c>
      <c r="L187" s="8" t="s">
        <v>22</v>
      </c>
      <c r="M187" s="10">
        <v>-0.15981999999999999</v>
      </c>
      <c r="N187" s="10"/>
      <c r="O187" s="10">
        <f t="shared" si="92"/>
        <v>65</v>
      </c>
      <c r="P187" s="7" t="s">
        <v>95</v>
      </c>
      <c r="Q187" s="8" t="s">
        <v>26</v>
      </c>
      <c r="R187" s="10">
        <v>-0.15529000000000001</v>
      </c>
      <c r="S187" s="10"/>
      <c r="T187" s="10">
        <f t="shared" si="124"/>
        <v>72</v>
      </c>
      <c r="U187" s="7" t="s">
        <v>92</v>
      </c>
      <c r="V187" s="8" t="s">
        <v>23</v>
      </c>
      <c r="W187" s="10">
        <v>-0.13172</v>
      </c>
      <c r="X187" s="10"/>
      <c r="Y187" s="10">
        <f t="shared" si="121"/>
        <v>92</v>
      </c>
      <c r="Z187" s="7" t="s">
        <v>96</v>
      </c>
      <c r="AA187" s="8" t="s">
        <v>22</v>
      </c>
      <c r="AB187" s="10">
        <v>-6.2659999999999993E-2</v>
      </c>
      <c r="AC187" s="10"/>
      <c r="AD187" s="10">
        <f t="shared" si="125"/>
        <v>71</v>
      </c>
      <c r="AE187" s="77" t="s">
        <v>78</v>
      </c>
      <c r="AF187" s="78" t="s">
        <v>23</v>
      </c>
      <c r="AG187" s="10">
        <v>-6.1350000000000002E-2</v>
      </c>
      <c r="AH187" s="10"/>
      <c r="AI187" s="10">
        <f t="shared" si="123"/>
        <v>76</v>
      </c>
      <c r="AJ187" s="7" t="s">
        <v>24</v>
      </c>
      <c r="AK187" s="8" t="s">
        <v>25</v>
      </c>
      <c r="AL187" s="11">
        <v>-7.3719999999999994E-2</v>
      </c>
      <c r="AM187" s="11" t="s">
        <v>111</v>
      </c>
      <c r="AN187" s="10">
        <f t="shared" si="127"/>
        <v>70</v>
      </c>
      <c r="AO187" s="7" t="s">
        <v>41</v>
      </c>
      <c r="AP187" s="8" t="s">
        <v>25</v>
      </c>
      <c r="AQ187" s="10">
        <v>-4.8129999999999999E-2</v>
      </c>
      <c r="AR187" s="10"/>
      <c r="AS187" s="10">
        <f t="shared" si="116"/>
        <v>45</v>
      </c>
      <c r="AT187" s="7" t="s">
        <v>51</v>
      </c>
      <c r="AU187" s="8" t="s">
        <v>28</v>
      </c>
      <c r="AV187" s="10">
        <v>-6.676E-2</v>
      </c>
      <c r="AW187" s="10"/>
      <c r="AX187" s="10">
        <f t="shared" si="105"/>
        <v>54</v>
      </c>
      <c r="AY187" s="7" t="s">
        <v>67</v>
      </c>
      <c r="AZ187" s="8" t="s">
        <v>28</v>
      </c>
      <c r="BA187" s="10">
        <v>-4.9910000000000003E-2</v>
      </c>
      <c r="BB187" s="10"/>
      <c r="BC187" s="10">
        <f t="shared" si="120"/>
        <v>37</v>
      </c>
      <c r="BD187" s="7" t="s">
        <v>64</v>
      </c>
      <c r="BE187" s="8" t="s">
        <v>19</v>
      </c>
      <c r="BF187" s="10">
        <v>-2.078E-2</v>
      </c>
      <c r="BG187" s="10"/>
      <c r="BH187" s="10">
        <f t="shared" si="117"/>
        <v>43</v>
      </c>
      <c r="BI187" s="7" t="s">
        <v>100</v>
      </c>
      <c r="BJ187" s="8" t="s">
        <v>29</v>
      </c>
      <c r="BK187" s="10">
        <v>-0.15518999999999999</v>
      </c>
      <c r="BL187" s="10"/>
      <c r="BM187" s="10">
        <f t="shared" si="122"/>
        <v>75</v>
      </c>
      <c r="BN187" s="7" t="s">
        <v>84</v>
      </c>
      <c r="BO187" s="8" t="s">
        <v>26</v>
      </c>
      <c r="BP187" s="10">
        <v>-0.30231000000000002</v>
      </c>
      <c r="BR187" s="10">
        <f t="shared" si="128"/>
        <v>69</v>
      </c>
    </row>
    <row r="188" spans="1:70" ht="17" thickBot="1" x14ac:dyDescent="0.25">
      <c r="A188" s="7" t="s">
        <v>41</v>
      </c>
      <c r="B188" s="8" t="s">
        <v>29</v>
      </c>
      <c r="C188" s="11">
        <v>-7.5980000000000006E-2</v>
      </c>
      <c r="D188" s="11" t="s">
        <v>111</v>
      </c>
      <c r="E188" s="10">
        <f t="shared" si="95"/>
        <v>61</v>
      </c>
      <c r="F188" s="7" t="s">
        <v>98</v>
      </c>
      <c r="G188" s="8" t="s">
        <v>29</v>
      </c>
      <c r="H188" s="10">
        <v>-0.11897000000000001</v>
      </c>
      <c r="I188" s="10"/>
      <c r="J188" s="10">
        <f t="shared" si="126"/>
        <v>69</v>
      </c>
      <c r="K188" s="7" t="s">
        <v>46</v>
      </c>
      <c r="L188" s="8" t="s">
        <v>20</v>
      </c>
      <c r="M188" s="10">
        <v>-0.1681</v>
      </c>
      <c r="N188" s="10"/>
      <c r="O188" s="10">
        <f t="shared" si="92"/>
        <v>66</v>
      </c>
      <c r="P188" s="7" t="s">
        <v>74</v>
      </c>
      <c r="Q188" s="8" t="s">
        <v>28</v>
      </c>
      <c r="R188" s="11">
        <v>-0.15579999999999999</v>
      </c>
      <c r="S188" s="11" t="s">
        <v>111</v>
      </c>
      <c r="T188" s="10">
        <f t="shared" si="124"/>
        <v>73</v>
      </c>
      <c r="U188" s="7" t="s">
        <v>49</v>
      </c>
      <c r="V188" s="8" t="s">
        <v>20</v>
      </c>
      <c r="W188" s="9">
        <v>-0.13295999999999999</v>
      </c>
      <c r="X188" s="9" t="s">
        <v>110</v>
      </c>
      <c r="Y188" s="10">
        <f t="shared" si="121"/>
        <v>93</v>
      </c>
      <c r="Z188" s="7" t="s">
        <v>35</v>
      </c>
      <c r="AA188" s="8" t="s">
        <v>22</v>
      </c>
      <c r="AB188" s="11">
        <v>-6.3070000000000001E-2</v>
      </c>
      <c r="AC188" s="11" t="s">
        <v>111</v>
      </c>
      <c r="AD188" s="10">
        <f t="shared" si="125"/>
        <v>72</v>
      </c>
      <c r="AE188" s="7" t="s">
        <v>94</v>
      </c>
      <c r="AF188" s="8" t="s">
        <v>28</v>
      </c>
      <c r="AG188" s="10">
        <v>-6.2920000000000004E-2</v>
      </c>
      <c r="AH188" s="10"/>
      <c r="AI188" s="10">
        <f t="shared" si="123"/>
        <v>77</v>
      </c>
      <c r="AJ188" s="7" t="s">
        <v>74</v>
      </c>
      <c r="AK188" s="8" t="s">
        <v>25</v>
      </c>
      <c r="AL188" s="10">
        <v>-7.6520000000000005E-2</v>
      </c>
      <c r="AM188" s="10"/>
      <c r="AN188" s="10">
        <f t="shared" si="127"/>
        <v>71</v>
      </c>
      <c r="AO188" s="7" t="s">
        <v>72</v>
      </c>
      <c r="AP188" s="8" t="s">
        <v>22</v>
      </c>
      <c r="AQ188" s="10">
        <v>-4.8320000000000002E-2</v>
      </c>
      <c r="AR188" s="10"/>
      <c r="AS188" s="10">
        <f t="shared" si="116"/>
        <v>46</v>
      </c>
      <c r="AT188" s="7" t="s">
        <v>67</v>
      </c>
      <c r="AU188" s="8" t="s">
        <v>28</v>
      </c>
      <c r="AV188" s="10">
        <v>-7.3779999999999998E-2</v>
      </c>
      <c r="AW188" s="10"/>
      <c r="AX188" s="10">
        <f t="shared" si="105"/>
        <v>55</v>
      </c>
      <c r="AY188" s="7" t="s">
        <v>67</v>
      </c>
      <c r="AZ188" s="8" t="s">
        <v>23</v>
      </c>
      <c r="BA188" s="10">
        <v>-5.076E-2</v>
      </c>
      <c r="BB188" s="10"/>
      <c r="BC188" s="10">
        <f t="shared" si="120"/>
        <v>38</v>
      </c>
      <c r="BD188" s="7" t="s">
        <v>31</v>
      </c>
      <c r="BE188" s="8" t="s">
        <v>25</v>
      </c>
      <c r="BF188" s="10">
        <v>-2.214E-2</v>
      </c>
      <c r="BG188" s="10"/>
      <c r="BH188" s="10">
        <f t="shared" si="117"/>
        <v>44</v>
      </c>
      <c r="BI188" s="7" t="s">
        <v>85</v>
      </c>
      <c r="BJ188" s="8" t="s">
        <v>19</v>
      </c>
      <c r="BK188" s="10">
        <v>-0.15755</v>
      </c>
      <c r="BL188" s="10"/>
      <c r="BM188" s="10">
        <f t="shared" si="122"/>
        <v>76</v>
      </c>
      <c r="BN188" s="7" t="s">
        <v>70</v>
      </c>
      <c r="BO188" s="8" t="s">
        <v>19</v>
      </c>
      <c r="BP188" s="11">
        <v>-0.32322000000000001</v>
      </c>
      <c r="BQ188" t="s">
        <v>111</v>
      </c>
      <c r="BR188" s="10">
        <f t="shared" si="128"/>
        <v>70</v>
      </c>
    </row>
    <row r="189" spans="1:70" ht="17" thickBot="1" x14ac:dyDescent="0.25">
      <c r="A189" s="7" t="s">
        <v>74</v>
      </c>
      <c r="B189" s="8" t="s">
        <v>23</v>
      </c>
      <c r="C189" s="11">
        <v>-7.7880000000000005E-2</v>
      </c>
      <c r="D189" s="11" t="s">
        <v>111</v>
      </c>
      <c r="E189" s="10">
        <f t="shared" si="95"/>
        <v>62</v>
      </c>
      <c r="F189" s="7" t="s">
        <v>62</v>
      </c>
      <c r="G189" s="8" t="s">
        <v>25</v>
      </c>
      <c r="H189" s="10">
        <v>-0.12051000000000001</v>
      </c>
      <c r="I189" s="10"/>
      <c r="J189" s="10">
        <f t="shared" si="126"/>
        <v>70</v>
      </c>
      <c r="K189" s="7" t="s">
        <v>24</v>
      </c>
      <c r="L189" s="8" t="s">
        <v>26</v>
      </c>
      <c r="M189" s="10">
        <v>-0.16849</v>
      </c>
      <c r="N189" s="10"/>
      <c r="O189" s="10">
        <f t="shared" ref="O189:O229" si="129">IF(M189&lt;M188,O188+1,O188)</f>
        <v>67</v>
      </c>
      <c r="P189" s="7" t="s">
        <v>49</v>
      </c>
      <c r="Q189" s="8" t="s">
        <v>28</v>
      </c>
      <c r="R189" s="11">
        <v>-0.15866</v>
      </c>
      <c r="S189" s="11" t="s">
        <v>111</v>
      </c>
      <c r="T189" s="10">
        <f t="shared" si="124"/>
        <v>74</v>
      </c>
      <c r="U189" s="7" t="s">
        <v>85</v>
      </c>
      <c r="V189" s="8" t="s">
        <v>29</v>
      </c>
      <c r="W189" s="10">
        <v>-0.13655</v>
      </c>
      <c r="X189" s="10"/>
      <c r="Y189" s="10">
        <f t="shared" si="121"/>
        <v>94</v>
      </c>
      <c r="Z189" s="7" t="s">
        <v>63</v>
      </c>
      <c r="AA189" s="8" t="s">
        <v>26</v>
      </c>
      <c r="AB189" s="10">
        <v>-6.769E-2</v>
      </c>
      <c r="AC189" s="10"/>
      <c r="AD189" s="10">
        <f t="shared" si="125"/>
        <v>73</v>
      </c>
      <c r="AE189" s="7" t="s">
        <v>36</v>
      </c>
      <c r="AF189" s="8" t="s">
        <v>23</v>
      </c>
      <c r="AG189" s="10">
        <v>-6.4579999999999999E-2</v>
      </c>
      <c r="AH189" s="10"/>
      <c r="AI189" s="10">
        <f t="shared" si="123"/>
        <v>78</v>
      </c>
      <c r="AJ189" s="7" t="s">
        <v>92</v>
      </c>
      <c r="AK189" s="8" t="s">
        <v>20</v>
      </c>
      <c r="AL189" s="10">
        <v>-7.9020000000000007E-2</v>
      </c>
      <c r="AM189" s="10"/>
      <c r="AN189" s="10">
        <f t="shared" si="127"/>
        <v>72</v>
      </c>
      <c r="AO189" s="7" t="s">
        <v>24</v>
      </c>
      <c r="AP189" s="8" t="s">
        <v>25</v>
      </c>
      <c r="AQ189" s="10">
        <v>-4.8939999999999997E-2</v>
      </c>
      <c r="AR189" s="10"/>
      <c r="AS189" s="10">
        <f t="shared" si="116"/>
        <v>47</v>
      </c>
      <c r="AT189" s="7" t="s">
        <v>24</v>
      </c>
      <c r="AU189" s="8" t="s">
        <v>25</v>
      </c>
      <c r="AV189" s="9">
        <v>-7.4779999999999999E-2</v>
      </c>
      <c r="AW189" s="9" t="s">
        <v>110</v>
      </c>
      <c r="AX189" s="10">
        <f t="shared" si="105"/>
        <v>56</v>
      </c>
      <c r="AY189" s="79" t="s">
        <v>79</v>
      </c>
      <c r="AZ189" s="80" t="s">
        <v>22</v>
      </c>
      <c r="BA189" s="10">
        <v>-5.178E-2</v>
      </c>
      <c r="BB189" s="10"/>
      <c r="BC189" s="10">
        <f t="shared" si="120"/>
        <v>39</v>
      </c>
      <c r="BD189" s="7" t="s">
        <v>96</v>
      </c>
      <c r="BE189" s="8" t="s">
        <v>29</v>
      </c>
      <c r="BF189" s="10">
        <v>-2.2210000000000001E-2</v>
      </c>
      <c r="BG189" s="10"/>
      <c r="BH189" s="10">
        <f t="shared" si="117"/>
        <v>45</v>
      </c>
      <c r="BI189" s="7" t="s">
        <v>77</v>
      </c>
      <c r="BJ189" s="8" t="s">
        <v>29</v>
      </c>
      <c r="BK189" s="11">
        <v>-0.15895999999999999</v>
      </c>
      <c r="BL189" s="11" t="s">
        <v>111</v>
      </c>
      <c r="BM189" s="10">
        <f t="shared" si="122"/>
        <v>77</v>
      </c>
      <c r="BN189" s="7" t="s">
        <v>18</v>
      </c>
      <c r="BO189" s="8" t="s">
        <v>19</v>
      </c>
      <c r="BP189" s="9">
        <v>-0.32444000000000001</v>
      </c>
      <c r="BQ189" t="s">
        <v>110</v>
      </c>
      <c r="BR189" s="10">
        <f t="shared" si="128"/>
        <v>71</v>
      </c>
    </row>
    <row r="190" spans="1:70" ht="17" thickBot="1" x14ac:dyDescent="0.25">
      <c r="A190" s="7" t="s">
        <v>69</v>
      </c>
      <c r="B190" s="8" t="s">
        <v>29</v>
      </c>
      <c r="C190" s="10">
        <v>-7.8520000000000006E-2</v>
      </c>
      <c r="D190" s="10"/>
      <c r="E190" s="10">
        <f t="shared" si="95"/>
        <v>63</v>
      </c>
      <c r="F190" s="7" t="s">
        <v>33</v>
      </c>
      <c r="G190" s="8" t="s">
        <v>25</v>
      </c>
      <c r="H190" s="10">
        <v>-0.12146</v>
      </c>
      <c r="I190" s="10"/>
      <c r="J190" s="10">
        <f t="shared" si="126"/>
        <v>71</v>
      </c>
      <c r="K190" s="7" t="s">
        <v>80</v>
      </c>
      <c r="L190" s="8" t="s">
        <v>28</v>
      </c>
      <c r="M190" s="10">
        <v>-0.17313999999999999</v>
      </c>
      <c r="N190" s="10"/>
      <c r="O190" s="10">
        <f t="shared" si="129"/>
        <v>68</v>
      </c>
      <c r="P190" s="7" t="s">
        <v>59</v>
      </c>
      <c r="Q190" s="8" t="s">
        <v>23</v>
      </c>
      <c r="R190" s="11">
        <v>-0.16031000000000001</v>
      </c>
      <c r="S190" s="11" t="s">
        <v>111</v>
      </c>
      <c r="T190" s="10">
        <f t="shared" si="124"/>
        <v>75</v>
      </c>
      <c r="U190" s="7" t="s">
        <v>46</v>
      </c>
      <c r="V190" s="8" t="s">
        <v>20</v>
      </c>
      <c r="W190" s="11">
        <v>-0.13761000000000001</v>
      </c>
      <c r="X190" s="11" t="s">
        <v>111</v>
      </c>
      <c r="Y190" s="10">
        <f t="shared" si="121"/>
        <v>95</v>
      </c>
      <c r="Z190" s="7" t="s">
        <v>100</v>
      </c>
      <c r="AA190" s="8" t="s">
        <v>29</v>
      </c>
      <c r="AB190" s="10">
        <v>-6.7849999999999994E-2</v>
      </c>
      <c r="AC190" s="10"/>
      <c r="AD190" s="10">
        <f t="shared" si="125"/>
        <v>74</v>
      </c>
      <c r="AE190" s="7" t="s">
        <v>103</v>
      </c>
      <c r="AF190" s="8" t="s">
        <v>26</v>
      </c>
      <c r="AG190" s="10">
        <v>-6.5390000000000004E-2</v>
      </c>
      <c r="AH190" s="10"/>
      <c r="AI190" s="10">
        <f t="shared" si="123"/>
        <v>79</v>
      </c>
      <c r="AJ190" s="7" t="s">
        <v>35</v>
      </c>
      <c r="AK190" s="8" t="s">
        <v>22</v>
      </c>
      <c r="AL190" s="10">
        <v>-7.9740000000000005E-2</v>
      </c>
      <c r="AM190" s="10"/>
      <c r="AN190" s="10">
        <f t="shared" si="127"/>
        <v>73</v>
      </c>
      <c r="AO190" s="7" t="s">
        <v>61</v>
      </c>
      <c r="AP190" s="8" t="s">
        <v>26</v>
      </c>
      <c r="AQ190" s="10">
        <v>-4.9910000000000003E-2</v>
      </c>
      <c r="AR190" s="10"/>
      <c r="AS190" s="10">
        <f t="shared" si="116"/>
        <v>48</v>
      </c>
      <c r="AT190" s="7" t="s">
        <v>49</v>
      </c>
      <c r="AU190" s="8" t="s">
        <v>28</v>
      </c>
      <c r="AV190" s="11">
        <v>-7.9020000000000007E-2</v>
      </c>
      <c r="AW190" s="11" t="s">
        <v>111</v>
      </c>
      <c r="AX190" s="10">
        <f t="shared" si="105"/>
        <v>57</v>
      </c>
      <c r="AY190" s="7" t="s">
        <v>71</v>
      </c>
      <c r="AZ190" s="8" t="s">
        <v>20</v>
      </c>
      <c r="BA190" s="10">
        <v>-5.2019999999999997E-2</v>
      </c>
      <c r="BB190" s="10"/>
      <c r="BC190" s="10">
        <f t="shared" si="120"/>
        <v>40</v>
      </c>
      <c r="BD190" s="77" t="s">
        <v>79</v>
      </c>
      <c r="BE190" s="78" t="s">
        <v>22</v>
      </c>
      <c r="BF190" s="10">
        <v>-2.2929999999999999E-2</v>
      </c>
      <c r="BG190" s="10"/>
      <c r="BH190" s="10">
        <f t="shared" si="117"/>
        <v>46</v>
      </c>
      <c r="BI190" s="7" t="s">
        <v>75</v>
      </c>
      <c r="BJ190" s="8" t="s">
        <v>23</v>
      </c>
      <c r="BK190" s="10">
        <v>-0.15914</v>
      </c>
      <c r="BL190" s="10"/>
      <c r="BM190" s="10">
        <f t="shared" si="122"/>
        <v>78</v>
      </c>
      <c r="BN190" s="7" t="s">
        <v>70</v>
      </c>
      <c r="BO190" s="8" t="s">
        <v>28</v>
      </c>
      <c r="BP190" s="9">
        <v>-0.32790999999999998</v>
      </c>
      <c r="BQ190" t="s">
        <v>110</v>
      </c>
      <c r="BR190" s="10">
        <f t="shared" si="128"/>
        <v>72</v>
      </c>
    </row>
    <row r="191" spans="1:70" ht="17" thickBot="1" x14ac:dyDescent="0.25">
      <c r="A191" s="7" t="s">
        <v>83</v>
      </c>
      <c r="B191" s="8" t="s">
        <v>20</v>
      </c>
      <c r="C191" s="11">
        <v>-8.0640000000000003E-2</v>
      </c>
      <c r="D191" s="11" t="s">
        <v>111</v>
      </c>
      <c r="E191" s="10">
        <f t="shared" si="95"/>
        <v>64</v>
      </c>
      <c r="F191" s="7" t="s">
        <v>76</v>
      </c>
      <c r="G191" s="8" t="s">
        <v>28</v>
      </c>
      <c r="H191" s="10">
        <v>-0.12474</v>
      </c>
      <c r="I191" s="10"/>
      <c r="J191" s="10">
        <f t="shared" si="126"/>
        <v>72</v>
      </c>
      <c r="K191" s="7" t="s">
        <v>63</v>
      </c>
      <c r="L191" s="8" t="s">
        <v>26</v>
      </c>
      <c r="M191" s="10">
        <v>-0.17734</v>
      </c>
      <c r="N191" s="10"/>
      <c r="O191" s="10">
        <f t="shared" si="129"/>
        <v>69</v>
      </c>
      <c r="P191" s="7" t="s">
        <v>89</v>
      </c>
      <c r="Q191" s="8" t="s">
        <v>28</v>
      </c>
      <c r="R191" s="10">
        <v>-0.16134000000000001</v>
      </c>
      <c r="S191" s="10"/>
      <c r="T191" s="10">
        <f t="shared" si="124"/>
        <v>76</v>
      </c>
      <c r="U191" s="7" t="s">
        <v>91</v>
      </c>
      <c r="V191" s="8" t="s">
        <v>25</v>
      </c>
      <c r="W191" s="10">
        <v>-0.14215</v>
      </c>
      <c r="X191" s="10"/>
      <c r="Y191" s="10">
        <f t="shared" si="121"/>
        <v>96</v>
      </c>
      <c r="Z191" s="77" t="s">
        <v>79</v>
      </c>
      <c r="AA191" s="78" t="s">
        <v>22</v>
      </c>
      <c r="AB191" s="10">
        <v>-6.8890000000000007E-2</v>
      </c>
      <c r="AC191" s="10"/>
      <c r="AD191" s="10">
        <f t="shared" si="125"/>
        <v>75</v>
      </c>
      <c r="AE191" s="79" t="s">
        <v>78</v>
      </c>
      <c r="AF191" s="80" t="s">
        <v>26</v>
      </c>
      <c r="AG191" s="10">
        <v>-6.8029999999999993E-2</v>
      </c>
      <c r="AH191" s="10"/>
      <c r="AI191" s="10">
        <f t="shared" si="123"/>
        <v>80</v>
      </c>
      <c r="AJ191" s="7" t="s">
        <v>59</v>
      </c>
      <c r="AK191" s="8" t="s">
        <v>20</v>
      </c>
      <c r="AL191" s="10">
        <v>-8.1949999999999995E-2</v>
      </c>
      <c r="AM191" s="10"/>
      <c r="AN191" s="10">
        <f t="shared" si="127"/>
        <v>74</v>
      </c>
      <c r="AO191" s="7" t="s">
        <v>56</v>
      </c>
      <c r="AP191" s="8" t="s">
        <v>19</v>
      </c>
      <c r="AQ191" s="10">
        <v>-5.2200000000000003E-2</v>
      </c>
      <c r="AR191" s="10"/>
      <c r="AS191" s="10">
        <f t="shared" si="116"/>
        <v>49</v>
      </c>
      <c r="AT191" s="7" t="s">
        <v>89</v>
      </c>
      <c r="AU191" s="8" t="s">
        <v>19</v>
      </c>
      <c r="AV191" s="11">
        <v>-7.9149999999999998E-2</v>
      </c>
      <c r="AW191" s="11" t="s">
        <v>111</v>
      </c>
      <c r="AX191" s="10">
        <f t="shared" si="105"/>
        <v>58</v>
      </c>
      <c r="AY191" s="7" t="s">
        <v>33</v>
      </c>
      <c r="AZ191" s="8" t="s">
        <v>25</v>
      </c>
      <c r="BA191" s="10">
        <v>-5.867E-2</v>
      </c>
      <c r="BB191" s="10"/>
      <c r="BC191" s="10">
        <f t="shared" si="120"/>
        <v>41</v>
      </c>
      <c r="BD191" s="7" t="s">
        <v>50</v>
      </c>
      <c r="BE191" s="8" t="s">
        <v>19</v>
      </c>
      <c r="BF191" s="10">
        <v>-2.3740000000000001E-2</v>
      </c>
      <c r="BG191" s="10"/>
      <c r="BH191" s="10">
        <f t="shared" si="117"/>
        <v>47</v>
      </c>
      <c r="BI191" s="7" t="s">
        <v>34</v>
      </c>
      <c r="BJ191" s="8" t="s">
        <v>26</v>
      </c>
      <c r="BK191" s="11">
        <v>-0.16211</v>
      </c>
      <c r="BL191" s="11" t="s">
        <v>111</v>
      </c>
      <c r="BM191" s="10">
        <f t="shared" si="122"/>
        <v>79</v>
      </c>
      <c r="BN191" s="7" t="s">
        <v>75</v>
      </c>
      <c r="BO191" s="8" t="s">
        <v>25</v>
      </c>
      <c r="BP191" s="9">
        <v>-0.33230999999999999</v>
      </c>
      <c r="BQ191" t="s">
        <v>110</v>
      </c>
      <c r="BR191" s="10">
        <f t="shared" si="128"/>
        <v>73</v>
      </c>
    </row>
    <row r="192" spans="1:70" ht="17" thickBot="1" x14ac:dyDescent="0.25">
      <c r="A192" s="7" t="s">
        <v>33</v>
      </c>
      <c r="B192" s="8" t="s">
        <v>25</v>
      </c>
      <c r="C192" s="11">
        <v>-8.7179999999999994E-2</v>
      </c>
      <c r="D192" s="11" t="s">
        <v>111</v>
      </c>
      <c r="E192" s="10">
        <f t="shared" si="95"/>
        <v>65</v>
      </c>
      <c r="F192" s="7" t="s">
        <v>59</v>
      </c>
      <c r="G192" s="8" t="s">
        <v>20</v>
      </c>
      <c r="H192" s="10">
        <v>-0.12504999999999999</v>
      </c>
      <c r="I192" s="10"/>
      <c r="J192" s="10">
        <f t="shared" si="126"/>
        <v>73</v>
      </c>
      <c r="K192" s="7" t="s">
        <v>52</v>
      </c>
      <c r="L192" s="8" t="s">
        <v>23</v>
      </c>
      <c r="M192" s="10">
        <v>-0.18664</v>
      </c>
      <c r="N192" s="10"/>
      <c r="O192" s="10">
        <f t="shared" si="129"/>
        <v>70</v>
      </c>
      <c r="P192" s="7" t="s">
        <v>65</v>
      </c>
      <c r="Q192" s="8" t="s">
        <v>20</v>
      </c>
      <c r="R192" s="10">
        <v>-0.16156999999999999</v>
      </c>
      <c r="S192" s="10"/>
      <c r="T192" s="10">
        <f t="shared" si="124"/>
        <v>77</v>
      </c>
      <c r="U192" s="7" t="s">
        <v>84</v>
      </c>
      <c r="V192" s="8" t="s">
        <v>28</v>
      </c>
      <c r="W192" s="10">
        <v>-0.14405999999999999</v>
      </c>
      <c r="X192" s="10"/>
      <c r="Y192" s="10">
        <f t="shared" si="121"/>
        <v>97</v>
      </c>
      <c r="Z192" s="7" t="s">
        <v>46</v>
      </c>
      <c r="AA192" s="8" t="s">
        <v>20</v>
      </c>
      <c r="AB192" s="11">
        <v>-7.2989999999999999E-2</v>
      </c>
      <c r="AC192" s="11" t="s">
        <v>111</v>
      </c>
      <c r="AD192" s="10">
        <f t="shared" si="125"/>
        <v>76</v>
      </c>
      <c r="AE192" s="7" t="s">
        <v>77</v>
      </c>
      <c r="AF192" s="8" t="s">
        <v>26</v>
      </c>
      <c r="AG192" s="10">
        <v>-6.8479999999999999E-2</v>
      </c>
      <c r="AH192" s="10"/>
      <c r="AI192" s="10">
        <f t="shared" si="123"/>
        <v>81</v>
      </c>
      <c r="AJ192" s="7" t="s">
        <v>39</v>
      </c>
      <c r="AK192" s="8" t="s">
        <v>28</v>
      </c>
      <c r="AL192" s="10">
        <v>-8.4610000000000005E-2</v>
      </c>
      <c r="AM192" s="10"/>
      <c r="AN192" s="10">
        <f t="shared" si="127"/>
        <v>75</v>
      </c>
      <c r="AO192" s="7" t="s">
        <v>80</v>
      </c>
      <c r="AP192" s="8" t="s">
        <v>19</v>
      </c>
      <c r="AQ192" s="10">
        <v>-5.2720000000000003E-2</v>
      </c>
      <c r="AR192" s="10"/>
      <c r="AS192" s="10">
        <f t="shared" si="116"/>
        <v>50</v>
      </c>
      <c r="AT192" s="7" t="s">
        <v>80</v>
      </c>
      <c r="AU192" s="8" t="s">
        <v>28</v>
      </c>
      <c r="AV192" s="11">
        <v>-8.0670000000000006E-2</v>
      </c>
      <c r="AW192" s="11" t="s">
        <v>111</v>
      </c>
      <c r="AX192" s="10">
        <f t="shared" si="105"/>
        <v>59</v>
      </c>
      <c r="AY192" s="7" t="s">
        <v>71</v>
      </c>
      <c r="AZ192" s="8" t="s">
        <v>22</v>
      </c>
      <c r="BA192" s="10">
        <v>-5.951E-2</v>
      </c>
      <c r="BB192" s="10"/>
      <c r="BC192" s="10">
        <f t="shared" si="120"/>
        <v>42</v>
      </c>
      <c r="BD192" s="7" t="s">
        <v>93</v>
      </c>
      <c r="BE192" s="8" t="s">
        <v>25</v>
      </c>
      <c r="BF192" s="10">
        <v>-2.3980000000000001E-2</v>
      </c>
      <c r="BG192" s="10"/>
      <c r="BH192" s="10">
        <f t="shared" si="117"/>
        <v>48</v>
      </c>
      <c r="BI192" s="7" t="s">
        <v>70</v>
      </c>
      <c r="BJ192" s="8" t="s">
        <v>28</v>
      </c>
      <c r="BK192" s="10">
        <v>-0.16657</v>
      </c>
      <c r="BL192" s="10"/>
      <c r="BM192" s="10">
        <f t="shared" si="122"/>
        <v>80</v>
      </c>
      <c r="BN192" s="7" t="s">
        <v>41</v>
      </c>
      <c r="BO192" s="8" t="s">
        <v>29</v>
      </c>
      <c r="BP192" s="9">
        <v>-0.33496999999999999</v>
      </c>
      <c r="BQ192" t="s">
        <v>110</v>
      </c>
      <c r="BR192" s="10">
        <f t="shared" si="128"/>
        <v>74</v>
      </c>
    </row>
    <row r="193" spans="1:70" ht="17" thickBot="1" x14ac:dyDescent="0.25">
      <c r="A193" s="7" t="s">
        <v>59</v>
      </c>
      <c r="B193" s="8" t="s">
        <v>20</v>
      </c>
      <c r="C193" s="9">
        <v>-8.7459999999999996E-2</v>
      </c>
      <c r="D193" s="9" t="s">
        <v>110</v>
      </c>
      <c r="E193" s="10">
        <f t="shared" si="95"/>
        <v>66</v>
      </c>
      <c r="F193" s="7" t="s">
        <v>81</v>
      </c>
      <c r="G193" s="8" t="s">
        <v>26</v>
      </c>
      <c r="H193" s="10">
        <v>-0.12597</v>
      </c>
      <c r="I193" s="10"/>
      <c r="J193" s="10">
        <f t="shared" si="126"/>
        <v>74</v>
      </c>
      <c r="K193" s="79" t="s">
        <v>78</v>
      </c>
      <c r="L193" s="80" t="s">
        <v>26</v>
      </c>
      <c r="M193" s="11">
        <v>-0.19439999999999999</v>
      </c>
      <c r="N193" s="11" t="s">
        <v>111</v>
      </c>
      <c r="O193" s="10">
        <f t="shared" si="129"/>
        <v>71</v>
      </c>
      <c r="P193" s="7" t="s">
        <v>80</v>
      </c>
      <c r="Q193" s="8" t="s">
        <v>28</v>
      </c>
      <c r="R193" s="9">
        <v>-0.16882</v>
      </c>
      <c r="S193" s="9" t="s">
        <v>110</v>
      </c>
      <c r="T193" s="10">
        <f t="shared" si="124"/>
        <v>78</v>
      </c>
      <c r="U193" s="7" t="s">
        <v>100</v>
      </c>
      <c r="V193" s="8" t="s">
        <v>26</v>
      </c>
      <c r="W193" s="10">
        <v>-0.14671999999999999</v>
      </c>
      <c r="X193" s="10"/>
      <c r="Y193" s="10">
        <f t="shared" si="121"/>
        <v>98</v>
      </c>
      <c r="Z193" s="7" t="s">
        <v>82</v>
      </c>
      <c r="AA193" s="8" t="s">
        <v>28</v>
      </c>
      <c r="AB193" s="10">
        <v>-7.6240000000000002E-2</v>
      </c>
      <c r="AC193" s="10"/>
      <c r="AD193" s="10">
        <f t="shared" si="125"/>
        <v>77</v>
      </c>
      <c r="AE193" s="7" t="s">
        <v>32</v>
      </c>
      <c r="AF193" s="8" t="s">
        <v>26</v>
      </c>
      <c r="AG193" s="9">
        <v>-6.9440000000000002E-2</v>
      </c>
      <c r="AH193" s="9" t="s">
        <v>110</v>
      </c>
      <c r="AI193" s="10">
        <f t="shared" si="123"/>
        <v>82</v>
      </c>
      <c r="AJ193" s="77" t="s">
        <v>78</v>
      </c>
      <c r="AK193" s="78" t="s">
        <v>23</v>
      </c>
      <c r="AL193" s="10">
        <v>-8.6180000000000007E-2</v>
      </c>
      <c r="AM193" s="10"/>
      <c r="AN193" s="10">
        <f t="shared" si="127"/>
        <v>76</v>
      </c>
      <c r="AO193" s="7" t="s">
        <v>98</v>
      </c>
      <c r="AP193" s="8" t="s">
        <v>25</v>
      </c>
      <c r="AQ193" s="10">
        <v>-5.3350000000000002E-2</v>
      </c>
      <c r="AR193" s="10"/>
      <c r="AS193" s="10">
        <f t="shared" si="116"/>
        <v>51</v>
      </c>
      <c r="AT193" s="7" t="s">
        <v>66</v>
      </c>
      <c r="AU193" s="8" t="s">
        <v>28</v>
      </c>
      <c r="AV193" s="10">
        <v>-8.5559999999999997E-2</v>
      </c>
      <c r="AW193" s="10"/>
      <c r="AX193" s="10">
        <f t="shared" si="105"/>
        <v>60</v>
      </c>
      <c r="AY193" s="7" t="s">
        <v>76</v>
      </c>
      <c r="AZ193" s="8" t="s">
        <v>28</v>
      </c>
      <c r="BA193" s="10">
        <v>-6.1850000000000002E-2</v>
      </c>
      <c r="BB193" s="10"/>
      <c r="BC193" s="10">
        <f t="shared" si="120"/>
        <v>43</v>
      </c>
      <c r="BD193" s="7" t="s">
        <v>95</v>
      </c>
      <c r="BE193" s="8" t="s">
        <v>19</v>
      </c>
      <c r="BF193" s="10">
        <v>-2.4070000000000001E-2</v>
      </c>
      <c r="BG193" s="10"/>
      <c r="BH193" s="10">
        <f t="shared" si="117"/>
        <v>49</v>
      </c>
      <c r="BI193" s="7" t="s">
        <v>95</v>
      </c>
      <c r="BJ193" s="8" t="s">
        <v>29</v>
      </c>
      <c r="BK193" s="10">
        <v>-0.17541999999999999</v>
      </c>
      <c r="BL193" s="10"/>
      <c r="BM193" s="10">
        <f t="shared" si="122"/>
        <v>81</v>
      </c>
      <c r="BN193" s="7" t="s">
        <v>73</v>
      </c>
      <c r="BO193" s="8" t="s">
        <v>29</v>
      </c>
      <c r="BP193" s="10">
        <v>-0.33745000000000003</v>
      </c>
      <c r="BR193" s="10">
        <f t="shared" si="128"/>
        <v>75</v>
      </c>
    </row>
    <row r="194" spans="1:70" ht="17" thickBot="1" x14ac:dyDescent="0.25">
      <c r="A194" s="7" t="s">
        <v>74</v>
      </c>
      <c r="B194" s="8" t="s">
        <v>25</v>
      </c>
      <c r="C194" s="9">
        <v>-9.3130000000000004E-2</v>
      </c>
      <c r="D194" s="9" t="s">
        <v>110</v>
      </c>
      <c r="E194" s="10">
        <f t="shared" ref="E194:E229" si="130">IF(C194&lt;C193,E193+1,E193)</f>
        <v>67</v>
      </c>
      <c r="F194" s="7" t="s">
        <v>80</v>
      </c>
      <c r="G194" s="8" t="s">
        <v>25</v>
      </c>
      <c r="H194" s="10">
        <v>-0.12694</v>
      </c>
      <c r="I194" s="10"/>
      <c r="J194" s="10">
        <f t="shared" si="126"/>
        <v>75</v>
      </c>
      <c r="K194" s="7" t="s">
        <v>40</v>
      </c>
      <c r="L194" s="8" t="s">
        <v>29</v>
      </c>
      <c r="M194" s="10">
        <v>-0.19508</v>
      </c>
      <c r="N194" s="10"/>
      <c r="O194" s="10">
        <f t="shared" si="129"/>
        <v>72</v>
      </c>
      <c r="P194" s="7" t="s">
        <v>74</v>
      </c>
      <c r="Q194" s="8" t="s">
        <v>23</v>
      </c>
      <c r="R194" s="9">
        <v>-0.17283999999999999</v>
      </c>
      <c r="S194" s="9" t="s">
        <v>110</v>
      </c>
      <c r="T194" s="10">
        <f t="shared" si="124"/>
        <v>79</v>
      </c>
      <c r="U194" s="7" t="s">
        <v>102</v>
      </c>
      <c r="V194" s="8" t="s">
        <v>20</v>
      </c>
      <c r="W194" s="10">
        <v>-0.14706</v>
      </c>
      <c r="X194" s="10"/>
      <c r="Y194" s="10">
        <f t="shared" si="121"/>
        <v>99</v>
      </c>
      <c r="Z194" s="7" t="s">
        <v>54</v>
      </c>
      <c r="AA194" s="8" t="s">
        <v>105</v>
      </c>
      <c r="AB194" s="9">
        <v>-7.6780000000000001E-2</v>
      </c>
      <c r="AC194" s="9" t="s">
        <v>110</v>
      </c>
      <c r="AD194" s="10">
        <f t="shared" si="125"/>
        <v>78</v>
      </c>
      <c r="AE194" s="7" t="s">
        <v>77</v>
      </c>
      <c r="AF194" s="8" t="s">
        <v>29</v>
      </c>
      <c r="AG194" s="10">
        <v>-6.9519999999999998E-2</v>
      </c>
      <c r="AH194" s="10"/>
      <c r="AI194" s="10">
        <f t="shared" si="123"/>
        <v>83</v>
      </c>
      <c r="AJ194" s="77" t="s">
        <v>78</v>
      </c>
      <c r="AK194" s="78" t="s">
        <v>28</v>
      </c>
      <c r="AL194" s="10">
        <v>-8.6419999999999997E-2</v>
      </c>
      <c r="AM194" s="10"/>
      <c r="AN194" s="10">
        <f t="shared" si="127"/>
        <v>77</v>
      </c>
      <c r="AO194" s="7" t="s">
        <v>68</v>
      </c>
      <c r="AP194" s="8" t="s">
        <v>22</v>
      </c>
      <c r="AQ194" s="10">
        <v>-5.4609999999999999E-2</v>
      </c>
      <c r="AR194" s="10"/>
      <c r="AS194" s="10">
        <f t="shared" si="116"/>
        <v>52</v>
      </c>
      <c r="AT194" s="7" t="s">
        <v>58</v>
      </c>
      <c r="AU194" s="8" t="s">
        <v>22</v>
      </c>
      <c r="AV194" s="10">
        <v>-9.1240000000000002E-2</v>
      </c>
      <c r="AW194" s="10"/>
      <c r="AX194" s="10">
        <f t="shared" si="105"/>
        <v>61</v>
      </c>
      <c r="AY194" s="7" t="s">
        <v>102</v>
      </c>
      <c r="AZ194" s="8" t="s">
        <v>20</v>
      </c>
      <c r="BA194" s="10">
        <v>-6.225E-2</v>
      </c>
      <c r="BB194" s="10"/>
      <c r="BC194" s="10">
        <f t="shared" si="120"/>
        <v>44</v>
      </c>
      <c r="BD194" s="7" t="s">
        <v>91</v>
      </c>
      <c r="BE194" s="8" t="s">
        <v>22</v>
      </c>
      <c r="BF194" s="10">
        <v>-2.4410000000000001E-2</v>
      </c>
      <c r="BG194" s="10"/>
      <c r="BH194" s="10">
        <f t="shared" si="117"/>
        <v>50</v>
      </c>
      <c r="BI194" s="7" t="s">
        <v>85</v>
      </c>
      <c r="BJ194" s="8" t="s">
        <v>29</v>
      </c>
      <c r="BK194" s="10">
        <v>-0.17623</v>
      </c>
      <c r="BL194" s="10"/>
      <c r="BM194" s="10">
        <f t="shared" si="122"/>
        <v>82</v>
      </c>
      <c r="BN194" s="7" t="s">
        <v>93</v>
      </c>
      <c r="BO194" s="8" t="s">
        <v>23</v>
      </c>
      <c r="BP194" s="10">
        <v>-0.34448000000000001</v>
      </c>
      <c r="BR194" s="10">
        <f t="shared" si="128"/>
        <v>76</v>
      </c>
    </row>
    <row r="195" spans="1:70" ht="17" thickBot="1" x14ac:dyDescent="0.25">
      <c r="A195" s="79" t="s">
        <v>79</v>
      </c>
      <c r="B195" s="80" t="s">
        <v>25</v>
      </c>
      <c r="C195" s="11">
        <v>-9.3179999999999999E-2</v>
      </c>
      <c r="D195" s="11" t="s">
        <v>111</v>
      </c>
      <c r="E195" s="10">
        <f t="shared" si="130"/>
        <v>68</v>
      </c>
      <c r="F195" s="7" t="s">
        <v>84</v>
      </c>
      <c r="G195" s="8" t="s">
        <v>26</v>
      </c>
      <c r="H195" s="10">
        <v>-0.12823000000000001</v>
      </c>
      <c r="I195" s="10"/>
      <c r="J195" s="10">
        <f t="shared" si="126"/>
        <v>76</v>
      </c>
      <c r="K195" s="7" t="s">
        <v>97</v>
      </c>
      <c r="L195" s="8" t="s">
        <v>28</v>
      </c>
      <c r="M195" s="10">
        <v>-0.19655</v>
      </c>
      <c r="N195" s="10"/>
      <c r="O195" s="10">
        <f t="shared" si="129"/>
        <v>73</v>
      </c>
      <c r="P195" s="7" t="s">
        <v>97</v>
      </c>
      <c r="Q195" s="8" t="s">
        <v>28</v>
      </c>
      <c r="R195" s="10">
        <v>-0.17308999999999999</v>
      </c>
      <c r="S195" s="10"/>
      <c r="T195" s="10">
        <f t="shared" si="124"/>
        <v>80</v>
      </c>
      <c r="U195" s="7" t="s">
        <v>72</v>
      </c>
      <c r="V195" s="8" t="s">
        <v>28</v>
      </c>
      <c r="W195" s="10">
        <v>-0.15129999999999999</v>
      </c>
      <c r="X195" s="10"/>
      <c r="Y195" s="10">
        <f t="shared" si="121"/>
        <v>100</v>
      </c>
      <c r="Z195" s="7" t="s">
        <v>85</v>
      </c>
      <c r="AA195" s="8" t="s">
        <v>29</v>
      </c>
      <c r="AB195" s="10">
        <v>-7.8880000000000006E-2</v>
      </c>
      <c r="AC195" s="10"/>
      <c r="AD195" s="10">
        <f t="shared" si="125"/>
        <v>79</v>
      </c>
      <c r="AE195" s="7" t="s">
        <v>90</v>
      </c>
      <c r="AF195" s="8" t="s">
        <v>26</v>
      </c>
      <c r="AG195" s="10">
        <v>-7.1569999999999995E-2</v>
      </c>
      <c r="AH195" s="10"/>
      <c r="AI195" s="10">
        <f t="shared" si="123"/>
        <v>84</v>
      </c>
      <c r="AJ195" s="7" t="s">
        <v>49</v>
      </c>
      <c r="AK195" s="8" t="s">
        <v>28</v>
      </c>
      <c r="AL195" s="10">
        <v>-8.7800000000000003E-2</v>
      </c>
      <c r="AM195" s="10"/>
      <c r="AN195" s="10">
        <f t="shared" si="127"/>
        <v>78</v>
      </c>
      <c r="AO195" s="7" t="s">
        <v>104</v>
      </c>
      <c r="AP195" s="8" t="s">
        <v>22</v>
      </c>
      <c r="AQ195" s="10">
        <v>-5.5410000000000001E-2</v>
      </c>
      <c r="AR195" s="10"/>
      <c r="AS195" s="10">
        <f t="shared" si="116"/>
        <v>53</v>
      </c>
      <c r="AT195" s="7" t="s">
        <v>72</v>
      </c>
      <c r="AU195" s="8" t="s">
        <v>22</v>
      </c>
      <c r="AV195" s="11">
        <v>-9.4049999999999995E-2</v>
      </c>
      <c r="AW195" s="11" t="s">
        <v>111</v>
      </c>
      <c r="AX195" s="10">
        <f t="shared" si="105"/>
        <v>62</v>
      </c>
      <c r="AY195" s="7" t="s">
        <v>18</v>
      </c>
      <c r="AZ195" s="8" t="s">
        <v>20</v>
      </c>
      <c r="BA195" s="10">
        <v>-6.2869999999999995E-2</v>
      </c>
      <c r="BB195" s="10"/>
      <c r="BC195" s="10">
        <f t="shared" si="120"/>
        <v>45</v>
      </c>
      <c r="BD195" s="7" t="s">
        <v>65</v>
      </c>
      <c r="BE195" s="8" t="s">
        <v>29</v>
      </c>
      <c r="BF195" s="10">
        <v>-2.4989999999999998E-2</v>
      </c>
      <c r="BG195" s="10"/>
      <c r="BH195" s="10">
        <f t="shared" si="117"/>
        <v>51</v>
      </c>
      <c r="BI195" s="7" t="s">
        <v>94</v>
      </c>
      <c r="BJ195" s="8" t="s">
        <v>28</v>
      </c>
      <c r="BK195" s="9">
        <v>-0.17826</v>
      </c>
      <c r="BL195" s="9" t="s">
        <v>110</v>
      </c>
      <c r="BM195" s="10">
        <f t="shared" si="122"/>
        <v>83</v>
      </c>
      <c r="BN195" s="7" t="s">
        <v>45</v>
      </c>
      <c r="BO195" s="8" t="s">
        <v>23</v>
      </c>
      <c r="BP195" s="9">
        <v>-0.35008</v>
      </c>
      <c r="BQ195" t="s">
        <v>110</v>
      </c>
      <c r="BR195" s="10">
        <f t="shared" si="128"/>
        <v>77</v>
      </c>
    </row>
    <row r="196" spans="1:70" ht="17" thickBot="1" x14ac:dyDescent="0.25">
      <c r="A196" s="7" t="s">
        <v>68</v>
      </c>
      <c r="B196" s="8" t="s">
        <v>19</v>
      </c>
      <c r="C196" s="10">
        <v>-9.4289999999999999E-2</v>
      </c>
      <c r="D196" s="10"/>
      <c r="E196" s="10">
        <f t="shared" si="130"/>
        <v>69</v>
      </c>
      <c r="F196" s="7" t="s">
        <v>76</v>
      </c>
      <c r="G196" s="8" t="s">
        <v>26</v>
      </c>
      <c r="H196" s="10">
        <v>-0.13048999999999999</v>
      </c>
      <c r="I196" s="10"/>
      <c r="J196" s="10">
        <f t="shared" si="126"/>
        <v>77</v>
      </c>
      <c r="K196" s="7" t="s">
        <v>76</v>
      </c>
      <c r="L196" s="8" t="s">
        <v>28</v>
      </c>
      <c r="M196" s="10">
        <v>-0.19700999999999999</v>
      </c>
      <c r="N196" s="10"/>
      <c r="O196" s="10">
        <f t="shared" si="129"/>
        <v>74</v>
      </c>
      <c r="P196" s="7" t="s">
        <v>67</v>
      </c>
      <c r="Q196" s="8" t="s">
        <v>23</v>
      </c>
      <c r="R196" s="9">
        <v>-0.17362</v>
      </c>
      <c r="S196" s="9" t="s">
        <v>110</v>
      </c>
      <c r="T196" s="10">
        <f t="shared" si="124"/>
        <v>81</v>
      </c>
      <c r="U196" s="7" t="s">
        <v>89</v>
      </c>
      <c r="V196" s="8" t="s">
        <v>25</v>
      </c>
      <c r="W196" s="10">
        <v>-0.15359</v>
      </c>
      <c r="X196" s="10"/>
      <c r="Y196" s="10">
        <f t="shared" si="121"/>
        <v>101</v>
      </c>
      <c r="Z196" s="7" t="s">
        <v>104</v>
      </c>
      <c r="AA196" s="8" t="s">
        <v>20</v>
      </c>
      <c r="AB196" s="11">
        <v>-7.9469999999999999E-2</v>
      </c>
      <c r="AC196" s="11" t="s">
        <v>111</v>
      </c>
      <c r="AD196" s="10">
        <f t="shared" si="125"/>
        <v>80</v>
      </c>
      <c r="AE196" s="7" t="s">
        <v>24</v>
      </c>
      <c r="AF196" s="8" t="s">
        <v>26</v>
      </c>
      <c r="AG196" s="9">
        <v>-7.3550000000000004E-2</v>
      </c>
      <c r="AH196" s="9" t="s">
        <v>110</v>
      </c>
      <c r="AI196" s="10">
        <f t="shared" si="123"/>
        <v>85</v>
      </c>
      <c r="AJ196" s="7" t="s">
        <v>93</v>
      </c>
      <c r="AK196" s="8" t="s">
        <v>20</v>
      </c>
      <c r="AL196" s="10">
        <v>-8.9560000000000001E-2</v>
      </c>
      <c r="AM196" s="10"/>
      <c r="AN196" s="10">
        <f t="shared" si="127"/>
        <v>79</v>
      </c>
      <c r="AO196" s="7" t="s">
        <v>39</v>
      </c>
      <c r="AP196" s="8" t="s">
        <v>25</v>
      </c>
      <c r="AQ196" s="10">
        <v>-5.8290000000000002E-2</v>
      </c>
      <c r="AR196" s="10"/>
      <c r="AS196" s="10">
        <f t="shared" si="116"/>
        <v>54</v>
      </c>
      <c r="AT196" s="7" t="s">
        <v>83</v>
      </c>
      <c r="AU196" s="8" t="s">
        <v>25</v>
      </c>
      <c r="AV196" s="10">
        <v>-9.98E-2</v>
      </c>
      <c r="AW196" s="10"/>
      <c r="AX196" s="10">
        <f t="shared" si="105"/>
        <v>63</v>
      </c>
      <c r="AY196" s="7" t="s">
        <v>67</v>
      </c>
      <c r="AZ196" s="8" t="s">
        <v>20</v>
      </c>
      <c r="BA196" s="10">
        <v>-6.2909999999999994E-2</v>
      </c>
      <c r="BB196" s="10"/>
      <c r="BC196" s="10">
        <f t="shared" si="120"/>
        <v>46</v>
      </c>
      <c r="BD196" s="7" t="s">
        <v>56</v>
      </c>
      <c r="BE196" s="8" t="s">
        <v>25</v>
      </c>
      <c r="BF196" s="10">
        <v>-2.545E-2</v>
      </c>
      <c r="BG196" s="10"/>
      <c r="BH196" s="10">
        <f t="shared" si="117"/>
        <v>52</v>
      </c>
      <c r="BI196" s="7" t="s">
        <v>40</v>
      </c>
      <c r="BJ196" s="8" t="s">
        <v>26</v>
      </c>
      <c r="BK196" s="10">
        <v>-0.17924000000000001</v>
      </c>
      <c r="BL196" s="10"/>
      <c r="BM196" s="10">
        <f t="shared" si="122"/>
        <v>84</v>
      </c>
      <c r="BN196" s="7" t="s">
        <v>97</v>
      </c>
      <c r="BO196" s="8" t="s">
        <v>19</v>
      </c>
      <c r="BP196" s="10">
        <v>-0.35099000000000002</v>
      </c>
      <c r="BR196" s="10">
        <f t="shared" si="128"/>
        <v>78</v>
      </c>
    </row>
    <row r="197" spans="1:70" ht="17" thickBot="1" x14ac:dyDescent="0.25">
      <c r="A197" s="7" t="s">
        <v>50</v>
      </c>
      <c r="B197" s="8" t="s">
        <v>19</v>
      </c>
      <c r="C197" s="11">
        <v>-9.5490000000000005E-2</v>
      </c>
      <c r="D197" s="11" t="s">
        <v>111</v>
      </c>
      <c r="E197" s="10">
        <f t="shared" si="130"/>
        <v>70</v>
      </c>
      <c r="F197" s="7" t="s">
        <v>81</v>
      </c>
      <c r="G197" s="8" t="s">
        <v>20</v>
      </c>
      <c r="H197" s="10">
        <v>-0.14179</v>
      </c>
      <c r="I197" s="10"/>
      <c r="J197" s="10">
        <f t="shared" si="126"/>
        <v>78</v>
      </c>
      <c r="K197" s="7" t="s">
        <v>64</v>
      </c>
      <c r="L197" s="8" t="s">
        <v>28</v>
      </c>
      <c r="M197" s="10">
        <v>-0.20157</v>
      </c>
      <c r="N197" s="10"/>
      <c r="O197" s="10">
        <f t="shared" si="129"/>
        <v>75</v>
      </c>
      <c r="P197" s="7" t="s">
        <v>51</v>
      </c>
      <c r="Q197" s="8" t="s">
        <v>28</v>
      </c>
      <c r="R197" s="11">
        <v>-0.18315000000000001</v>
      </c>
      <c r="S197" s="11" t="s">
        <v>111</v>
      </c>
      <c r="T197" s="10">
        <f t="shared" si="124"/>
        <v>82</v>
      </c>
      <c r="U197" s="7" t="s">
        <v>66</v>
      </c>
      <c r="V197" s="8" t="s">
        <v>28</v>
      </c>
      <c r="W197" s="11">
        <v>-0.15365999999999999</v>
      </c>
      <c r="X197" s="11" t="s">
        <v>111</v>
      </c>
      <c r="Y197" s="10">
        <f t="shared" si="121"/>
        <v>102</v>
      </c>
      <c r="Z197" s="7" t="s">
        <v>66</v>
      </c>
      <c r="AA197" s="8" t="s">
        <v>28</v>
      </c>
      <c r="AB197" s="11">
        <v>-8.097E-2</v>
      </c>
      <c r="AC197" s="11" t="s">
        <v>111</v>
      </c>
      <c r="AD197" s="10">
        <f t="shared" si="125"/>
        <v>81</v>
      </c>
      <c r="AE197" s="7" t="s">
        <v>81</v>
      </c>
      <c r="AF197" s="8" t="s">
        <v>26</v>
      </c>
      <c r="AG197" s="10">
        <v>-7.3690000000000005E-2</v>
      </c>
      <c r="AH197" s="10"/>
      <c r="AI197" s="10">
        <f t="shared" si="123"/>
        <v>86</v>
      </c>
      <c r="AJ197" s="7" t="s">
        <v>56</v>
      </c>
      <c r="AK197" s="8" t="s">
        <v>25</v>
      </c>
      <c r="AL197" s="10">
        <v>-9.0630000000000002E-2</v>
      </c>
      <c r="AM197" s="10"/>
      <c r="AN197" s="10">
        <f t="shared" si="127"/>
        <v>80</v>
      </c>
      <c r="AO197" s="7" t="s">
        <v>104</v>
      </c>
      <c r="AP197" s="8" t="s">
        <v>20</v>
      </c>
      <c r="AQ197" s="10">
        <v>-5.9470000000000002E-2</v>
      </c>
      <c r="AR197" s="10"/>
      <c r="AS197" s="10">
        <f t="shared" si="116"/>
        <v>55</v>
      </c>
      <c r="AT197" s="7" t="s">
        <v>59</v>
      </c>
      <c r="AU197" s="8" t="s">
        <v>23</v>
      </c>
      <c r="AV197" s="9">
        <v>-0.10104</v>
      </c>
      <c r="AW197" s="9" t="s">
        <v>110</v>
      </c>
      <c r="AX197" s="10">
        <f t="shared" si="105"/>
        <v>64</v>
      </c>
      <c r="AY197" s="7" t="s">
        <v>96</v>
      </c>
      <c r="AZ197" s="8" t="s">
        <v>19</v>
      </c>
      <c r="BA197" s="10">
        <v>-6.3829999999999998E-2</v>
      </c>
      <c r="BB197" s="10"/>
      <c r="BC197" s="10">
        <f t="shared" si="120"/>
        <v>47</v>
      </c>
      <c r="BD197" s="7" t="s">
        <v>83</v>
      </c>
      <c r="BE197" s="8" t="s">
        <v>25</v>
      </c>
      <c r="BF197" s="10">
        <v>-2.5610000000000001E-2</v>
      </c>
      <c r="BG197" s="10"/>
      <c r="BH197" s="10">
        <f t="shared" si="117"/>
        <v>53</v>
      </c>
      <c r="BI197" s="7" t="s">
        <v>97</v>
      </c>
      <c r="BJ197" s="8" t="s">
        <v>19</v>
      </c>
      <c r="BK197" s="10">
        <v>-0.18336</v>
      </c>
      <c r="BL197" s="10"/>
      <c r="BM197" s="10">
        <f t="shared" si="122"/>
        <v>85</v>
      </c>
      <c r="BN197" s="7" t="s">
        <v>61</v>
      </c>
      <c r="BO197" s="8" t="s">
        <v>19</v>
      </c>
      <c r="BP197" s="10">
        <v>-0.37636999999999998</v>
      </c>
      <c r="BR197" s="10">
        <f t="shared" si="128"/>
        <v>79</v>
      </c>
    </row>
    <row r="198" spans="1:70" ht="17" thickBot="1" x14ac:dyDescent="0.25">
      <c r="A198" s="7" t="s">
        <v>69</v>
      </c>
      <c r="B198" s="8" t="s">
        <v>19</v>
      </c>
      <c r="C198" s="10">
        <v>-9.7210000000000005E-2</v>
      </c>
      <c r="D198" s="10"/>
      <c r="E198" s="10">
        <f t="shared" si="130"/>
        <v>71</v>
      </c>
      <c r="F198" s="7" t="s">
        <v>65</v>
      </c>
      <c r="G198" s="8" t="s">
        <v>20</v>
      </c>
      <c r="H198" s="10">
        <v>-0.14358000000000001</v>
      </c>
      <c r="I198" s="10"/>
      <c r="J198" s="10">
        <f t="shared" si="126"/>
        <v>79</v>
      </c>
      <c r="K198" s="7" t="s">
        <v>100</v>
      </c>
      <c r="L198" s="8" t="s">
        <v>29</v>
      </c>
      <c r="M198" s="10">
        <v>-0.216</v>
      </c>
      <c r="N198" s="10"/>
      <c r="O198" s="10">
        <f t="shared" si="129"/>
        <v>76</v>
      </c>
      <c r="P198" s="7" t="s">
        <v>35</v>
      </c>
      <c r="Q198" s="8" t="s">
        <v>25</v>
      </c>
      <c r="R198" s="11">
        <v>-0.20660999999999999</v>
      </c>
      <c r="S198" s="11" t="s">
        <v>111</v>
      </c>
      <c r="T198" s="10">
        <f t="shared" si="124"/>
        <v>83</v>
      </c>
      <c r="U198" s="7" t="s">
        <v>91</v>
      </c>
      <c r="V198" s="8" t="s">
        <v>22</v>
      </c>
      <c r="W198" s="10">
        <v>-0.15487000000000001</v>
      </c>
      <c r="X198" s="10"/>
      <c r="Y198" s="10">
        <f t="shared" si="121"/>
        <v>103</v>
      </c>
      <c r="Z198" s="7" t="s">
        <v>35</v>
      </c>
      <c r="AA198" s="8" t="s">
        <v>25</v>
      </c>
      <c r="AB198" s="11">
        <v>-8.3710000000000007E-2</v>
      </c>
      <c r="AC198" s="11" t="s">
        <v>111</v>
      </c>
      <c r="AD198" s="10">
        <f t="shared" si="125"/>
        <v>82</v>
      </c>
      <c r="AE198" s="7" t="s">
        <v>73</v>
      </c>
      <c r="AF198" s="8" t="s">
        <v>23</v>
      </c>
      <c r="AG198" s="10">
        <v>-7.4940000000000007E-2</v>
      </c>
      <c r="AH198" s="10"/>
      <c r="AI198" s="10">
        <f t="shared" si="123"/>
        <v>87</v>
      </c>
      <c r="AJ198" s="7" t="s">
        <v>91</v>
      </c>
      <c r="AK198" s="8" t="s">
        <v>25</v>
      </c>
      <c r="AL198" s="10">
        <v>-9.2100000000000001E-2</v>
      </c>
      <c r="AM198" s="10"/>
      <c r="AN198" s="10">
        <f t="shared" si="127"/>
        <v>81</v>
      </c>
      <c r="AO198" s="77" t="s">
        <v>79</v>
      </c>
      <c r="AP198" s="78" t="s">
        <v>25</v>
      </c>
      <c r="AQ198" s="10">
        <v>-6.1359999999999998E-2</v>
      </c>
      <c r="AR198" s="10"/>
      <c r="AS198" s="10">
        <f t="shared" si="116"/>
        <v>56</v>
      </c>
      <c r="AT198" s="7" t="s">
        <v>37</v>
      </c>
      <c r="AU198" s="8" t="s">
        <v>25</v>
      </c>
      <c r="AV198" s="9">
        <v>-0.1018</v>
      </c>
      <c r="AW198" s="9" t="s">
        <v>110</v>
      </c>
      <c r="AX198" s="10">
        <f t="shared" si="105"/>
        <v>65</v>
      </c>
      <c r="AY198" s="7" t="s">
        <v>74</v>
      </c>
      <c r="AZ198" s="8" t="s">
        <v>23</v>
      </c>
      <c r="BA198" s="10">
        <v>-6.8699999999999997E-2</v>
      </c>
      <c r="BB198" s="10"/>
      <c r="BC198" s="10">
        <f t="shared" si="120"/>
        <v>48</v>
      </c>
      <c r="BD198" s="79" t="s">
        <v>79</v>
      </c>
      <c r="BE198" s="80" t="s">
        <v>22</v>
      </c>
      <c r="BF198" s="10">
        <v>-2.5780000000000001E-2</v>
      </c>
      <c r="BG198" s="10"/>
      <c r="BH198" s="10">
        <f t="shared" si="117"/>
        <v>54</v>
      </c>
      <c r="BI198" s="7" t="s">
        <v>65</v>
      </c>
      <c r="BJ198" s="8" t="s">
        <v>23</v>
      </c>
      <c r="BK198" s="10">
        <v>-0.19683999999999999</v>
      </c>
      <c r="BL198" s="10"/>
      <c r="BM198" s="10">
        <f t="shared" si="122"/>
        <v>86</v>
      </c>
      <c r="BN198" s="79" t="s">
        <v>79</v>
      </c>
      <c r="BO198" s="80" t="s">
        <v>29</v>
      </c>
      <c r="BP198" s="11">
        <v>-0.37847999999999998</v>
      </c>
      <c r="BQ198" t="s">
        <v>111</v>
      </c>
      <c r="BR198" s="10">
        <f t="shared" si="128"/>
        <v>80</v>
      </c>
    </row>
    <row r="199" spans="1:70" ht="17" thickBot="1" x14ac:dyDescent="0.25">
      <c r="A199" s="7" t="s">
        <v>65</v>
      </c>
      <c r="B199" s="8" t="s">
        <v>23</v>
      </c>
      <c r="C199" s="11">
        <v>-9.9260000000000001E-2</v>
      </c>
      <c r="D199" s="11" t="s">
        <v>111</v>
      </c>
      <c r="E199" s="10">
        <f t="shared" si="130"/>
        <v>72</v>
      </c>
      <c r="F199" s="7" t="s">
        <v>97</v>
      </c>
      <c r="G199" s="8" t="s">
        <v>25</v>
      </c>
      <c r="H199" s="10">
        <v>-0.14473</v>
      </c>
      <c r="I199" s="10"/>
      <c r="J199" s="10">
        <f t="shared" si="126"/>
        <v>80</v>
      </c>
      <c r="K199" s="7" t="s">
        <v>89</v>
      </c>
      <c r="L199" s="8" t="s">
        <v>22</v>
      </c>
      <c r="M199" s="10">
        <v>-0.22219</v>
      </c>
      <c r="N199" s="10"/>
      <c r="O199" s="10">
        <f t="shared" si="129"/>
        <v>77</v>
      </c>
      <c r="P199" s="7" t="s">
        <v>66</v>
      </c>
      <c r="Q199" s="8" t="s">
        <v>28</v>
      </c>
      <c r="R199" s="10">
        <v>-0.22120999999999999</v>
      </c>
      <c r="S199" s="10"/>
      <c r="T199" s="10">
        <f t="shared" si="124"/>
        <v>84</v>
      </c>
      <c r="U199" s="7" t="s">
        <v>72</v>
      </c>
      <c r="V199" s="8" t="s">
        <v>25</v>
      </c>
      <c r="W199" s="10">
        <v>-0.15690999999999999</v>
      </c>
      <c r="X199" s="10"/>
      <c r="Y199" s="10">
        <f t="shared" si="121"/>
        <v>104</v>
      </c>
      <c r="Z199" s="7" t="s">
        <v>91</v>
      </c>
      <c r="AA199" s="8" t="s">
        <v>22</v>
      </c>
      <c r="AB199" s="11">
        <v>-8.5089999999999999E-2</v>
      </c>
      <c r="AC199" s="11" t="s">
        <v>111</v>
      </c>
      <c r="AD199" s="10">
        <f t="shared" si="125"/>
        <v>83</v>
      </c>
      <c r="AE199" s="7" t="s">
        <v>100</v>
      </c>
      <c r="AF199" s="8" t="s">
        <v>26</v>
      </c>
      <c r="AG199" s="10">
        <v>-7.4959999999999999E-2</v>
      </c>
      <c r="AH199" s="10"/>
      <c r="AI199" s="10">
        <f t="shared" si="123"/>
        <v>88</v>
      </c>
      <c r="AJ199" s="7" t="s">
        <v>35</v>
      </c>
      <c r="AK199" s="8" t="s">
        <v>25</v>
      </c>
      <c r="AL199" s="10">
        <v>-9.3270000000000006E-2</v>
      </c>
      <c r="AM199" s="10"/>
      <c r="AN199" s="10">
        <f t="shared" si="127"/>
        <v>82</v>
      </c>
      <c r="AO199" s="7" t="s">
        <v>83</v>
      </c>
      <c r="AP199" s="8" t="s">
        <v>25</v>
      </c>
      <c r="AQ199" s="10">
        <v>-6.2859999999999999E-2</v>
      </c>
      <c r="AR199" s="10"/>
      <c r="AS199" s="10">
        <f t="shared" si="116"/>
        <v>57</v>
      </c>
      <c r="AT199" s="7" t="s">
        <v>89</v>
      </c>
      <c r="AU199" s="8" t="s">
        <v>25</v>
      </c>
      <c r="AV199" s="10">
        <v>-0.10315000000000001</v>
      </c>
      <c r="AW199" s="10"/>
      <c r="AX199" s="10">
        <f t="shared" si="105"/>
        <v>66</v>
      </c>
      <c r="AY199" s="7" t="s">
        <v>68</v>
      </c>
      <c r="AZ199" s="8" t="s">
        <v>19</v>
      </c>
      <c r="BA199" s="10">
        <v>-7.0419999999999996E-2</v>
      </c>
      <c r="BB199" s="10"/>
      <c r="BC199" s="10">
        <f t="shared" si="120"/>
        <v>49</v>
      </c>
      <c r="BD199" s="7" t="s">
        <v>104</v>
      </c>
      <c r="BE199" s="8" t="s">
        <v>25</v>
      </c>
      <c r="BF199" s="10">
        <v>-2.7640000000000001E-2</v>
      </c>
      <c r="BG199" s="10"/>
      <c r="BH199" s="10">
        <f t="shared" si="117"/>
        <v>55</v>
      </c>
      <c r="BI199" s="7" t="s">
        <v>94</v>
      </c>
      <c r="BJ199" s="8" t="s">
        <v>26</v>
      </c>
      <c r="BK199" s="9">
        <v>-0.20379</v>
      </c>
      <c r="BL199" s="9" t="s">
        <v>110</v>
      </c>
      <c r="BM199" s="10">
        <f t="shared" si="122"/>
        <v>87</v>
      </c>
      <c r="BN199" s="7" t="s">
        <v>96</v>
      </c>
      <c r="BO199" s="8" t="s">
        <v>22</v>
      </c>
      <c r="BP199" s="10">
        <v>-0.38201000000000002</v>
      </c>
      <c r="BR199" s="10">
        <f t="shared" si="128"/>
        <v>81</v>
      </c>
    </row>
    <row r="200" spans="1:70" ht="17" thickBot="1" x14ac:dyDescent="0.25">
      <c r="A200" s="7" t="s">
        <v>41</v>
      </c>
      <c r="B200" s="8" t="s">
        <v>25</v>
      </c>
      <c r="C200" s="9">
        <v>-0.10072</v>
      </c>
      <c r="D200" s="9" t="s">
        <v>110</v>
      </c>
      <c r="E200" s="10">
        <f t="shared" si="130"/>
        <v>73</v>
      </c>
      <c r="F200" s="7" t="s">
        <v>36</v>
      </c>
      <c r="G200" s="8" t="s">
        <v>26</v>
      </c>
      <c r="H200" s="10">
        <v>-0.14793999999999999</v>
      </c>
      <c r="I200" s="10"/>
      <c r="J200" s="10">
        <f t="shared" si="126"/>
        <v>81</v>
      </c>
      <c r="K200" s="7" t="s">
        <v>50</v>
      </c>
      <c r="L200" s="8" t="s">
        <v>19</v>
      </c>
      <c r="M200" s="9">
        <v>-0.22489000000000001</v>
      </c>
      <c r="N200" s="9" t="s">
        <v>110</v>
      </c>
      <c r="O200" s="10">
        <f t="shared" si="129"/>
        <v>78</v>
      </c>
      <c r="P200" s="7" t="s">
        <v>92</v>
      </c>
      <c r="Q200" s="8" t="s">
        <v>25</v>
      </c>
      <c r="R200" s="9">
        <v>-0.2243</v>
      </c>
      <c r="S200" s="9" t="s">
        <v>110</v>
      </c>
      <c r="T200" s="10">
        <f t="shared" si="124"/>
        <v>85</v>
      </c>
      <c r="U200" s="7" t="s">
        <v>76</v>
      </c>
      <c r="V200" s="8" t="s">
        <v>26</v>
      </c>
      <c r="W200" s="11">
        <v>-0.15876000000000001</v>
      </c>
      <c r="X200" s="11" t="s">
        <v>111</v>
      </c>
      <c r="Y200" s="10">
        <f t="shared" si="121"/>
        <v>105</v>
      </c>
      <c r="Z200" s="7" t="s">
        <v>58</v>
      </c>
      <c r="AA200" s="8" t="s">
        <v>22</v>
      </c>
      <c r="AB200" s="9">
        <v>-8.6300000000000002E-2</v>
      </c>
      <c r="AC200" s="9" t="s">
        <v>110</v>
      </c>
      <c r="AD200" s="10">
        <f t="shared" si="125"/>
        <v>84</v>
      </c>
      <c r="AE200" s="7" t="s">
        <v>96</v>
      </c>
      <c r="AF200" s="8" t="s">
        <v>22</v>
      </c>
      <c r="AG200" s="10">
        <v>-7.5609999999999997E-2</v>
      </c>
      <c r="AH200" s="10"/>
      <c r="AI200" s="10">
        <f t="shared" si="123"/>
        <v>89</v>
      </c>
      <c r="AJ200" s="7" t="s">
        <v>92</v>
      </c>
      <c r="AK200" s="8" t="s">
        <v>23</v>
      </c>
      <c r="AL200" s="10">
        <v>-9.3399999999999997E-2</v>
      </c>
      <c r="AM200" s="10"/>
      <c r="AN200" s="10">
        <f t="shared" si="127"/>
        <v>83</v>
      </c>
      <c r="AO200" s="77" t="s">
        <v>79</v>
      </c>
      <c r="AP200" s="78" t="s">
        <v>22</v>
      </c>
      <c r="AQ200" s="10">
        <v>-6.2979999999999994E-2</v>
      </c>
      <c r="AR200" s="10"/>
      <c r="AS200" s="10">
        <f t="shared" si="116"/>
        <v>58</v>
      </c>
      <c r="AT200" s="7" t="s">
        <v>74</v>
      </c>
      <c r="AU200" s="8" t="s">
        <v>23</v>
      </c>
      <c r="AV200" s="9">
        <v>-0.10417999999999999</v>
      </c>
      <c r="AW200" s="9" t="s">
        <v>110</v>
      </c>
      <c r="AX200" s="10">
        <f t="shared" ref="AX200:AX229" si="131">IF(AV200&lt;AV199,AX199+1,AX199)</f>
        <v>67</v>
      </c>
      <c r="AY200" s="7" t="s">
        <v>74</v>
      </c>
      <c r="AZ200" s="8" t="s">
        <v>28</v>
      </c>
      <c r="BA200" s="10">
        <v>-7.5240000000000001E-2</v>
      </c>
      <c r="BB200" s="10"/>
      <c r="BC200" s="10">
        <f t="shared" si="120"/>
        <v>50</v>
      </c>
      <c r="BD200" s="7" t="s">
        <v>56</v>
      </c>
      <c r="BE200" s="8" t="s">
        <v>22</v>
      </c>
      <c r="BF200" s="10">
        <v>-2.8330000000000001E-2</v>
      </c>
      <c r="BG200" s="10"/>
      <c r="BH200" s="10">
        <f t="shared" si="117"/>
        <v>56</v>
      </c>
      <c r="BI200" s="7" t="s">
        <v>52</v>
      </c>
      <c r="BJ200" s="8" t="s">
        <v>23</v>
      </c>
      <c r="BK200" s="11">
        <v>-0.20865</v>
      </c>
      <c r="BL200" s="11" t="s">
        <v>111</v>
      </c>
      <c r="BM200" s="10">
        <f t="shared" si="122"/>
        <v>88</v>
      </c>
      <c r="BN200" s="7" t="s">
        <v>31</v>
      </c>
      <c r="BO200" s="8" t="s">
        <v>19</v>
      </c>
      <c r="BP200" s="9">
        <v>-0.38764999999999999</v>
      </c>
      <c r="BQ200" t="s">
        <v>110</v>
      </c>
      <c r="BR200" s="10">
        <f t="shared" si="128"/>
        <v>82</v>
      </c>
    </row>
    <row r="201" spans="1:70" ht="17" thickBot="1" x14ac:dyDescent="0.25">
      <c r="A201" s="7" t="s">
        <v>62</v>
      </c>
      <c r="B201" s="8" t="s">
        <v>23</v>
      </c>
      <c r="C201" s="9">
        <v>-0.10169</v>
      </c>
      <c r="D201" s="9" t="s">
        <v>110</v>
      </c>
      <c r="E201" s="10">
        <f t="shared" si="130"/>
        <v>74</v>
      </c>
      <c r="F201" s="7" t="s">
        <v>40</v>
      </c>
      <c r="G201" s="8" t="s">
        <v>26</v>
      </c>
      <c r="H201" s="10">
        <v>-0.16006000000000001</v>
      </c>
      <c r="I201" s="10"/>
      <c r="J201" s="10">
        <f t="shared" si="126"/>
        <v>82</v>
      </c>
      <c r="K201" s="7" t="s">
        <v>66</v>
      </c>
      <c r="L201" s="8" t="s">
        <v>20</v>
      </c>
      <c r="M201" s="10">
        <v>-0.22531000000000001</v>
      </c>
      <c r="N201" s="10"/>
      <c r="O201" s="10">
        <f t="shared" si="129"/>
        <v>79</v>
      </c>
      <c r="P201" s="7" t="s">
        <v>80</v>
      </c>
      <c r="Q201" s="8" t="s">
        <v>25</v>
      </c>
      <c r="R201" s="9">
        <v>-0.23213</v>
      </c>
      <c r="S201" s="9" t="s">
        <v>110</v>
      </c>
      <c r="T201" s="10">
        <f t="shared" si="124"/>
        <v>86</v>
      </c>
      <c r="U201" s="7" t="s">
        <v>81</v>
      </c>
      <c r="V201" s="8" t="s">
        <v>20</v>
      </c>
      <c r="W201" s="10">
        <v>-0.15944</v>
      </c>
      <c r="X201" s="10"/>
      <c r="Y201" s="10">
        <f t="shared" si="121"/>
        <v>106</v>
      </c>
      <c r="Z201" s="7" t="s">
        <v>104</v>
      </c>
      <c r="AA201" s="8" t="s">
        <v>22</v>
      </c>
      <c r="AB201" s="9">
        <v>-8.7609999999999993E-2</v>
      </c>
      <c r="AC201" s="9" t="s">
        <v>110</v>
      </c>
      <c r="AD201" s="10">
        <f t="shared" si="125"/>
        <v>85</v>
      </c>
      <c r="AE201" s="7" t="s">
        <v>68</v>
      </c>
      <c r="AF201" s="8" t="s">
        <v>22</v>
      </c>
      <c r="AG201" s="11">
        <v>-7.7179999999999999E-2</v>
      </c>
      <c r="AH201" s="11" t="s">
        <v>111</v>
      </c>
      <c r="AI201" s="10">
        <f t="shared" si="123"/>
        <v>90</v>
      </c>
      <c r="AJ201" s="7" t="s">
        <v>96</v>
      </c>
      <c r="AK201" s="8" t="s">
        <v>22</v>
      </c>
      <c r="AL201" s="10">
        <v>-9.3679999999999999E-2</v>
      </c>
      <c r="AM201" s="10"/>
      <c r="AN201" s="10">
        <f t="shared" si="127"/>
        <v>84</v>
      </c>
      <c r="AO201" s="7" t="s">
        <v>96</v>
      </c>
      <c r="AP201" s="8" t="s">
        <v>22</v>
      </c>
      <c r="AQ201" s="10">
        <v>-6.5500000000000003E-2</v>
      </c>
      <c r="AR201" s="10"/>
      <c r="AS201" s="10">
        <f t="shared" si="116"/>
        <v>59</v>
      </c>
      <c r="AT201" s="7" t="s">
        <v>60</v>
      </c>
      <c r="AU201" s="8" t="s">
        <v>22</v>
      </c>
      <c r="AV201" s="10">
        <v>-0.115</v>
      </c>
      <c r="AW201" s="10"/>
      <c r="AX201" s="10">
        <f t="shared" si="131"/>
        <v>68</v>
      </c>
      <c r="AY201" s="7" t="s">
        <v>63</v>
      </c>
      <c r="AZ201" s="8" t="s">
        <v>20</v>
      </c>
      <c r="BA201" s="10">
        <v>-7.7009999999999995E-2</v>
      </c>
      <c r="BB201" s="10"/>
      <c r="BC201" s="10">
        <f t="shared" si="120"/>
        <v>51</v>
      </c>
      <c r="BD201" s="7" t="s">
        <v>83</v>
      </c>
      <c r="BE201" s="8" t="s">
        <v>20</v>
      </c>
      <c r="BF201" s="10">
        <v>-2.8389999999999999E-2</v>
      </c>
      <c r="BG201" s="10"/>
      <c r="BH201" s="10">
        <f t="shared" si="117"/>
        <v>57</v>
      </c>
      <c r="BI201" s="7" t="s">
        <v>60</v>
      </c>
      <c r="BJ201" s="8" t="s">
        <v>26</v>
      </c>
      <c r="BK201" s="9">
        <v>-0.20882000000000001</v>
      </c>
      <c r="BL201" s="9" t="s">
        <v>110</v>
      </c>
      <c r="BM201" s="10">
        <f t="shared" si="122"/>
        <v>89</v>
      </c>
      <c r="BN201" s="7" t="s">
        <v>50</v>
      </c>
      <c r="BO201" s="8" t="s">
        <v>29</v>
      </c>
      <c r="BP201" s="11">
        <v>-0.39104</v>
      </c>
      <c r="BQ201" t="s">
        <v>111</v>
      </c>
      <c r="BR201" s="10">
        <f t="shared" si="128"/>
        <v>83</v>
      </c>
    </row>
    <row r="202" spans="1:70" ht="17" thickBot="1" x14ac:dyDescent="0.25">
      <c r="A202" s="7" t="s">
        <v>52</v>
      </c>
      <c r="B202" s="8" t="s">
        <v>29</v>
      </c>
      <c r="C202" s="9">
        <v>-0.10213</v>
      </c>
      <c r="D202" s="9" t="s">
        <v>110</v>
      </c>
      <c r="E202" s="10">
        <f t="shared" si="130"/>
        <v>75</v>
      </c>
      <c r="F202" s="7" t="s">
        <v>34</v>
      </c>
      <c r="G202" s="8" t="s">
        <v>26</v>
      </c>
      <c r="H202" s="10">
        <v>-0.16170999999999999</v>
      </c>
      <c r="I202" s="10"/>
      <c r="J202" s="10">
        <f t="shared" si="126"/>
        <v>83</v>
      </c>
      <c r="K202" s="79" t="s">
        <v>78</v>
      </c>
      <c r="L202" s="80" t="s">
        <v>23</v>
      </c>
      <c r="M202" s="11">
        <v>-0.23132</v>
      </c>
      <c r="N202" s="11" t="s">
        <v>111</v>
      </c>
      <c r="O202" s="10">
        <f t="shared" si="129"/>
        <v>80</v>
      </c>
      <c r="P202" s="7" t="s">
        <v>89</v>
      </c>
      <c r="Q202" s="8" t="s">
        <v>19</v>
      </c>
      <c r="R202" s="11">
        <v>-0.24212</v>
      </c>
      <c r="S202" s="11" t="s">
        <v>111</v>
      </c>
      <c r="T202" s="10">
        <f t="shared" si="124"/>
        <v>87</v>
      </c>
      <c r="U202" s="7" t="s">
        <v>40</v>
      </c>
      <c r="V202" s="8" t="s">
        <v>29</v>
      </c>
      <c r="W202" s="11">
        <v>-0.16064999999999999</v>
      </c>
      <c r="X202" s="11" t="s">
        <v>111</v>
      </c>
      <c r="Y202" s="10">
        <f t="shared" si="121"/>
        <v>107</v>
      </c>
      <c r="Z202" s="7" t="s">
        <v>103</v>
      </c>
      <c r="AA202" s="8" t="s">
        <v>26</v>
      </c>
      <c r="AB202" s="10">
        <v>-9.3160000000000007E-2</v>
      </c>
      <c r="AC202" s="10"/>
      <c r="AD202" s="10">
        <f t="shared" si="125"/>
        <v>86</v>
      </c>
      <c r="AE202" s="7" t="s">
        <v>100</v>
      </c>
      <c r="AF202" s="8" t="s">
        <v>29</v>
      </c>
      <c r="AG202" s="10">
        <v>-7.782E-2</v>
      </c>
      <c r="AH202" s="10"/>
      <c r="AI202" s="10">
        <f t="shared" si="123"/>
        <v>91</v>
      </c>
      <c r="AJ202" s="7" t="s">
        <v>99</v>
      </c>
      <c r="AK202" s="8" t="s">
        <v>28</v>
      </c>
      <c r="AL202" s="10">
        <v>-9.393E-2</v>
      </c>
      <c r="AM202" s="10"/>
      <c r="AN202" s="10">
        <f t="shared" si="127"/>
        <v>85</v>
      </c>
      <c r="AO202" s="7" t="s">
        <v>51</v>
      </c>
      <c r="AP202" s="8" t="s">
        <v>28</v>
      </c>
      <c r="AQ202" s="10">
        <v>-6.8169999999999994E-2</v>
      </c>
      <c r="AR202" s="10"/>
      <c r="AS202" s="10">
        <f t="shared" si="116"/>
        <v>60</v>
      </c>
      <c r="AT202" s="7" t="s">
        <v>97</v>
      </c>
      <c r="AU202" s="8" t="s">
        <v>28</v>
      </c>
      <c r="AV202" s="10">
        <v>-0.11504</v>
      </c>
      <c r="AW202" s="10"/>
      <c r="AX202" s="10">
        <f t="shared" si="131"/>
        <v>69</v>
      </c>
      <c r="AY202" s="7" t="s">
        <v>49</v>
      </c>
      <c r="AZ202" s="8" t="s">
        <v>28</v>
      </c>
      <c r="BA202" s="10">
        <v>-7.9149999999999998E-2</v>
      </c>
      <c r="BB202" s="10"/>
      <c r="BC202" s="10">
        <f t="shared" si="120"/>
        <v>52</v>
      </c>
      <c r="BD202" s="7" t="s">
        <v>50</v>
      </c>
      <c r="BE202" s="8" t="s">
        <v>29</v>
      </c>
      <c r="BF202" s="10">
        <v>-2.878E-2</v>
      </c>
      <c r="BG202" s="10"/>
      <c r="BH202" s="10">
        <f t="shared" si="117"/>
        <v>58</v>
      </c>
      <c r="BI202" s="7" t="s">
        <v>100</v>
      </c>
      <c r="BJ202" s="8" t="s">
        <v>26</v>
      </c>
      <c r="BK202" s="10">
        <v>-0.21029</v>
      </c>
      <c r="BL202" s="10"/>
      <c r="BM202" s="10">
        <f t="shared" si="122"/>
        <v>90</v>
      </c>
      <c r="BN202" s="79" t="s">
        <v>79</v>
      </c>
      <c r="BO202" s="80" t="s">
        <v>25</v>
      </c>
      <c r="BP202" s="9">
        <v>-0.40239000000000003</v>
      </c>
      <c r="BQ202" t="s">
        <v>110</v>
      </c>
      <c r="BR202" s="10">
        <f t="shared" si="128"/>
        <v>84</v>
      </c>
    </row>
    <row r="203" spans="1:70" ht="17" thickBot="1" x14ac:dyDescent="0.25">
      <c r="A203" s="7" t="s">
        <v>90</v>
      </c>
      <c r="B203" s="8" t="s">
        <v>20</v>
      </c>
      <c r="C203" s="10">
        <v>-0.10643</v>
      </c>
      <c r="D203" s="10"/>
      <c r="E203" s="10">
        <f t="shared" si="130"/>
        <v>76</v>
      </c>
      <c r="F203" s="7" t="s">
        <v>59</v>
      </c>
      <c r="G203" s="8" t="s">
        <v>23</v>
      </c>
      <c r="H203" s="10">
        <v>-0.16208</v>
      </c>
      <c r="I203" s="10"/>
      <c r="J203" s="10">
        <f t="shared" si="126"/>
        <v>84</v>
      </c>
      <c r="K203" s="7" t="s">
        <v>61</v>
      </c>
      <c r="L203" s="8" t="s">
        <v>19</v>
      </c>
      <c r="M203" s="10">
        <v>-0.23408000000000001</v>
      </c>
      <c r="N203" s="10"/>
      <c r="O203" s="10">
        <f t="shared" si="129"/>
        <v>81</v>
      </c>
      <c r="P203" s="7" t="s">
        <v>33</v>
      </c>
      <c r="Q203" s="8" t="s">
        <v>20</v>
      </c>
      <c r="R203" s="9">
        <v>-0.25152999999999998</v>
      </c>
      <c r="S203" s="9" t="s">
        <v>110</v>
      </c>
      <c r="T203" s="10">
        <f t="shared" si="124"/>
        <v>88</v>
      </c>
      <c r="U203" s="7" t="s">
        <v>103</v>
      </c>
      <c r="V203" s="8" t="s">
        <v>23</v>
      </c>
      <c r="W203" s="10">
        <v>-0.16372999999999999</v>
      </c>
      <c r="X203" s="10"/>
      <c r="Y203" s="10">
        <f t="shared" si="121"/>
        <v>108</v>
      </c>
      <c r="Z203" s="7" t="s">
        <v>77</v>
      </c>
      <c r="AA203" s="8" t="s">
        <v>22</v>
      </c>
      <c r="AB203" s="10">
        <v>-9.7809999999999994E-2</v>
      </c>
      <c r="AC203" s="10"/>
      <c r="AD203" s="10">
        <f t="shared" si="125"/>
        <v>87</v>
      </c>
      <c r="AE203" s="7" t="s">
        <v>94</v>
      </c>
      <c r="AF203" s="8" t="s">
        <v>22</v>
      </c>
      <c r="AG203" s="10">
        <v>-7.9079999999999998E-2</v>
      </c>
      <c r="AH203" s="10"/>
      <c r="AI203" s="10">
        <f t="shared" si="123"/>
        <v>92</v>
      </c>
      <c r="AJ203" s="7" t="s">
        <v>104</v>
      </c>
      <c r="AK203" s="8" t="s">
        <v>25</v>
      </c>
      <c r="AL203" s="10">
        <v>-9.5829999999999999E-2</v>
      </c>
      <c r="AM203" s="10"/>
      <c r="AN203" s="10">
        <f t="shared" si="127"/>
        <v>86</v>
      </c>
      <c r="AO203" s="77" t="s">
        <v>79</v>
      </c>
      <c r="AP203" s="78" t="s">
        <v>29</v>
      </c>
      <c r="AQ203" s="10">
        <v>-6.8260000000000001E-2</v>
      </c>
      <c r="AR203" s="10"/>
      <c r="AS203" s="10">
        <f t="shared" si="116"/>
        <v>61</v>
      </c>
      <c r="AT203" s="7" t="s">
        <v>74</v>
      </c>
      <c r="AU203" s="8" t="s">
        <v>25</v>
      </c>
      <c r="AV203" s="9">
        <v>-0.12307999999999999</v>
      </c>
      <c r="AW203" s="9" t="s">
        <v>110</v>
      </c>
      <c r="AX203" s="10">
        <f t="shared" si="131"/>
        <v>70</v>
      </c>
      <c r="AY203" s="7" t="s">
        <v>59</v>
      </c>
      <c r="AZ203" s="8" t="s">
        <v>20</v>
      </c>
      <c r="BA203" s="10">
        <v>-8.6220000000000005E-2</v>
      </c>
      <c r="BB203" s="10"/>
      <c r="BC203" s="10">
        <f t="shared" si="120"/>
        <v>53</v>
      </c>
      <c r="BD203" s="79" t="s">
        <v>79</v>
      </c>
      <c r="BE203" s="80" t="s">
        <v>29</v>
      </c>
      <c r="BF203" s="10">
        <v>-3.024E-2</v>
      </c>
      <c r="BG203" s="10"/>
      <c r="BH203" s="10">
        <f t="shared" si="117"/>
        <v>59</v>
      </c>
      <c r="BI203" s="7" t="s">
        <v>96</v>
      </c>
      <c r="BJ203" s="8" t="s">
        <v>19</v>
      </c>
      <c r="BK203" s="10">
        <v>-0.21049999999999999</v>
      </c>
      <c r="BL203" s="10"/>
      <c r="BM203" s="10">
        <f t="shared" si="122"/>
        <v>91</v>
      </c>
      <c r="BN203" s="7" t="s">
        <v>95</v>
      </c>
      <c r="BO203" s="8" t="s">
        <v>23</v>
      </c>
      <c r="BP203" s="10">
        <v>-0.40506999999999999</v>
      </c>
      <c r="BR203" s="10">
        <f t="shared" si="128"/>
        <v>85</v>
      </c>
    </row>
    <row r="204" spans="1:70" ht="17" thickBot="1" x14ac:dyDescent="0.25">
      <c r="A204" s="7" t="s">
        <v>37</v>
      </c>
      <c r="B204" s="8" t="s">
        <v>25</v>
      </c>
      <c r="C204" s="9">
        <v>-0.1066</v>
      </c>
      <c r="D204" s="9" t="s">
        <v>110</v>
      </c>
      <c r="E204" s="10">
        <f t="shared" si="130"/>
        <v>77</v>
      </c>
      <c r="F204" s="7" t="s">
        <v>76</v>
      </c>
      <c r="G204" s="8" t="s">
        <v>22</v>
      </c>
      <c r="H204" s="10">
        <v>-0.16335</v>
      </c>
      <c r="I204" s="10"/>
      <c r="J204" s="10">
        <f t="shared" si="126"/>
        <v>85</v>
      </c>
      <c r="K204" s="7" t="s">
        <v>100</v>
      </c>
      <c r="L204" s="8" t="s">
        <v>22</v>
      </c>
      <c r="M204" s="10">
        <v>-0.23466000000000001</v>
      </c>
      <c r="N204" s="10"/>
      <c r="O204" s="10">
        <f t="shared" si="129"/>
        <v>82</v>
      </c>
      <c r="P204" s="7" t="s">
        <v>92</v>
      </c>
      <c r="Q204" s="8" t="s">
        <v>23</v>
      </c>
      <c r="R204" s="9">
        <v>-0.25989000000000001</v>
      </c>
      <c r="S204" s="9" t="s">
        <v>110</v>
      </c>
      <c r="T204" s="10">
        <f t="shared" si="124"/>
        <v>89</v>
      </c>
      <c r="U204" s="7" t="s">
        <v>82</v>
      </c>
      <c r="V204" s="8" t="s">
        <v>20</v>
      </c>
      <c r="W204" s="11">
        <v>-0.16481000000000001</v>
      </c>
      <c r="X204" s="11" t="s">
        <v>111</v>
      </c>
      <c r="Y204" s="10">
        <f t="shared" si="121"/>
        <v>109</v>
      </c>
      <c r="Z204" s="7" t="s">
        <v>71</v>
      </c>
      <c r="AA204" s="8" t="s">
        <v>20</v>
      </c>
      <c r="AB204" s="9">
        <v>-0.10086000000000001</v>
      </c>
      <c r="AC204" s="9" t="s">
        <v>110</v>
      </c>
      <c r="AD204" s="10">
        <f t="shared" si="125"/>
        <v>88</v>
      </c>
      <c r="AE204" s="7" t="s">
        <v>60</v>
      </c>
      <c r="AF204" s="8" t="s">
        <v>22</v>
      </c>
      <c r="AG204" s="10">
        <v>-8.2449999999999996E-2</v>
      </c>
      <c r="AH204" s="10"/>
      <c r="AI204" s="10">
        <f t="shared" si="123"/>
        <v>93</v>
      </c>
      <c r="AJ204" s="7" t="s">
        <v>57</v>
      </c>
      <c r="AK204" s="8" t="s">
        <v>23</v>
      </c>
      <c r="AL204" s="10">
        <v>-9.7390000000000004E-2</v>
      </c>
      <c r="AM204" s="10"/>
      <c r="AN204" s="10">
        <f t="shared" si="127"/>
        <v>87</v>
      </c>
      <c r="AO204" s="7" t="s">
        <v>90</v>
      </c>
      <c r="AP204" s="8" t="s">
        <v>20</v>
      </c>
      <c r="AQ204" s="10">
        <v>-6.8489999999999995E-2</v>
      </c>
      <c r="AR204" s="10"/>
      <c r="AS204" s="10">
        <f t="shared" si="116"/>
        <v>62</v>
      </c>
      <c r="AT204" s="7" t="s">
        <v>94</v>
      </c>
      <c r="AU204" s="8" t="s">
        <v>22</v>
      </c>
      <c r="AV204" s="10">
        <v>-0.12494</v>
      </c>
      <c r="AW204" s="10"/>
      <c r="AX204" s="10">
        <f t="shared" si="131"/>
        <v>71</v>
      </c>
      <c r="AY204" s="7" t="s">
        <v>49</v>
      </c>
      <c r="AZ204" s="8" t="s">
        <v>20</v>
      </c>
      <c r="BA204" s="10">
        <v>-8.6269999999999999E-2</v>
      </c>
      <c r="BB204" s="10"/>
      <c r="BC204" s="10">
        <f t="shared" si="120"/>
        <v>54</v>
      </c>
      <c r="BD204" s="7" t="s">
        <v>41</v>
      </c>
      <c r="BE204" s="8" t="s">
        <v>29</v>
      </c>
      <c r="BF204" s="11">
        <v>-3.0890000000000001E-2</v>
      </c>
      <c r="BG204" s="11" t="s">
        <v>111</v>
      </c>
      <c r="BH204" s="10">
        <f t="shared" si="117"/>
        <v>60</v>
      </c>
      <c r="BI204" s="7" t="s">
        <v>77</v>
      </c>
      <c r="BJ204" s="8" t="s">
        <v>26</v>
      </c>
      <c r="BK204" s="11">
        <v>-0.21340000000000001</v>
      </c>
      <c r="BL204" s="11" t="s">
        <v>111</v>
      </c>
      <c r="BM204" s="10">
        <f t="shared" si="122"/>
        <v>92</v>
      </c>
      <c r="BN204" s="7" t="s">
        <v>43</v>
      </c>
      <c r="BO204" s="8" t="s">
        <v>19</v>
      </c>
      <c r="BP204" s="9">
        <v>-0.41366999999999998</v>
      </c>
      <c r="BQ204" t="s">
        <v>110</v>
      </c>
      <c r="BR204" s="10">
        <f t="shared" si="128"/>
        <v>86</v>
      </c>
    </row>
    <row r="205" spans="1:70" ht="17" thickBot="1" x14ac:dyDescent="0.25">
      <c r="A205" s="7" t="s">
        <v>98</v>
      </c>
      <c r="B205" s="8" t="s">
        <v>29</v>
      </c>
      <c r="C205" s="11">
        <v>-0.10933</v>
      </c>
      <c r="D205" s="11" t="s">
        <v>111</v>
      </c>
      <c r="E205" s="10">
        <f t="shared" si="130"/>
        <v>78</v>
      </c>
      <c r="F205" s="7" t="s">
        <v>57</v>
      </c>
      <c r="G205" s="8" t="s">
        <v>26</v>
      </c>
      <c r="H205" s="10">
        <v>-0.16350000000000001</v>
      </c>
      <c r="I205" s="10"/>
      <c r="J205" s="10">
        <f t="shared" si="126"/>
        <v>86</v>
      </c>
      <c r="K205" s="7" t="s">
        <v>73</v>
      </c>
      <c r="L205" s="8" t="s">
        <v>29</v>
      </c>
      <c r="M205" s="10">
        <v>-0.24618000000000001</v>
      </c>
      <c r="N205" s="10"/>
      <c r="O205" s="10">
        <f t="shared" si="129"/>
        <v>83</v>
      </c>
      <c r="P205" s="7" t="s">
        <v>73</v>
      </c>
      <c r="Q205" s="8" t="s">
        <v>26</v>
      </c>
      <c r="R205" s="10">
        <v>-0.26428000000000001</v>
      </c>
      <c r="S205" s="10"/>
      <c r="T205" s="10">
        <f t="shared" si="124"/>
        <v>90</v>
      </c>
      <c r="U205" s="7" t="s">
        <v>85</v>
      </c>
      <c r="V205" s="8" t="s">
        <v>26</v>
      </c>
      <c r="W205" s="10">
        <v>-0.16933999999999999</v>
      </c>
      <c r="X205" s="10"/>
      <c r="Y205" s="10">
        <f t="shared" si="121"/>
        <v>110</v>
      </c>
      <c r="Z205" s="7" t="s">
        <v>90</v>
      </c>
      <c r="AA205" s="8" t="s">
        <v>26</v>
      </c>
      <c r="AB205" s="10">
        <v>-0.10124</v>
      </c>
      <c r="AC205" s="10"/>
      <c r="AD205" s="10">
        <f t="shared" si="125"/>
        <v>89</v>
      </c>
      <c r="AE205" s="7" t="s">
        <v>90</v>
      </c>
      <c r="AF205" s="8" t="s">
        <v>20</v>
      </c>
      <c r="AG205" s="10">
        <v>-8.3699999999999997E-2</v>
      </c>
      <c r="AH205" s="10"/>
      <c r="AI205" s="10">
        <f t="shared" si="123"/>
        <v>94</v>
      </c>
      <c r="AJ205" s="7" t="s">
        <v>89</v>
      </c>
      <c r="AK205" s="8" t="s">
        <v>19</v>
      </c>
      <c r="AL205" s="9">
        <v>-9.7540000000000002E-2</v>
      </c>
      <c r="AM205" s="9" t="s">
        <v>110</v>
      </c>
      <c r="AN205" s="10">
        <f t="shared" si="127"/>
        <v>88</v>
      </c>
      <c r="AO205" s="7" t="s">
        <v>61</v>
      </c>
      <c r="AP205" s="8" t="s">
        <v>23</v>
      </c>
      <c r="AQ205" s="10">
        <v>-6.9010000000000002E-2</v>
      </c>
      <c r="AR205" s="10"/>
      <c r="AS205" s="10">
        <f t="shared" si="116"/>
        <v>63</v>
      </c>
      <c r="AT205" s="7" t="s">
        <v>90</v>
      </c>
      <c r="AU205" s="8" t="s">
        <v>23</v>
      </c>
      <c r="AV205" s="10">
        <v>-0.12625</v>
      </c>
      <c r="AW205" s="10"/>
      <c r="AX205" s="10">
        <f t="shared" si="131"/>
        <v>72</v>
      </c>
      <c r="AY205" s="7" t="s">
        <v>92</v>
      </c>
      <c r="AZ205" s="8" t="s">
        <v>25</v>
      </c>
      <c r="BA205" s="10">
        <v>-8.9340000000000003E-2</v>
      </c>
      <c r="BB205" s="10"/>
      <c r="BC205" s="10">
        <f t="shared" si="120"/>
        <v>55</v>
      </c>
      <c r="BD205" s="7" t="s">
        <v>83</v>
      </c>
      <c r="BE205" s="8" t="s">
        <v>29</v>
      </c>
      <c r="BF205" s="11">
        <v>-3.2280000000000003E-2</v>
      </c>
      <c r="BG205" s="11" t="s">
        <v>111</v>
      </c>
      <c r="BH205" s="10">
        <f t="shared" si="117"/>
        <v>61</v>
      </c>
      <c r="BI205" s="7" t="s">
        <v>68</v>
      </c>
      <c r="BJ205" s="8" t="s">
        <v>19</v>
      </c>
      <c r="BK205" s="11">
        <v>-0.21573000000000001</v>
      </c>
      <c r="BL205" s="11" t="s">
        <v>111</v>
      </c>
      <c r="BM205" s="10">
        <f t="shared" si="122"/>
        <v>93</v>
      </c>
      <c r="BN205" s="7" t="s">
        <v>41</v>
      </c>
      <c r="BO205" s="8" t="s">
        <v>25</v>
      </c>
      <c r="BP205" s="9">
        <v>-0.41388999999999998</v>
      </c>
      <c r="BQ205" t="s">
        <v>110</v>
      </c>
      <c r="BR205" s="10">
        <f t="shared" si="128"/>
        <v>87</v>
      </c>
    </row>
    <row r="206" spans="1:70" ht="17" thickBot="1" x14ac:dyDescent="0.25">
      <c r="A206" s="7" t="s">
        <v>83</v>
      </c>
      <c r="B206" s="8" t="s">
        <v>29</v>
      </c>
      <c r="C206" s="9">
        <v>-0.11243</v>
      </c>
      <c r="D206" s="9" t="s">
        <v>110</v>
      </c>
      <c r="E206" s="10">
        <f t="shared" si="130"/>
        <v>79</v>
      </c>
      <c r="F206" s="7" t="s">
        <v>98</v>
      </c>
      <c r="G206" s="8" t="s">
        <v>23</v>
      </c>
      <c r="H206" s="10">
        <v>-0.16553999999999999</v>
      </c>
      <c r="I206" s="10"/>
      <c r="J206" s="10">
        <f t="shared" si="126"/>
        <v>87</v>
      </c>
      <c r="K206" s="7" t="s">
        <v>98</v>
      </c>
      <c r="L206" s="8" t="s">
        <v>25</v>
      </c>
      <c r="M206" s="9">
        <v>-0.25041000000000002</v>
      </c>
      <c r="N206" s="9" t="s">
        <v>110</v>
      </c>
      <c r="O206" s="10">
        <f t="shared" si="129"/>
        <v>84</v>
      </c>
      <c r="P206" s="7" t="s">
        <v>33</v>
      </c>
      <c r="Q206" s="8" t="s">
        <v>25</v>
      </c>
      <c r="R206" s="9">
        <v>-0.27023000000000003</v>
      </c>
      <c r="S206" s="9" t="s">
        <v>110</v>
      </c>
      <c r="T206" s="10">
        <f t="shared" si="124"/>
        <v>91</v>
      </c>
      <c r="U206" s="7" t="s">
        <v>81</v>
      </c>
      <c r="V206" s="8" t="s">
        <v>29</v>
      </c>
      <c r="W206" s="10">
        <v>-0.16969000000000001</v>
      </c>
      <c r="X206" s="10"/>
      <c r="Y206" s="10">
        <f t="shared" si="121"/>
        <v>111</v>
      </c>
      <c r="Z206" s="77" t="s">
        <v>78</v>
      </c>
      <c r="AA206" s="78" t="s">
        <v>28</v>
      </c>
      <c r="AB206" s="10">
        <v>-0.10271</v>
      </c>
      <c r="AC206" s="10"/>
      <c r="AD206" s="10">
        <f t="shared" si="125"/>
        <v>90</v>
      </c>
      <c r="AE206" s="7" t="s">
        <v>42</v>
      </c>
      <c r="AF206" s="8" t="s">
        <v>26</v>
      </c>
      <c r="AG206" s="9">
        <v>-8.4169999999999995E-2</v>
      </c>
      <c r="AH206" s="9" t="s">
        <v>110</v>
      </c>
      <c r="AI206" s="10">
        <f t="shared" si="123"/>
        <v>95</v>
      </c>
      <c r="AJ206" s="7" t="s">
        <v>67</v>
      </c>
      <c r="AK206" s="8" t="s">
        <v>23</v>
      </c>
      <c r="AL206" s="10">
        <v>-0.10048</v>
      </c>
      <c r="AM206" s="10"/>
      <c r="AN206" s="10">
        <f t="shared" si="127"/>
        <v>89</v>
      </c>
      <c r="AO206" s="7" t="s">
        <v>39</v>
      </c>
      <c r="AP206" s="8" t="s">
        <v>28</v>
      </c>
      <c r="AQ206" s="10">
        <v>-6.9809999999999997E-2</v>
      </c>
      <c r="AR206" s="10"/>
      <c r="AS206" s="10">
        <f t="shared" si="116"/>
        <v>64</v>
      </c>
      <c r="AT206" s="7" t="s">
        <v>58</v>
      </c>
      <c r="AU206" s="8" t="s">
        <v>25</v>
      </c>
      <c r="AV206" s="9">
        <v>-0.13228999999999999</v>
      </c>
      <c r="AW206" s="9" t="s">
        <v>110</v>
      </c>
      <c r="AX206" s="10">
        <f t="shared" si="131"/>
        <v>73</v>
      </c>
      <c r="AY206" s="7" t="s">
        <v>59</v>
      </c>
      <c r="AZ206" s="8" t="s">
        <v>25</v>
      </c>
      <c r="BA206" s="11">
        <v>-9.146E-2</v>
      </c>
      <c r="BB206" s="11" t="s">
        <v>111</v>
      </c>
      <c r="BC206" s="10">
        <f t="shared" si="120"/>
        <v>56</v>
      </c>
      <c r="BD206" s="7" t="s">
        <v>89</v>
      </c>
      <c r="BE206" s="8" t="s">
        <v>19</v>
      </c>
      <c r="BF206" s="11">
        <v>-3.3180000000000001E-2</v>
      </c>
      <c r="BG206" s="11" t="s">
        <v>111</v>
      </c>
      <c r="BH206" s="10">
        <f t="shared" si="117"/>
        <v>62</v>
      </c>
      <c r="BI206" s="7" t="s">
        <v>40</v>
      </c>
      <c r="BJ206" s="8" t="s">
        <v>29</v>
      </c>
      <c r="BK206" s="9">
        <v>-0.21601000000000001</v>
      </c>
      <c r="BL206" s="9" t="s">
        <v>110</v>
      </c>
      <c r="BM206" s="10">
        <f t="shared" si="122"/>
        <v>94</v>
      </c>
      <c r="BN206" s="7" t="s">
        <v>83</v>
      </c>
      <c r="BO206" s="8" t="s">
        <v>25</v>
      </c>
      <c r="BP206" s="11">
        <v>-0.43818000000000001</v>
      </c>
      <c r="BQ206" t="s">
        <v>111</v>
      </c>
      <c r="BR206" s="10">
        <f t="shared" si="128"/>
        <v>88</v>
      </c>
    </row>
    <row r="207" spans="1:70" ht="17" thickBot="1" x14ac:dyDescent="0.25">
      <c r="A207" s="7" t="s">
        <v>104</v>
      </c>
      <c r="B207" s="8" t="s">
        <v>25</v>
      </c>
      <c r="C207" s="10">
        <v>-0.11311</v>
      </c>
      <c r="D207" s="10"/>
      <c r="E207" s="10">
        <f t="shared" si="130"/>
        <v>80</v>
      </c>
      <c r="F207" s="7" t="s">
        <v>37</v>
      </c>
      <c r="G207" s="8" t="s">
        <v>25</v>
      </c>
      <c r="H207" s="11">
        <v>-0.16664000000000001</v>
      </c>
      <c r="I207" s="11" t="s">
        <v>111</v>
      </c>
      <c r="J207" s="10">
        <f t="shared" si="126"/>
        <v>88</v>
      </c>
      <c r="K207" s="7" t="s">
        <v>42</v>
      </c>
      <c r="L207" s="8" t="s">
        <v>26</v>
      </c>
      <c r="M207" s="9">
        <v>-0.26107000000000002</v>
      </c>
      <c r="N207" s="9" t="s">
        <v>110</v>
      </c>
      <c r="O207" s="10">
        <f t="shared" si="129"/>
        <v>85</v>
      </c>
      <c r="P207" s="7" t="s">
        <v>90</v>
      </c>
      <c r="Q207" s="8" t="s">
        <v>29</v>
      </c>
      <c r="R207" s="10">
        <v>-0.27298</v>
      </c>
      <c r="S207" s="10"/>
      <c r="T207" s="10">
        <f t="shared" si="124"/>
        <v>92</v>
      </c>
      <c r="U207" s="7" t="s">
        <v>38</v>
      </c>
      <c r="V207" s="8" t="s">
        <v>26</v>
      </c>
      <c r="W207" s="9">
        <v>-0.17038</v>
      </c>
      <c r="X207" s="9" t="s">
        <v>110</v>
      </c>
      <c r="Y207" s="10">
        <f t="shared" si="121"/>
        <v>112</v>
      </c>
      <c r="Z207" s="7" t="s">
        <v>71</v>
      </c>
      <c r="AA207" s="8" t="s">
        <v>22</v>
      </c>
      <c r="AB207" s="9">
        <v>-0.10466</v>
      </c>
      <c r="AC207" s="9" t="s">
        <v>110</v>
      </c>
      <c r="AD207" s="10">
        <f t="shared" si="125"/>
        <v>91</v>
      </c>
      <c r="AE207" s="7" t="s">
        <v>34</v>
      </c>
      <c r="AF207" s="8" t="s">
        <v>26</v>
      </c>
      <c r="AG207" s="10">
        <v>-8.5510000000000003E-2</v>
      </c>
      <c r="AH207" s="10"/>
      <c r="AI207" s="10">
        <f t="shared" si="123"/>
        <v>96</v>
      </c>
      <c r="AJ207" s="7" t="s">
        <v>80</v>
      </c>
      <c r="AK207" s="8" t="s">
        <v>19</v>
      </c>
      <c r="AL207" s="11">
        <v>-0.10306</v>
      </c>
      <c r="AM207" s="11" t="s">
        <v>111</v>
      </c>
      <c r="AN207" s="10">
        <f t="shared" si="127"/>
        <v>90</v>
      </c>
      <c r="AO207" s="7" t="s">
        <v>31</v>
      </c>
      <c r="AP207" s="8" t="s">
        <v>25</v>
      </c>
      <c r="AQ207" s="11">
        <v>-7.0809999999999998E-2</v>
      </c>
      <c r="AR207" s="11" t="s">
        <v>111</v>
      </c>
      <c r="AS207" s="10">
        <f t="shared" si="116"/>
        <v>65</v>
      </c>
      <c r="AT207" s="7" t="s">
        <v>39</v>
      </c>
      <c r="AU207" s="8" t="s">
        <v>25</v>
      </c>
      <c r="AV207" s="9">
        <v>-0.13541</v>
      </c>
      <c r="AW207" s="9" t="s">
        <v>110</v>
      </c>
      <c r="AX207" s="10">
        <f t="shared" si="131"/>
        <v>74</v>
      </c>
      <c r="AY207" s="7" t="s">
        <v>46</v>
      </c>
      <c r="AZ207" s="8" t="s">
        <v>20</v>
      </c>
      <c r="BA207" s="10">
        <v>-9.5769999999999994E-2</v>
      </c>
      <c r="BB207" s="10"/>
      <c r="BC207" s="10">
        <f t="shared" si="120"/>
        <v>57</v>
      </c>
      <c r="BD207" s="7" t="s">
        <v>41</v>
      </c>
      <c r="BE207" s="8" t="s">
        <v>25</v>
      </c>
      <c r="BF207" s="10">
        <v>-3.32E-2</v>
      </c>
      <c r="BG207" s="10"/>
      <c r="BH207" s="10">
        <f t="shared" si="117"/>
        <v>63</v>
      </c>
      <c r="BI207" s="7" t="s">
        <v>69</v>
      </c>
      <c r="BJ207" s="8" t="s">
        <v>23</v>
      </c>
      <c r="BK207" s="10">
        <v>-0.21915000000000001</v>
      </c>
      <c r="BL207" s="10"/>
      <c r="BM207" s="10">
        <f t="shared" si="122"/>
        <v>95</v>
      </c>
      <c r="BN207" s="77" t="s">
        <v>79</v>
      </c>
      <c r="BO207" s="78" t="s">
        <v>29</v>
      </c>
      <c r="BP207" s="11">
        <v>-0.43876999999999999</v>
      </c>
      <c r="BQ207" t="s">
        <v>111</v>
      </c>
      <c r="BR207" s="10">
        <f t="shared" si="128"/>
        <v>89</v>
      </c>
    </row>
    <row r="208" spans="1:70" ht="17" thickBot="1" x14ac:dyDescent="0.25">
      <c r="A208" s="7" t="s">
        <v>37</v>
      </c>
      <c r="B208" s="8" t="s">
        <v>23</v>
      </c>
      <c r="C208" s="9">
        <v>-0.11319</v>
      </c>
      <c r="D208" s="9" t="s">
        <v>110</v>
      </c>
      <c r="E208" s="10">
        <f t="shared" si="130"/>
        <v>81</v>
      </c>
      <c r="F208" s="7" t="s">
        <v>74</v>
      </c>
      <c r="G208" s="8" t="s">
        <v>28</v>
      </c>
      <c r="H208" s="11">
        <v>-0.17555000000000001</v>
      </c>
      <c r="I208" s="11" t="s">
        <v>111</v>
      </c>
      <c r="J208" s="10">
        <f t="shared" si="126"/>
        <v>89</v>
      </c>
      <c r="K208" s="7" t="s">
        <v>98</v>
      </c>
      <c r="L208" s="8" t="s">
        <v>19</v>
      </c>
      <c r="M208" s="9">
        <v>-0.28634999999999999</v>
      </c>
      <c r="N208" s="9" t="s">
        <v>110</v>
      </c>
      <c r="O208" s="10">
        <f t="shared" si="129"/>
        <v>86</v>
      </c>
      <c r="P208" s="7" t="s">
        <v>39</v>
      </c>
      <c r="Q208" s="8" t="s">
        <v>25</v>
      </c>
      <c r="R208" s="9">
        <v>-0.28071000000000002</v>
      </c>
      <c r="S208" s="9" t="s">
        <v>110</v>
      </c>
      <c r="T208" s="10">
        <f t="shared" si="124"/>
        <v>93</v>
      </c>
      <c r="U208" s="7" t="s">
        <v>58</v>
      </c>
      <c r="V208" s="8" t="s">
        <v>20</v>
      </c>
      <c r="W208" s="10">
        <v>-0.17205000000000001</v>
      </c>
      <c r="X208" s="10"/>
      <c r="Y208" s="10">
        <f t="shared" si="121"/>
        <v>113</v>
      </c>
      <c r="Z208" s="7" t="s">
        <v>84</v>
      </c>
      <c r="AA208" s="8" t="s">
        <v>28</v>
      </c>
      <c r="AB208" s="10">
        <v>-0.10675</v>
      </c>
      <c r="AC208" s="10"/>
      <c r="AD208" s="10">
        <f t="shared" si="125"/>
        <v>92</v>
      </c>
      <c r="AE208" s="7" t="s">
        <v>61</v>
      </c>
      <c r="AF208" s="8" t="s">
        <v>19</v>
      </c>
      <c r="AG208" s="10">
        <v>-9.3359999999999999E-2</v>
      </c>
      <c r="AH208" s="10"/>
      <c r="AI208" s="10">
        <f t="shared" si="123"/>
        <v>97</v>
      </c>
      <c r="AJ208" s="7" t="s">
        <v>83</v>
      </c>
      <c r="AK208" s="8" t="s">
        <v>25</v>
      </c>
      <c r="AL208" s="10">
        <v>-0.10327</v>
      </c>
      <c r="AM208" s="10"/>
      <c r="AN208" s="10">
        <f t="shared" si="127"/>
        <v>91</v>
      </c>
      <c r="AO208" s="7" t="s">
        <v>58</v>
      </c>
      <c r="AP208" s="8" t="s">
        <v>22</v>
      </c>
      <c r="AQ208" s="10">
        <v>-7.3069999999999996E-2</v>
      </c>
      <c r="AR208" s="10"/>
      <c r="AS208" s="10">
        <f t="shared" si="116"/>
        <v>66</v>
      </c>
      <c r="AT208" s="7" t="s">
        <v>91</v>
      </c>
      <c r="AU208" s="8" t="s">
        <v>22</v>
      </c>
      <c r="AV208" s="11">
        <v>-0.13752</v>
      </c>
      <c r="AW208" s="11" t="s">
        <v>111</v>
      </c>
      <c r="AX208" s="10">
        <f t="shared" si="131"/>
        <v>75</v>
      </c>
      <c r="AY208" s="7" t="s">
        <v>93</v>
      </c>
      <c r="AZ208" s="8" t="s">
        <v>25</v>
      </c>
      <c r="BA208" s="10">
        <v>-9.6970000000000001E-2</v>
      </c>
      <c r="BB208" s="10"/>
      <c r="BC208" s="10">
        <f t="shared" si="120"/>
        <v>58</v>
      </c>
      <c r="BD208" s="7" t="s">
        <v>52</v>
      </c>
      <c r="BE208" s="8" t="s">
        <v>29</v>
      </c>
      <c r="BF208" s="9">
        <v>-3.3919999999999999E-2</v>
      </c>
      <c r="BG208" s="9" t="s">
        <v>110</v>
      </c>
      <c r="BH208" s="10">
        <f t="shared" si="117"/>
        <v>64</v>
      </c>
      <c r="BI208" s="7" t="s">
        <v>84</v>
      </c>
      <c r="BJ208" s="8" t="s">
        <v>26</v>
      </c>
      <c r="BK208" s="11">
        <v>-0.22105</v>
      </c>
      <c r="BL208" s="11" t="s">
        <v>111</v>
      </c>
      <c r="BM208" s="10">
        <f t="shared" si="122"/>
        <v>96</v>
      </c>
      <c r="BN208" s="7" t="s">
        <v>97</v>
      </c>
      <c r="BO208" s="8" t="s">
        <v>23</v>
      </c>
      <c r="BP208" s="10">
        <v>-0.44057000000000002</v>
      </c>
      <c r="BR208" s="10">
        <f t="shared" si="128"/>
        <v>90</v>
      </c>
    </row>
    <row r="209" spans="1:70" ht="17" thickBot="1" x14ac:dyDescent="0.25">
      <c r="A209" s="7" t="s">
        <v>96</v>
      </c>
      <c r="B209" s="8" t="s">
        <v>19</v>
      </c>
      <c r="C209" s="10">
        <v>-0.11483</v>
      </c>
      <c r="D209" s="10"/>
      <c r="E209" s="10">
        <f t="shared" si="130"/>
        <v>82</v>
      </c>
      <c r="F209" s="7" t="s">
        <v>92</v>
      </c>
      <c r="G209" s="8" t="s">
        <v>20</v>
      </c>
      <c r="H209" s="11">
        <v>-0.19225999999999999</v>
      </c>
      <c r="I209" s="11" t="s">
        <v>111</v>
      </c>
      <c r="J209" s="10">
        <f t="shared" si="126"/>
        <v>90</v>
      </c>
      <c r="K209" s="7" t="s">
        <v>102</v>
      </c>
      <c r="L209" s="8" t="s">
        <v>26</v>
      </c>
      <c r="M209" s="11">
        <v>-0.28899000000000002</v>
      </c>
      <c r="N209" s="11" t="s">
        <v>111</v>
      </c>
      <c r="O209" s="10">
        <f t="shared" si="129"/>
        <v>87</v>
      </c>
      <c r="P209" s="7" t="s">
        <v>39</v>
      </c>
      <c r="Q209" s="8" t="s">
        <v>28</v>
      </c>
      <c r="R209" s="9">
        <v>-0.28228999999999999</v>
      </c>
      <c r="S209" s="9" t="s">
        <v>110</v>
      </c>
      <c r="T209" s="10">
        <f t="shared" si="124"/>
        <v>94</v>
      </c>
      <c r="U209" s="7" t="s">
        <v>73</v>
      </c>
      <c r="V209" s="8" t="s">
        <v>23</v>
      </c>
      <c r="W209" s="10">
        <v>-0.17682</v>
      </c>
      <c r="X209" s="10"/>
      <c r="Y209" s="10">
        <f t="shared" si="121"/>
        <v>114</v>
      </c>
      <c r="Z209" s="7" t="s">
        <v>61</v>
      </c>
      <c r="AA209" s="8" t="s">
        <v>23</v>
      </c>
      <c r="AB209" s="10">
        <v>-0.1149</v>
      </c>
      <c r="AC209" s="10"/>
      <c r="AD209" s="10">
        <f t="shared" si="125"/>
        <v>93</v>
      </c>
      <c r="AE209" s="7" t="s">
        <v>40</v>
      </c>
      <c r="AF209" s="8" t="s">
        <v>29</v>
      </c>
      <c r="AG209" s="11">
        <v>-9.8519999999999996E-2</v>
      </c>
      <c r="AH209" s="11" t="s">
        <v>111</v>
      </c>
      <c r="AI209" s="10">
        <f t="shared" si="123"/>
        <v>98</v>
      </c>
      <c r="AJ209" s="7" t="s">
        <v>97</v>
      </c>
      <c r="AK209" s="8" t="s">
        <v>19</v>
      </c>
      <c r="AL209" s="10">
        <v>-0.10621</v>
      </c>
      <c r="AM209" s="10"/>
      <c r="AN209" s="10">
        <f t="shared" si="127"/>
        <v>92</v>
      </c>
      <c r="AO209" s="7" t="s">
        <v>68</v>
      </c>
      <c r="AP209" s="8" t="s">
        <v>29</v>
      </c>
      <c r="AQ209" s="10">
        <v>-7.3830000000000007E-2</v>
      </c>
      <c r="AR209" s="10"/>
      <c r="AS209" s="10">
        <f t="shared" ref="AS209:AS229" si="132">IF(AQ209&lt;AQ208,AS208+1,AS208)</f>
        <v>67</v>
      </c>
      <c r="AT209" s="7" t="s">
        <v>59</v>
      </c>
      <c r="AU209" s="8" t="s">
        <v>20</v>
      </c>
      <c r="AV209" s="9">
        <v>-0.14377999999999999</v>
      </c>
      <c r="AW209" s="9" t="s">
        <v>110</v>
      </c>
      <c r="AX209" s="10">
        <f t="shared" si="131"/>
        <v>76</v>
      </c>
      <c r="AY209" s="7" t="s">
        <v>82</v>
      </c>
      <c r="AZ209" s="8" t="s">
        <v>25</v>
      </c>
      <c r="BA209" s="10">
        <v>-9.8290000000000002E-2</v>
      </c>
      <c r="BB209" s="10"/>
      <c r="BC209" s="10">
        <f t="shared" si="120"/>
        <v>59</v>
      </c>
      <c r="BD209" s="7" t="s">
        <v>95</v>
      </c>
      <c r="BE209" s="8" t="s">
        <v>29</v>
      </c>
      <c r="BF209" s="10">
        <v>-3.4410000000000003E-2</v>
      </c>
      <c r="BG209" s="10"/>
      <c r="BH209" s="10">
        <f t="shared" si="117"/>
        <v>65</v>
      </c>
      <c r="BI209" s="7" t="s">
        <v>61</v>
      </c>
      <c r="BJ209" s="8" t="s">
        <v>23</v>
      </c>
      <c r="BK209" s="10">
        <v>-0.22716</v>
      </c>
      <c r="BL209" s="10"/>
      <c r="BM209" s="10">
        <f t="shared" si="122"/>
        <v>97</v>
      </c>
      <c r="BN209" s="7" t="s">
        <v>103</v>
      </c>
      <c r="BO209" s="8" t="s">
        <v>26</v>
      </c>
      <c r="BP209" s="10">
        <v>-0.45086999999999999</v>
      </c>
      <c r="BR209" s="10">
        <f t="shared" si="128"/>
        <v>91</v>
      </c>
    </row>
    <row r="210" spans="1:70" ht="17" thickBot="1" x14ac:dyDescent="0.25">
      <c r="A210" s="7" t="s">
        <v>83</v>
      </c>
      <c r="B210" s="8" t="s">
        <v>25</v>
      </c>
      <c r="C210" s="9">
        <v>-0.11663999999999999</v>
      </c>
      <c r="D210" s="9" t="s">
        <v>110</v>
      </c>
      <c r="E210" s="10">
        <f t="shared" si="130"/>
        <v>83</v>
      </c>
      <c r="F210" s="7" t="s">
        <v>73</v>
      </c>
      <c r="G210" s="8" t="s">
        <v>23</v>
      </c>
      <c r="H210" s="10">
        <v>-0.19391</v>
      </c>
      <c r="I210" s="10"/>
      <c r="J210" s="10">
        <f t="shared" si="126"/>
        <v>91</v>
      </c>
      <c r="K210" s="7" t="s">
        <v>98</v>
      </c>
      <c r="L210" s="8" t="s">
        <v>29</v>
      </c>
      <c r="M210" s="11">
        <v>-0.29182000000000002</v>
      </c>
      <c r="N210" s="11" t="s">
        <v>111</v>
      </c>
      <c r="O210" s="10">
        <f t="shared" si="129"/>
        <v>88</v>
      </c>
      <c r="P210" s="7" t="s">
        <v>72</v>
      </c>
      <c r="Q210" s="8" t="s">
        <v>22</v>
      </c>
      <c r="R210" s="9">
        <v>-0.2863</v>
      </c>
      <c r="S210" s="9" t="s">
        <v>110</v>
      </c>
      <c r="T210" s="10">
        <f t="shared" si="124"/>
        <v>95</v>
      </c>
      <c r="U210" s="7" t="s">
        <v>60</v>
      </c>
      <c r="V210" s="8" t="s">
        <v>22</v>
      </c>
      <c r="W210" s="10">
        <v>-0.18307000000000001</v>
      </c>
      <c r="X210" s="10"/>
      <c r="Y210" s="10">
        <f t="shared" si="121"/>
        <v>115</v>
      </c>
      <c r="Z210" s="7" t="s">
        <v>72</v>
      </c>
      <c r="AA210" s="8" t="s">
        <v>28</v>
      </c>
      <c r="AB210" s="9">
        <v>-0.11527999999999999</v>
      </c>
      <c r="AC210" s="9" t="s">
        <v>110</v>
      </c>
      <c r="AD210" s="10">
        <f t="shared" si="125"/>
        <v>94</v>
      </c>
      <c r="AE210" s="7" t="s">
        <v>36</v>
      </c>
      <c r="AF210" s="8" t="s">
        <v>26</v>
      </c>
      <c r="AG210" s="9">
        <v>-0.10335999999999999</v>
      </c>
      <c r="AH210" s="9" t="s">
        <v>110</v>
      </c>
      <c r="AI210" s="10">
        <f t="shared" si="123"/>
        <v>99</v>
      </c>
      <c r="AJ210" s="7" t="s">
        <v>56</v>
      </c>
      <c r="AK210" s="8" t="s">
        <v>22</v>
      </c>
      <c r="AL210" s="11">
        <v>-0.10678</v>
      </c>
      <c r="AM210" s="11" t="s">
        <v>111</v>
      </c>
      <c r="AN210" s="10">
        <f t="shared" si="127"/>
        <v>93</v>
      </c>
      <c r="AO210" s="7" t="s">
        <v>90</v>
      </c>
      <c r="AP210" s="8" t="s">
        <v>26</v>
      </c>
      <c r="AQ210" s="10">
        <v>-7.6920000000000002E-2</v>
      </c>
      <c r="AR210" s="10"/>
      <c r="AS210" s="10">
        <f t="shared" si="132"/>
        <v>68</v>
      </c>
      <c r="AT210" s="7" t="s">
        <v>90</v>
      </c>
      <c r="AU210" s="8" t="s">
        <v>20</v>
      </c>
      <c r="AV210" s="10">
        <v>-0.14568</v>
      </c>
      <c r="AW210" s="10"/>
      <c r="AX210" s="10">
        <f t="shared" si="131"/>
        <v>77</v>
      </c>
      <c r="AY210" s="7" t="s">
        <v>91</v>
      </c>
      <c r="AZ210" s="8" t="s">
        <v>22</v>
      </c>
      <c r="BA210" s="10">
        <v>-9.8900000000000002E-2</v>
      </c>
      <c r="BB210" s="10"/>
      <c r="BC210" s="10">
        <f t="shared" si="120"/>
        <v>60</v>
      </c>
      <c r="BD210" s="7" t="s">
        <v>45</v>
      </c>
      <c r="BE210" s="8" t="s">
        <v>23</v>
      </c>
      <c r="BF210" s="9">
        <v>-3.6130000000000002E-2</v>
      </c>
      <c r="BG210" s="9" t="s">
        <v>110</v>
      </c>
      <c r="BH210" s="10">
        <f t="shared" ref="BH210:BH229" si="133">IF(BF210&lt;BF209,BH209+1,BH209)</f>
        <v>66</v>
      </c>
      <c r="BI210" s="7" t="s">
        <v>81</v>
      </c>
      <c r="BJ210" s="8" t="s">
        <v>29</v>
      </c>
      <c r="BK210" s="11">
        <v>-0.23093</v>
      </c>
      <c r="BL210" s="11" t="s">
        <v>111</v>
      </c>
      <c r="BM210" s="10">
        <f t="shared" si="122"/>
        <v>98</v>
      </c>
      <c r="BN210" s="7" t="s">
        <v>85</v>
      </c>
      <c r="BO210" s="8" t="s">
        <v>29</v>
      </c>
      <c r="BP210" s="10">
        <v>-0.47064</v>
      </c>
      <c r="BR210" s="10">
        <f t="shared" si="128"/>
        <v>92</v>
      </c>
    </row>
    <row r="211" spans="1:70" ht="17" thickBot="1" x14ac:dyDescent="0.25">
      <c r="A211" s="7" t="s">
        <v>93</v>
      </c>
      <c r="B211" s="8" t="s">
        <v>25</v>
      </c>
      <c r="C211" s="9">
        <v>-0.11946</v>
      </c>
      <c r="D211" s="9" t="s">
        <v>110</v>
      </c>
      <c r="E211" s="10">
        <f t="shared" si="130"/>
        <v>84</v>
      </c>
      <c r="F211" s="7" t="s">
        <v>39</v>
      </c>
      <c r="G211" s="8" t="s">
        <v>25</v>
      </c>
      <c r="H211" s="9">
        <v>-0.19500000000000001</v>
      </c>
      <c r="I211" s="9" t="s">
        <v>110</v>
      </c>
      <c r="J211" s="10">
        <f t="shared" si="126"/>
        <v>92</v>
      </c>
      <c r="K211" s="7" t="s">
        <v>38</v>
      </c>
      <c r="L211" s="8" t="s">
        <v>26</v>
      </c>
      <c r="M211" s="11">
        <v>-0.31517000000000001</v>
      </c>
      <c r="N211" s="11" t="s">
        <v>111</v>
      </c>
      <c r="O211" s="10">
        <f t="shared" si="129"/>
        <v>89</v>
      </c>
      <c r="P211" s="7" t="s">
        <v>85</v>
      </c>
      <c r="Q211" s="8" t="s">
        <v>26</v>
      </c>
      <c r="R211" s="10">
        <v>-0.31753999999999999</v>
      </c>
      <c r="S211" s="10"/>
      <c r="T211" s="10">
        <f t="shared" si="124"/>
        <v>96</v>
      </c>
      <c r="U211" s="7" t="s">
        <v>77</v>
      </c>
      <c r="V211" s="8" t="s">
        <v>22</v>
      </c>
      <c r="W211" s="10">
        <v>-0.18565999999999999</v>
      </c>
      <c r="X211" s="10"/>
      <c r="Y211" s="10">
        <f t="shared" si="121"/>
        <v>116</v>
      </c>
      <c r="Z211" s="7" t="s">
        <v>100</v>
      </c>
      <c r="AA211" s="8" t="s">
        <v>101</v>
      </c>
      <c r="AB211" s="10">
        <v>-0.11797000000000001</v>
      </c>
      <c r="AC211" s="10"/>
      <c r="AD211" s="10">
        <f t="shared" si="125"/>
        <v>95</v>
      </c>
      <c r="AE211" s="77" t="s">
        <v>78</v>
      </c>
      <c r="AF211" s="78" t="s">
        <v>28</v>
      </c>
      <c r="AG211" s="10">
        <v>-0.10535</v>
      </c>
      <c r="AH211" s="10"/>
      <c r="AI211" s="10">
        <f t="shared" si="123"/>
        <v>100</v>
      </c>
      <c r="AJ211" s="7" t="s">
        <v>99</v>
      </c>
      <c r="AK211" s="8" t="s">
        <v>23</v>
      </c>
      <c r="AL211" s="10">
        <v>-0.10816000000000001</v>
      </c>
      <c r="AM211" s="10"/>
      <c r="AN211" s="10">
        <f t="shared" si="127"/>
        <v>94</v>
      </c>
      <c r="AO211" s="7" t="s">
        <v>96</v>
      </c>
      <c r="AP211" s="8" t="s">
        <v>29</v>
      </c>
      <c r="AQ211" s="10">
        <v>-8.1839999999999996E-2</v>
      </c>
      <c r="AR211" s="10"/>
      <c r="AS211" s="10">
        <f t="shared" si="132"/>
        <v>69</v>
      </c>
      <c r="AT211" s="7" t="s">
        <v>33</v>
      </c>
      <c r="AU211" s="8" t="s">
        <v>20</v>
      </c>
      <c r="AV211" s="9">
        <v>-0.14641999999999999</v>
      </c>
      <c r="AW211" s="9" t="s">
        <v>110</v>
      </c>
      <c r="AX211" s="10">
        <f t="shared" si="131"/>
        <v>78</v>
      </c>
      <c r="AY211" s="7" t="s">
        <v>100</v>
      </c>
      <c r="AZ211" s="8" t="s">
        <v>26</v>
      </c>
      <c r="BA211" s="10">
        <v>-0.1003</v>
      </c>
      <c r="BB211" s="10"/>
      <c r="BC211" s="10">
        <f t="shared" si="120"/>
        <v>61</v>
      </c>
      <c r="BD211" s="7" t="s">
        <v>68</v>
      </c>
      <c r="BE211" s="8" t="s">
        <v>22</v>
      </c>
      <c r="BF211" s="10">
        <v>-3.619E-2</v>
      </c>
      <c r="BG211" s="10"/>
      <c r="BH211" s="10">
        <f t="shared" si="133"/>
        <v>67</v>
      </c>
      <c r="BI211" s="7" t="s">
        <v>103</v>
      </c>
      <c r="BJ211" s="8" t="s">
        <v>26</v>
      </c>
      <c r="BK211" s="10">
        <v>-0.23830999999999999</v>
      </c>
      <c r="BL211" s="10"/>
      <c r="BM211" s="10">
        <f t="shared" si="122"/>
        <v>99</v>
      </c>
      <c r="BN211" s="77" t="s">
        <v>79</v>
      </c>
      <c r="BO211" s="78" t="s">
        <v>25</v>
      </c>
      <c r="BP211" s="11">
        <v>-0.47506999999999999</v>
      </c>
      <c r="BQ211" t="s">
        <v>111</v>
      </c>
      <c r="BR211" s="10">
        <f t="shared" si="128"/>
        <v>93</v>
      </c>
    </row>
    <row r="212" spans="1:70" ht="17" thickBot="1" x14ac:dyDescent="0.25">
      <c r="A212" s="7" t="s">
        <v>65</v>
      </c>
      <c r="B212" s="8" t="s">
        <v>20</v>
      </c>
      <c r="C212" s="9">
        <v>-0.12014</v>
      </c>
      <c r="D212" s="9" t="s">
        <v>110</v>
      </c>
      <c r="E212" s="10">
        <f t="shared" si="130"/>
        <v>85</v>
      </c>
      <c r="F212" s="7" t="s">
        <v>59</v>
      </c>
      <c r="G212" s="8" t="s">
        <v>25</v>
      </c>
      <c r="H212" s="10">
        <v>-0.22045000000000001</v>
      </c>
      <c r="I212" s="10"/>
      <c r="J212" s="10">
        <f t="shared" si="126"/>
        <v>93</v>
      </c>
      <c r="K212" s="7" t="s">
        <v>63</v>
      </c>
      <c r="L212" s="8" t="s">
        <v>20</v>
      </c>
      <c r="M212" s="11">
        <v>-0.32157999999999998</v>
      </c>
      <c r="N212" s="11" t="s">
        <v>111</v>
      </c>
      <c r="O212" s="10">
        <f t="shared" si="129"/>
        <v>90</v>
      </c>
      <c r="P212" s="7" t="s">
        <v>82</v>
      </c>
      <c r="Q212" s="8" t="s">
        <v>25</v>
      </c>
      <c r="R212" s="9">
        <v>-0.33162000000000003</v>
      </c>
      <c r="S212" s="9" t="s">
        <v>110</v>
      </c>
      <c r="T212" s="10">
        <f t="shared" si="124"/>
        <v>97</v>
      </c>
      <c r="U212" s="7" t="s">
        <v>66</v>
      </c>
      <c r="V212" s="8" t="s">
        <v>20</v>
      </c>
      <c r="W212" s="9">
        <v>-0.18673000000000001</v>
      </c>
      <c r="X212" s="9" t="s">
        <v>110</v>
      </c>
      <c r="Y212" s="10">
        <f t="shared" si="121"/>
        <v>117</v>
      </c>
      <c r="Z212" s="7" t="s">
        <v>100</v>
      </c>
      <c r="AA212" s="8" t="s">
        <v>22</v>
      </c>
      <c r="AB212" s="11">
        <v>-0.11831</v>
      </c>
      <c r="AC212" s="11" t="s">
        <v>111</v>
      </c>
      <c r="AD212" s="10">
        <f t="shared" si="125"/>
        <v>96</v>
      </c>
      <c r="AE212" s="7" t="s">
        <v>57</v>
      </c>
      <c r="AF212" s="8" t="s">
        <v>20</v>
      </c>
      <c r="AG212" s="10">
        <v>-0.10836999999999999</v>
      </c>
      <c r="AH212" s="10"/>
      <c r="AI212" s="10">
        <f t="shared" si="123"/>
        <v>101</v>
      </c>
      <c r="AJ212" s="7" t="s">
        <v>93</v>
      </c>
      <c r="AK212" s="8" t="s">
        <v>25</v>
      </c>
      <c r="AL212" s="10">
        <v>-0.10922999999999999</v>
      </c>
      <c r="AM212" s="10"/>
      <c r="AN212" s="10">
        <f t="shared" si="127"/>
        <v>95</v>
      </c>
      <c r="AO212" s="7" t="s">
        <v>66</v>
      </c>
      <c r="AP212" s="8" t="s">
        <v>28</v>
      </c>
      <c r="AQ212" s="10">
        <v>-8.7419999999999998E-2</v>
      </c>
      <c r="AR212" s="10"/>
      <c r="AS212" s="10">
        <f t="shared" si="132"/>
        <v>70</v>
      </c>
      <c r="AT212" s="7" t="s">
        <v>58</v>
      </c>
      <c r="AU212" s="8" t="s">
        <v>20</v>
      </c>
      <c r="AV212" s="9">
        <v>-0.15037</v>
      </c>
      <c r="AW212" s="9" t="s">
        <v>110</v>
      </c>
      <c r="AX212" s="10">
        <f t="shared" si="131"/>
        <v>79</v>
      </c>
      <c r="AY212" s="7" t="s">
        <v>33</v>
      </c>
      <c r="AZ212" s="8" t="s">
        <v>20</v>
      </c>
      <c r="BA212" s="11">
        <v>-0.10067</v>
      </c>
      <c r="BB212" s="11" t="s">
        <v>111</v>
      </c>
      <c r="BC212" s="10">
        <f t="shared" si="120"/>
        <v>62</v>
      </c>
      <c r="BD212" s="79" t="s">
        <v>79</v>
      </c>
      <c r="BE212" s="80" t="s">
        <v>25</v>
      </c>
      <c r="BF212" s="10">
        <v>-3.6799999999999999E-2</v>
      </c>
      <c r="BG212" s="10"/>
      <c r="BH212" s="10">
        <f t="shared" si="133"/>
        <v>68</v>
      </c>
      <c r="BI212" s="7" t="s">
        <v>100</v>
      </c>
      <c r="BJ212" s="8" t="s">
        <v>101</v>
      </c>
      <c r="BK212" s="10">
        <v>-0.23848</v>
      </c>
      <c r="BL212" s="10"/>
      <c r="BM212" s="10">
        <f t="shared" si="122"/>
        <v>100</v>
      </c>
      <c r="BN212" s="7" t="s">
        <v>70</v>
      </c>
      <c r="BO212" s="8" t="s">
        <v>23</v>
      </c>
      <c r="BP212" s="9">
        <v>-0.47693000000000002</v>
      </c>
      <c r="BQ212" t="s">
        <v>110</v>
      </c>
      <c r="BR212" s="10">
        <f t="shared" si="128"/>
        <v>94</v>
      </c>
    </row>
    <row r="213" spans="1:70" ht="17" thickBot="1" x14ac:dyDescent="0.25">
      <c r="A213" s="7" t="s">
        <v>93</v>
      </c>
      <c r="B213" s="8" t="s">
        <v>23</v>
      </c>
      <c r="C213" s="9">
        <v>-0.12404</v>
      </c>
      <c r="D213" s="9" t="s">
        <v>110</v>
      </c>
      <c r="E213" s="10">
        <f t="shared" si="130"/>
        <v>86</v>
      </c>
      <c r="F213" s="7" t="s">
        <v>60</v>
      </c>
      <c r="G213" s="8" t="s">
        <v>26</v>
      </c>
      <c r="H213" s="10">
        <v>-0.22492999999999999</v>
      </c>
      <c r="I213" s="10"/>
      <c r="J213" s="10">
        <f t="shared" si="126"/>
        <v>94</v>
      </c>
      <c r="K213" s="7" t="s">
        <v>75</v>
      </c>
      <c r="L213" s="8" t="s">
        <v>23</v>
      </c>
      <c r="M213" s="9">
        <v>-0.32245000000000001</v>
      </c>
      <c r="N213" s="9" t="s">
        <v>110</v>
      </c>
      <c r="O213" s="10">
        <f t="shared" si="129"/>
        <v>91</v>
      </c>
      <c r="P213" s="7" t="s">
        <v>104</v>
      </c>
      <c r="Q213" s="8" t="s">
        <v>25</v>
      </c>
      <c r="R213" s="10">
        <v>-0.33391999999999999</v>
      </c>
      <c r="S213" s="10"/>
      <c r="T213" s="10">
        <f t="shared" si="124"/>
        <v>98</v>
      </c>
      <c r="U213" s="7" t="s">
        <v>91</v>
      </c>
      <c r="V213" s="8" t="s">
        <v>28</v>
      </c>
      <c r="W213" s="10">
        <v>-0.19369</v>
      </c>
      <c r="X213" s="10"/>
      <c r="Y213" s="10">
        <f t="shared" si="121"/>
        <v>118</v>
      </c>
      <c r="Z213" s="7" t="s">
        <v>95</v>
      </c>
      <c r="AA213" s="8" t="s">
        <v>29</v>
      </c>
      <c r="AB213" s="10">
        <v>-0.11899999999999999</v>
      </c>
      <c r="AC213" s="10"/>
      <c r="AD213" s="10">
        <f t="shared" si="125"/>
        <v>97</v>
      </c>
      <c r="AE213" s="7" t="s">
        <v>99</v>
      </c>
      <c r="AF213" s="8" t="s">
        <v>20</v>
      </c>
      <c r="AG213" s="10">
        <v>-0.11454</v>
      </c>
      <c r="AH213" s="10"/>
      <c r="AI213" s="10">
        <f t="shared" si="123"/>
        <v>102</v>
      </c>
      <c r="AJ213" s="7" t="s">
        <v>89</v>
      </c>
      <c r="AK213" s="8" t="s">
        <v>28</v>
      </c>
      <c r="AL213" s="9">
        <v>-0.10946</v>
      </c>
      <c r="AM213" s="9" t="s">
        <v>110</v>
      </c>
      <c r="AN213" s="10">
        <f t="shared" si="127"/>
        <v>96</v>
      </c>
      <c r="AO213" s="7" t="s">
        <v>80</v>
      </c>
      <c r="AP213" s="8" t="s">
        <v>25</v>
      </c>
      <c r="AQ213" s="11">
        <v>-9.6420000000000006E-2</v>
      </c>
      <c r="AR213" s="11" t="s">
        <v>111</v>
      </c>
      <c r="AS213" s="10">
        <f t="shared" si="132"/>
        <v>71</v>
      </c>
      <c r="AT213" s="7" t="s">
        <v>92</v>
      </c>
      <c r="AU213" s="8" t="s">
        <v>23</v>
      </c>
      <c r="AV213" s="9">
        <v>-0.151</v>
      </c>
      <c r="AW213" s="9" t="s">
        <v>110</v>
      </c>
      <c r="AX213" s="10">
        <f t="shared" si="131"/>
        <v>80</v>
      </c>
      <c r="AY213" s="7" t="s">
        <v>77</v>
      </c>
      <c r="AZ213" s="8" t="s">
        <v>26</v>
      </c>
      <c r="BA213" s="10">
        <v>-0.10405</v>
      </c>
      <c r="BB213" s="10"/>
      <c r="BC213" s="10">
        <f t="shared" si="120"/>
        <v>63</v>
      </c>
      <c r="BD213" s="7" t="s">
        <v>93</v>
      </c>
      <c r="BE213" s="8" t="s">
        <v>23</v>
      </c>
      <c r="BF213" s="9">
        <v>-3.7499999999999999E-2</v>
      </c>
      <c r="BG213" s="9" t="s">
        <v>110</v>
      </c>
      <c r="BH213" s="10">
        <f t="shared" si="133"/>
        <v>69</v>
      </c>
      <c r="BI213" s="7" t="s">
        <v>65</v>
      </c>
      <c r="BJ213" s="8" t="s">
        <v>20</v>
      </c>
      <c r="BK213" s="10">
        <v>-0.24229999999999999</v>
      </c>
      <c r="BL213" s="10"/>
      <c r="BM213" s="10">
        <f t="shared" si="122"/>
        <v>101</v>
      </c>
      <c r="BN213" s="7" t="s">
        <v>93</v>
      </c>
      <c r="BO213" s="8" t="s">
        <v>29</v>
      </c>
      <c r="BP213" s="10">
        <v>-0.47894999999999999</v>
      </c>
      <c r="BR213" s="10">
        <f t="shared" si="128"/>
        <v>95</v>
      </c>
    </row>
    <row r="214" spans="1:70" ht="17" thickBot="1" x14ac:dyDescent="0.25">
      <c r="A214" s="7" t="s">
        <v>59</v>
      </c>
      <c r="B214" s="8" t="s">
        <v>23</v>
      </c>
      <c r="C214" s="9">
        <v>-0.12659999999999999</v>
      </c>
      <c r="D214" s="9" t="s">
        <v>110</v>
      </c>
      <c r="E214" s="10">
        <f t="shared" si="130"/>
        <v>87</v>
      </c>
      <c r="F214" s="7" t="s">
        <v>92</v>
      </c>
      <c r="G214" s="8" t="s">
        <v>28</v>
      </c>
      <c r="H214" s="9">
        <v>-0.24460999999999999</v>
      </c>
      <c r="I214" s="9" t="s">
        <v>110</v>
      </c>
      <c r="J214" s="10">
        <f t="shared" si="126"/>
        <v>95</v>
      </c>
      <c r="K214" s="7" t="s">
        <v>94</v>
      </c>
      <c r="L214" s="8" t="s">
        <v>28</v>
      </c>
      <c r="M214" s="10">
        <v>-0.34037000000000001</v>
      </c>
      <c r="N214" s="10"/>
      <c r="O214" s="10">
        <f t="shared" si="129"/>
        <v>92</v>
      </c>
      <c r="P214" s="7" t="s">
        <v>58</v>
      </c>
      <c r="Q214" s="8" t="s">
        <v>22</v>
      </c>
      <c r="R214" s="11">
        <v>-0.33595999999999998</v>
      </c>
      <c r="S214" s="11" t="s">
        <v>111</v>
      </c>
      <c r="T214" s="10">
        <f t="shared" si="124"/>
        <v>99</v>
      </c>
      <c r="U214" s="7" t="s">
        <v>103</v>
      </c>
      <c r="V214" s="8" t="s">
        <v>28</v>
      </c>
      <c r="W214" s="10">
        <v>-0.19813</v>
      </c>
      <c r="X214" s="10"/>
      <c r="Y214" s="10">
        <f t="shared" si="121"/>
        <v>119</v>
      </c>
      <c r="Z214" s="7" t="s">
        <v>40</v>
      </c>
      <c r="AA214" s="8" t="s">
        <v>26</v>
      </c>
      <c r="AB214" s="10">
        <v>-0.12078</v>
      </c>
      <c r="AC214" s="10"/>
      <c r="AD214" s="10">
        <f t="shared" si="125"/>
        <v>98</v>
      </c>
      <c r="AE214" s="7" t="s">
        <v>103</v>
      </c>
      <c r="AF214" s="8" t="s">
        <v>23</v>
      </c>
      <c r="AG214" s="10">
        <v>-0.12259</v>
      </c>
      <c r="AH214" s="10"/>
      <c r="AI214" s="10">
        <f t="shared" si="123"/>
        <v>103</v>
      </c>
      <c r="AJ214" s="7" t="s">
        <v>59</v>
      </c>
      <c r="AK214" s="8" t="s">
        <v>25</v>
      </c>
      <c r="AL214" s="11">
        <v>-0.11214</v>
      </c>
      <c r="AM214" s="11" t="s">
        <v>111</v>
      </c>
      <c r="AN214" s="10">
        <f t="shared" si="127"/>
        <v>97</v>
      </c>
      <c r="AO214" s="7" t="s">
        <v>89</v>
      </c>
      <c r="AP214" s="8" t="s">
        <v>28</v>
      </c>
      <c r="AQ214" s="11">
        <v>-0.11575000000000001</v>
      </c>
      <c r="AR214" s="11" t="s">
        <v>111</v>
      </c>
      <c r="AS214" s="10">
        <f t="shared" si="132"/>
        <v>72</v>
      </c>
      <c r="AT214" s="7" t="s">
        <v>72</v>
      </c>
      <c r="AU214" s="8" t="s">
        <v>25</v>
      </c>
      <c r="AV214" s="9">
        <v>-0.15620999999999999</v>
      </c>
      <c r="AW214" s="9" t="s">
        <v>110</v>
      </c>
      <c r="AX214" s="10">
        <f t="shared" si="131"/>
        <v>81</v>
      </c>
      <c r="AY214" s="7" t="s">
        <v>59</v>
      </c>
      <c r="AZ214" s="8" t="s">
        <v>23</v>
      </c>
      <c r="BA214" s="10">
        <v>-0.10568</v>
      </c>
      <c r="BB214" s="10"/>
      <c r="BC214" s="10">
        <f t="shared" si="120"/>
        <v>64</v>
      </c>
      <c r="BD214" s="7" t="s">
        <v>89</v>
      </c>
      <c r="BE214" s="8" t="s">
        <v>25</v>
      </c>
      <c r="BF214" s="10">
        <v>-3.9059999999999997E-2</v>
      </c>
      <c r="BG214" s="10"/>
      <c r="BH214" s="10">
        <f t="shared" si="133"/>
        <v>70</v>
      </c>
      <c r="BI214" s="7" t="s">
        <v>81</v>
      </c>
      <c r="BJ214" s="8" t="s">
        <v>26</v>
      </c>
      <c r="BK214" s="11">
        <v>-0.24460999999999999</v>
      </c>
      <c r="BL214" s="11" t="s">
        <v>111</v>
      </c>
      <c r="BM214" s="10">
        <f t="shared" si="122"/>
        <v>102</v>
      </c>
      <c r="BN214" s="7" t="s">
        <v>68</v>
      </c>
      <c r="BO214" s="8" t="s">
        <v>29</v>
      </c>
      <c r="BP214" s="11">
        <v>-0.52934999999999999</v>
      </c>
      <c r="BQ214" t="s">
        <v>111</v>
      </c>
      <c r="BR214" s="10">
        <f t="shared" si="128"/>
        <v>96</v>
      </c>
    </row>
    <row r="215" spans="1:70" ht="17" thickBot="1" x14ac:dyDescent="0.25">
      <c r="A215" s="7" t="s">
        <v>92</v>
      </c>
      <c r="B215" s="8" t="s">
        <v>23</v>
      </c>
      <c r="C215" s="11">
        <v>-0.12759000000000001</v>
      </c>
      <c r="D215" s="11" t="s">
        <v>111</v>
      </c>
      <c r="E215" s="10">
        <f t="shared" si="130"/>
        <v>88</v>
      </c>
      <c r="F215" s="7" t="s">
        <v>85</v>
      </c>
      <c r="G215" s="8" t="s">
        <v>26</v>
      </c>
      <c r="H215" s="10">
        <v>-0.25097000000000003</v>
      </c>
      <c r="I215" s="10"/>
      <c r="J215" s="10">
        <f t="shared" si="126"/>
        <v>96</v>
      </c>
      <c r="K215" s="7" t="s">
        <v>34</v>
      </c>
      <c r="L215" s="8" t="s">
        <v>26</v>
      </c>
      <c r="M215" s="10">
        <v>-0.34265000000000001</v>
      </c>
      <c r="N215" s="10"/>
      <c r="O215" s="10">
        <f t="shared" si="129"/>
        <v>93</v>
      </c>
      <c r="P215" s="7" t="s">
        <v>90</v>
      </c>
      <c r="Q215" s="8" t="s">
        <v>26</v>
      </c>
      <c r="R215" s="10">
        <v>-0.33694000000000002</v>
      </c>
      <c r="S215" s="10"/>
      <c r="T215" s="10">
        <f t="shared" si="124"/>
        <v>100</v>
      </c>
      <c r="U215" s="7" t="s">
        <v>77</v>
      </c>
      <c r="V215" s="8" t="s">
        <v>26</v>
      </c>
      <c r="W215" s="10">
        <v>-0.20135</v>
      </c>
      <c r="X215" s="10"/>
      <c r="Y215" s="10">
        <f t="shared" si="121"/>
        <v>120</v>
      </c>
      <c r="Z215" s="7" t="s">
        <v>91</v>
      </c>
      <c r="AA215" s="8" t="s">
        <v>25</v>
      </c>
      <c r="AB215" s="9">
        <v>-0.13516</v>
      </c>
      <c r="AC215" s="9" t="s">
        <v>110</v>
      </c>
      <c r="AD215" s="10">
        <f t="shared" si="125"/>
        <v>99</v>
      </c>
      <c r="AE215" s="7" t="s">
        <v>61</v>
      </c>
      <c r="AF215" s="8" t="s">
        <v>23</v>
      </c>
      <c r="AG215" s="11">
        <v>-0.12809999999999999</v>
      </c>
      <c r="AH215" s="11" t="s">
        <v>111</v>
      </c>
      <c r="AI215" s="10">
        <f t="shared" si="123"/>
        <v>104</v>
      </c>
      <c r="AJ215" s="7" t="s">
        <v>92</v>
      </c>
      <c r="AK215" s="8" t="s">
        <v>25</v>
      </c>
      <c r="AL215" s="10">
        <v>-0.11327</v>
      </c>
      <c r="AM215" s="10"/>
      <c r="AN215" s="10">
        <f t="shared" si="127"/>
        <v>98</v>
      </c>
      <c r="AO215" s="7" t="s">
        <v>91</v>
      </c>
      <c r="AP215" s="8" t="s">
        <v>25</v>
      </c>
      <c r="AQ215" s="10">
        <v>-0.12343</v>
      </c>
      <c r="AR215" s="10"/>
      <c r="AS215" s="10">
        <f t="shared" si="132"/>
        <v>73</v>
      </c>
      <c r="AT215" s="7" t="s">
        <v>74</v>
      </c>
      <c r="AU215" s="8" t="s">
        <v>28</v>
      </c>
      <c r="AV215" s="9">
        <v>-0.15895999999999999</v>
      </c>
      <c r="AW215" s="9" t="s">
        <v>110</v>
      </c>
      <c r="AX215" s="10">
        <f t="shared" si="131"/>
        <v>82</v>
      </c>
      <c r="AY215" s="7" t="s">
        <v>91</v>
      </c>
      <c r="AZ215" s="8" t="s">
        <v>28</v>
      </c>
      <c r="BA215" s="10">
        <v>-0.10935</v>
      </c>
      <c r="BB215" s="10"/>
      <c r="BC215" s="10">
        <f t="shared" si="120"/>
        <v>65</v>
      </c>
      <c r="BD215" s="7" t="s">
        <v>69</v>
      </c>
      <c r="BE215" s="8" t="s">
        <v>29</v>
      </c>
      <c r="BF215" s="11">
        <v>-4.1860000000000001E-2</v>
      </c>
      <c r="BG215" s="11" t="s">
        <v>111</v>
      </c>
      <c r="BH215" s="10">
        <f t="shared" si="133"/>
        <v>71</v>
      </c>
      <c r="BI215" s="7" t="s">
        <v>98</v>
      </c>
      <c r="BJ215" s="8" t="s">
        <v>23</v>
      </c>
      <c r="BK215" s="10">
        <v>-0.25955</v>
      </c>
      <c r="BL215" s="10"/>
      <c r="BM215" s="10">
        <f t="shared" si="122"/>
        <v>103</v>
      </c>
      <c r="BN215" s="7" t="s">
        <v>50</v>
      </c>
      <c r="BO215" s="8" t="s">
        <v>19</v>
      </c>
      <c r="BP215" s="9">
        <v>-0.53493999999999997</v>
      </c>
      <c r="BQ215" t="s">
        <v>110</v>
      </c>
      <c r="BR215" s="10">
        <f t="shared" si="128"/>
        <v>97</v>
      </c>
    </row>
    <row r="216" spans="1:70" ht="17" thickBot="1" x14ac:dyDescent="0.25">
      <c r="A216" s="7" t="s">
        <v>93</v>
      </c>
      <c r="B216" s="8" t="s">
        <v>20</v>
      </c>
      <c r="C216" s="9">
        <v>-0.12837000000000001</v>
      </c>
      <c r="D216" s="9" t="s">
        <v>110</v>
      </c>
      <c r="E216" s="10">
        <f t="shared" si="130"/>
        <v>89</v>
      </c>
      <c r="F216" s="7" t="s">
        <v>82</v>
      </c>
      <c r="G216" s="8" t="s">
        <v>25</v>
      </c>
      <c r="H216" s="9">
        <v>-0.26629000000000003</v>
      </c>
      <c r="I216" s="9" t="s">
        <v>110</v>
      </c>
      <c r="J216" s="10">
        <f t="shared" si="126"/>
        <v>97</v>
      </c>
      <c r="K216" s="7" t="s">
        <v>102</v>
      </c>
      <c r="L216" s="8" t="s">
        <v>20</v>
      </c>
      <c r="M216" s="11">
        <v>-0.44871</v>
      </c>
      <c r="N216" s="11" t="s">
        <v>111</v>
      </c>
      <c r="O216" s="10">
        <f t="shared" si="129"/>
        <v>94</v>
      </c>
      <c r="P216" s="7" t="s">
        <v>82</v>
      </c>
      <c r="Q216" s="8" t="s">
        <v>20</v>
      </c>
      <c r="R216" s="9">
        <v>-0.35402</v>
      </c>
      <c r="S216" s="9" t="s">
        <v>110</v>
      </c>
      <c r="T216" s="10">
        <f t="shared" si="124"/>
        <v>101</v>
      </c>
      <c r="U216" s="7" t="s">
        <v>34</v>
      </c>
      <c r="V216" s="8" t="s">
        <v>26</v>
      </c>
      <c r="W216" s="9">
        <v>-0.20349999999999999</v>
      </c>
      <c r="X216" s="9" t="s">
        <v>110</v>
      </c>
      <c r="Y216" s="10">
        <f t="shared" si="121"/>
        <v>121</v>
      </c>
      <c r="Z216" s="7" t="s">
        <v>81</v>
      </c>
      <c r="AA216" s="8" t="s">
        <v>20</v>
      </c>
      <c r="AB216" s="10">
        <v>-0.13877999999999999</v>
      </c>
      <c r="AC216" s="10"/>
      <c r="AD216" s="10">
        <f t="shared" si="125"/>
        <v>100</v>
      </c>
      <c r="AE216" s="77" t="s">
        <v>78</v>
      </c>
      <c r="AF216" s="78" t="s">
        <v>26</v>
      </c>
      <c r="AG216" s="9">
        <v>-0.13200000000000001</v>
      </c>
      <c r="AH216" s="9" t="s">
        <v>110</v>
      </c>
      <c r="AI216" s="10">
        <f t="shared" si="123"/>
        <v>105</v>
      </c>
      <c r="AJ216" s="7" t="s">
        <v>72</v>
      </c>
      <c r="AK216" s="8" t="s">
        <v>22</v>
      </c>
      <c r="AL216" s="11">
        <v>-0.1152</v>
      </c>
      <c r="AM216" s="11" t="s">
        <v>111</v>
      </c>
      <c r="AN216" s="10">
        <f t="shared" si="127"/>
        <v>99</v>
      </c>
      <c r="AO216" s="7" t="s">
        <v>64</v>
      </c>
      <c r="AP216" s="8" t="s">
        <v>19</v>
      </c>
      <c r="AQ216" s="9">
        <v>-0.13134000000000001</v>
      </c>
      <c r="AR216" s="9" t="s">
        <v>110</v>
      </c>
      <c r="AS216" s="10">
        <f t="shared" si="132"/>
        <v>74</v>
      </c>
      <c r="AT216" s="7" t="s">
        <v>91</v>
      </c>
      <c r="AU216" s="8" t="s">
        <v>25</v>
      </c>
      <c r="AV216" s="9">
        <v>-0.16736000000000001</v>
      </c>
      <c r="AW216" s="9" t="s">
        <v>110</v>
      </c>
      <c r="AX216" s="10">
        <f t="shared" si="131"/>
        <v>83</v>
      </c>
      <c r="AY216" s="7" t="s">
        <v>100</v>
      </c>
      <c r="AZ216" s="8" t="s">
        <v>101</v>
      </c>
      <c r="BA216" s="10">
        <v>-0.11243</v>
      </c>
      <c r="BB216" s="10"/>
      <c r="BC216" s="10">
        <f t="shared" ref="BC216:BC229" si="134">IF(BA216&lt;BA215,BC215+1,BC215)</f>
        <v>66</v>
      </c>
      <c r="BD216" s="7" t="s">
        <v>96</v>
      </c>
      <c r="BE216" s="8" t="s">
        <v>22</v>
      </c>
      <c r="BF216" s="10">
        <v>-4.2079999999999999E-2</v>
      </c>
      <c r="BG216" s="10"/>
      <c r="BH216" s="10">
        <f t="shared" si="133"/>
        <v>72</v>
      </c>
      <c r="BI216" s="7" t="s">
        <v>73</v>
      </c>
      <c r="BJ216" s="8" t="s">
        <v>29</v>
      </c>
      <c r="BK216" s="10">
        <v>-0.28447</v>
      </c>
      <c r="BL216" s="10"/>
      <c r="BM216" s="10">
        <f t="shared" si="122"/>
        <v>104</v>
      </c>
      <c r="BN216" s="7" t="s">
        <v>61</v>
      </c>
      <c r="BO216" s="8" t="s">
        <v>23</v>
      </c>
      <c r="BP216" s="9">
        <v>-0.53781000000000001</v>
      </c>
      <c r="BQ216" t="s">
        <v>110</v>
      </c>
      <c r="BR216" s="10">
        <f t="shared" si="128"/>
        <v>98</v>
      </c>
    </row>
    <row r="217" spans="1:70" ht="17" thickBot="1" x14ac:dyDescent="0.25">
      <c r="A217" s="7" t="s">
        <v>65</v>
      </c>
      <c r="B217" s="8" t="s">
        <v>29</v>
      </c>
      <c r="C217" s="11">
        <v>-0.12870000000000001</v>
      </c>
      <c r="D217" s="11" t="s">
        <v>111</v>
      </c>
      <c r="E217" s="10">
        <f t="shared" si="130"/>
        <v>90</v>
      </c>
      <c r="F217" s="7" t="s">
        <v>94</v>
      </c>
      <c r="G217" s="8" t="s">
        <v>26</v>
      </c>
      <c r="H217" s="10">
        <v>-0.28115000000000001</v>
      </c>
      <c r="I217" s="10"/>
      <c r="J217" s="10">
        <f t="shared" si="126"/>
        <v>98</v>
      </c>
      <c r="K217" s="7" t="s">
        <v>84</v>
      </c>
      <c r="L217" s="8" t="s">
        <v>26</v>
      </c>
      <c r="M217" s="10">
        <v>-0.46106000000000003</v>
      </c>
      <c r="N217" s="10"/>
      <c r="O217" s="10">
        <f t="shared" si="129"/>
        <v>95</v>
      </c>
      <c r="P217" s="7" t="s">
        <v>82</v>
      </c>
      <c r="Q217" s="8" t="s">
        <v>28</v>
      </c>
      <c r="R217" s="9">
        <v>-0.40117000000000003</v>
      </c>
      <c r="S217" s="9" t="s">
        <v>110</v>
      </c>
      <c r="T217" s="10">
        <f t="shared" si="124"/>
        <v>102</v>
      </c>
      <c r="U217" s="7" t="s">
        <v>73</v>
      </c>
      <c r="V217" s="8" t="s">
        <v>29</v>
      </c>
      <c r="W217" s="10">
        <v>-0.2092</v>
      </c>
      <c r="X217" s="10"/>
      <c r="Y217" s="10">
        <f t="shared" si="121"/>
        <v>122</v>
      </c>
      <c r="Z217" s="7" t="s">
        <v>58</v>
      </c>
      <c r="AA217" s="8" t="s">
        <v>20</v>
      </c>
      <c r="AB217" s="9">
        <v>-0.13944000000000001</v>
      </c>
      <c r="AC217" s="9" t="s">
        <v>110</v>
      </c>
      <c r="AD217" s="10">
        <f t="shared" si="125"/>
        <v>101</v>
      </c>
      <c r="AE217" s="7" t="s">
        <v>84</v>
      </c>
      <c r="AF217" s="8" t="s">
        <v>26</v>
      </c>
      <c r="AG217" s="9">
        <v>-0.1326</v>
      </c>
      <c r="AH217" s="9" t="s">
        <v>110</v>
      </c>
      <c r="AI217" s="10">
        <f t="shared" si="123"/>
        <v>106</v>
      </c>
      <c r="AJ217" s="7" t="s">
        <v>33</v>
      </c>
      <c r="AK217" s="8" t="s">
        <v>25</v>
      </c>
      <c r="AL217" s="9">
        <v>-0.1154</v>
      </c>
      <c r="AM217" s="9" t="s">
        <v>110</v>
      </c>
      <c r="AN217" s="10">
        <f t="shared" si="127"/>
        <v>100</v>
      </c>
      <c r="AO217" s="7" t="s">
        <v>103</v>
      </c>
      <c r="AP217" s="8" t="s">
        <v>23</v>
      </c>
      <c r="AQ217" s="10">
        <v>-0.13833000000000001</v>
      </c>
      <c r="AR217" s="10"/>
      <c r="AS217" s="10">
        <f t="shared" si="132"/>
        <v>75</v>
      </c>
      <c r="AT217" s="7" t="s">
        <v>39</v>
      </c>
      <c r="AU217" s="8" t="s">
        <v>28</v>
      </c>
      <c r="AV217" s="9">
        <v>-0.17777000000000001</v>
      </c>
      <c r="AW217" s="9" t="s">
        <v>110</v>
      </c>
      <c r="AX217" s="10">
        <f t="shared" si="131"/>
        <v>84</v>
      </c>
      <c r="AY217" s="7" t="s">
        <v>66</v>
      </c>
      <c r="AZ217" s="8" t="s">
        <v>20</v>
      </c>
      <c r="BA217" s="10">
        <v>-0.11545999999999999</v>
      </c>
      <c r="BB217" s="10"/>
      <c r="BC217" s="10">
        <f t="shared" si="134"/>
        <v>67</v>
      </c>
      <c r="BD217" s="7" t="s">
        <v>98</v>
      </c>
      <c r="BE217" s="8" t="s">
        <v>29</v>
      </c>
      <c r="BF217" s="10">
        <v>-4.3990000000000001E-2</v>
      </c>
      <c r="BG217" s="10"/>
      <c r="BH217" s="10">
        <f t="shared" si="133"/>
        <v>73</v>
      </c>
      <c r="BI217" s="7" t="s">
        <v>90</v>
      </c>
      <c r="BJ217" s="8" t="s">
        <v>26</v>
      </c>
      <c r="BK217" s="10">
        <v>-0.30181000000000002</v>
      </c>
      <c r="BL217" s="10"/>
      <c r="BM217" s="10">
        <f t="shared" si="122"/>
        <v>105</v>
      </c>
      <c r="BN217" s="7" t="s">
        <v>93</v>
      </c>
      <c r="BO217" s="8" t="s">
        <v>20</v>
      </c>
      <c r="BP217" s="9">
        <v>-0.56105000000000005</v>
      </c>
      <c r="BQ217" t="s">
        <v>110</v>
      </c>
      <c r="BR217" s="10">
        <f t="shared" si="128"/>
        <v>99</v>
      </c>
    </row>
    <row r="218" spans="1:70" ht="17" thickBot="1" x14ac:dyDescent="0.25">
      <c r="A218" s="7" t="s">
        <v>75</v>
      </c>
      <c r="B218" s="8" t="s">
        <v>25</v>
      </c>
      <c r="C218" s="9">
        <v>-0.13691</v>
      </c>
      <c r="D218" s="9" t="s">
        <v>110</v>
      </c>
      <c r="E218" s="10">
        <f t="shared" si="130"/>
        <v>91</v>
      </c>
      <c r="F218" s="7" t="s">
        <v>74</v>
      </c>
      <c r="G218" s="8" t="s">
        <v>25</v>
      </c>
      <c r="H218" s="9">
        <v>-0.30249999999999999</v>
      </c>
      <c r="I218" s="9" t="s">
        <v>110</v>
      </c>
      <c r="J218" s="10">
        <f t="shared" si="126"/>
        <v>99</v>
      </c>
      <c r="K218" s="7" t="s">
        <v>69</v>
      </c>
      <c r="L218" s="8" t="s">
        <v>29</v>
      </c>
      <c r="M218" s="9">
        <v>-0.46706999999999999</v>
      </c>
      <c r="N218" s="9" t="s">
        <v>110</v>
      </c>
      <c r="O218" s="10">
        <f t="shared" si="129"/>
        <v>96</v>
      </c>
      <c r="P218" s="7" t="s">
        <v>90</v>
      </c>
      <c r="Q218" s="8" t="s">
        <v>23</v>
      </c>
      <c r="R218" s="10">
        <v>-0.42381999999999997</v>
      </c>
      <c r="S218" s="10"/>
      <c r="T218" s="10">
        <f t="shared" si="124"/>
        <v>103</v>
      </c>
      <c r="U218" s="7" t="s">
        <v>85</v>
      </c>
      <c r="V218" s="8" t="s">
        <v>19</v>
      </c>
      <c r="W218" s="10">
        <v>-0.21224000000000001</v>
      </c>
      <c r="X218" s="10"/>
      <c r="Y218" s="10">
        <f t="shared" si="121"/>
        <v>123</v>
      </c>
      <c r="Z218" s="7" t="s">
        <v>58</v>
      </c>
      <c r="AA218" s="8" t="s">
        <v>25</v>
      </c>
      <c r="AB218" s="9">
        <v>-0.14327999999999999</v>
      </c>
      <c r="AC218" s="9" t="s">
        <v>110</v>
      </c>
      <c r="AD218" s="10">
        <f t="shared" si="125"/>
        <v>102</v>
      </c>
      <c r="AE218" s="7" t="s">
        <v>73</v>
      </c>
      <c r="AF218" s="8" t="s">
        <v>29</v>
      </c>
      <c r="AG218" s="10">
        <v>-0.13331000000000001</v>
      </c>
      <c r="AH218" s="10"/>
      <c r="AI218" s="10">
        <f t="shared" si="123"/>
        <v>107</v>
      </c>
      <c r="AJ218" s="7" t="s">
        <v>58</v>
      </c>
      <c r="AK218" s="8" t="s">
        <v>25</v>
      </c>
      <c r="AL218" s="10">
        <v>-0.12028</v>
      </c>
      <c r="AM218" s="10"/>
      <c r="AN218" s="10">
        <f t="shared" si="127"/>
        <v>101</v>
      </c>
      <c r="AO218" s="7" t="s">
        <v>35</v>
      </c>
      <c r="AP218" s="8" t="s">
        <v>25</v>
      </c>
      <c r="AQ218" s="9">
        <v>-0.14052999999999999</v>
      </c>
      <c r="AR218" s="9" t="s">
        <v>110</v>
      </c>
      <c r="AS218" s="10">
        <f t="shared" si="132"/>
        <v>76</v>
      </c>
      <c r="AT218" s="7" t="s">
        <v>33</v>
      </c>
      <c r="AU218" s="8" t="s">
        <v>25</v>
      </c>
      <c r="AV218" s="9">
        <v>-0.18981000000000001</v>
      </c>
      <c r="AW218" s="9" t="s">
        <v>110</v>
      </c>
      <c r="AX218" s="10">
        <f t="shared" si="131"/>
        <v>85</v>
      </c>
      <c r="AY218" s="7" t="s">
        <v>66</v>
      </c>
      <c r="AZ218" s="8" t="s">
        <v>28</v>
      </c>
      <c r="BA218" s="10">
        <v>-0.11569</v>
      </c>
      <c r="BB218" s="10"/>
      <c r="BC218" s="10">
        <f t="shared" si="134"/>
        <v>68</v>
      </c>
      <c r="BD218" s="7" t="s">
        <v>62</v>
      </c>
      <c r="BE218" s="8" t="s">
        <v>23</v>
      </c>
      <c r="BF218" s="9">
        <v>-4.7750000000000001E-2</v>
      </c>
      <c r="BG218" s="9" t="s">
        <v>110</v>
      </c>
      <c r="BH218" s="10">
        <f t="shared" si="133"/>
        <v>74</v>
      </c>
      <c r="BI218" s="7" t="s">
        <v>103</v>
      </c>
      <c r="BJ218" s="8" t="s">
        <v>23</v>
      </c>
      <c r="BK218" s="10">
        <v>-0.30187000000000003</v>
      </c>
      <c r="BL218" s="10"/>
      <c r="BM218" s="10">
        <f t="shared" si="122"/>
        <v>106</v>
      </c>
      <c r="BN218" s="7" t="s">
        <v>84</v>
      </c>
      <c r="BO218" s="8" t="s">
        <v>28</v>
      </c>
      <c r="BP218" s="9">
        <v>-0.56330999999999998</v>
      </c>
      <c r="BQ218" t="s">
        <v>110</v>
      </c>
      <c r="BR218" s="10">
        <f t="shared" si="128"/>
        <v>100</v>
      </c>
    </row>
    <row r="219" spans="1:70" ht="17" thickBot="1" x14ac:dyDescent="0.25">
      <c r="A219" s="79" t="s">
        <v>79</v>
      </c>
      <c r="B219" s="80" t="s">
        <v>22</v>
      </c>
      <c r="C219" s="9">
        <v>-0.14058999999999999</v>
      </c>
      <c r="D219" s="9" t="s">
        <v>110</v>
      </c>
      <c r="E219" s="10">
        <f t="shared" si="130"/>
        <v>92</v>
      </c>
      <c r="F219" s="7" t="s">
        <v>92</v>
      </c>
      <c r="G219" s="8" t="s">
        <v>23</v>
      </c>
      <c r="H219" s="9">
        <v>-0.31114999999999998</v>
      </c>
      <c r="I219" s="9" t="s">
        <v>110</v>
      </c>
      <c r="J219" s="10">
        <f t="shared" si="126"/>
        <v>100</v>
      </c>
      <c r="K219" s="7" t="s">
        <v>69</v>
      </c>
      <c r="L219" s="8" t="s">
        <v>19</v>
      </c>
      <c r="M219" s="9">
        <v>-0.46805000000000002</v>
      </c>
      <c r="N219" s="9" t="s">
        <v>110</v>
      </c>
      <c r="O219" s="10">
        <f t="shared" si="129"/>
        <v>97</v>
      </c>
      <c r="P219" s="7" t="s">
        <v>58</v>
      </c>
      <c r="Q219" s="8" t="s">
        <v>25</v>
      </c>
      <c r="R219" s="9">
        <v>-0.44863999999999998</v>
      </c>
      <c r="S219" s="9" t="s">
        <v>110</v>
      </c>
      <c r="T219" s="10">
        <f t="shared" si="124"/>
        <v>104</v>
      </c>
      <c r="U219" s="7" t="s">
        <v>40</v>
      </c>
      <c r="V219" s="8" t="s">
        <v>26</v>
      </c>
      <c r="W219" s="9">
        <v>-0.21471000000000001</v>
      </c>
      <c r="X219" s="9" t="s">
        <v>110</v>
      </c>
      <c r="Y219" s="10">
        <f t="shared" si="121"/>
        <v>124</v>
      </c>
      <c r="Z219" s="7" t="s">
        <v>103</v>
      </c>
      <c r="AA219" s="8" t="s">
        <v>23</v>
      </c>
      <c r="AB219" s="10">
        <v>-0.14632000000000001</v>
      </c>
      <c r="AC219" s="10"/>
      <c r="AD219" s="10">
        <f t="shared" si="125"/>
        <v>103</v>
      </c>
      <c r="AE219" s="7" t="s">
        <v>57</v>
      </c>
      <c r="AF219" s="8" t="s">
        <v>26</v>
      </c>
      <c r="AG219" s="9">
        <v>-0.13768</v>
      </c>
      <c r="AH219" s="9" t="s">
        <v>110</v>
      </c>
      <c r="AI219" s="10">
        <f t="shared" si="123"/>
        <v>108</v>
      </c>
      <c r="AJ219" s="7" t="s">
        <v>82</v>
      </c>
      <c r="AK219" s="8" t="s">
        <v>25</v>
      </c>
      <c r="AL219" s="11">
        <v>-0.1206</v>
      </c>
      <c r="AM219" s="11" t="s">
        <v>111</v>
      </c>
      <c r="AN219" s="10">
        <f t="shared" si="127"/>
        <v>102</v>
      </c>
      <c r="AO219" s="7" t="s">
        <v>82</v>
      </c>
      <c r="AP219" s="8" t="s">
        <v>28</v>
      </c>
      <c r="AQ219" s="9">
        <v>-0.14327000000000001</v>
      </c>
      <c r="AR219" s="9" t="s">
        <v>110</v>
      </c>
      <c r="AS219" s="10">
        <f t="shared" si="132"/>
        <v>77</v>
      </c>
      <c r="AT219" s="7" t="s">
        <v>93</v>
      </c>
      <c r="AU219" s="8" t="s">
        <v>25</v>
      </c>
      <c r="AV219" s="10">
        <v>-0.19700000000000001</v>
      </c>
      <c r="AW219" s="10"/>
      <c r="AX219" s="10">
        <f t="shared" si="131"/>
        <v>86</v>
      </c>
      <c r="AY219" s="7" t="s">
        <v>91</v>
      </c>
      <c r="AZ219" s="8" t="s">
        <v>25</v>
      </c>
      <c r="BA219" s="10">
        <v>-0.11672</v>
      </c>
      <c r="BB219" s="10"/>
      <c r="BC219" s="10">
        <f t="shared" si="134"/>
        <v>69</v>
      </c>
      <c r="BD219" s="7" t="s">
        <v>75</v>
      </c>
      <c r="BE219" s="8" t="s">
        <v>29</v>
      </c>
      <c r="BF219" s="9">
        <v>-4.9750000000000003E-2</v>
      </c>
      <c r="BG219" s="9" t="s">
        <v>110</v>
      </c>
      <c r="BH219" s="10">
        <f t="shared" si="133"/>
        <v>75</v>
      </c>
      <c r="BI219" s="7" t="s">
        <v>73</v>
      </c>
      <c r="BJ219" s="8" t="s">
        <v>23</v>
      </c>
      <c r="BK219" s="11">
        <v>-0.32746999999999998</v>
      </c>
      <c r="BL219" s="11" t="s">
        <v>111</v>
      </c>
      <c r="BM219" s="10">
        <f t="shared" si="122"/>
        <v>107</v>
      </c>
      <c r="BN219" s="79" t="s">
        <v>79</v>
      </c>
      <c r="BO219" s="80" t="s">
        <v>22</v>
      </c>
      <c r="BP219" s="9">
        <v>-0.57659000000000005</v>
      </c>
      <c r="BQ219" t="s">
        <v>110</v>
      </c>
      <c r="BR219" s="10">
        <f t="shared" si="128"/>
        <v>101</v>
      </c>
    </row>
    <row r="220" spans="1:70" ht="17" thickBot="1" x14ac:dyDescent="0.25">
      <c r="A220" s="7" t="s">
        <v>52</v>
      </c>
      <c r="B220" s="8" t="s">
        <v>23</v>
      </c>
      <c r="C220" s="9">
        <v>-0.14282</v>
      </c>
      <c r="D220" s="9" t="s">
        <v>110</v>
      </c>
      <c r="E220" s="10">
        <f t="shared" si="130"/>
        <v>93</v>
      </c>
      <c r="F220" s="7" t="s">
        <v>60</v>
      </c>
      <c r="G220" s="8" t="s">
        <v>22</v>
      </c>
      <c r="H220" s="10">
        <v>-0.36585000000000001</v>
      </c>
      <c r="I220" s="10"/>
      <c r="J220" s="10">
        <f t="shared" si="126"/>
        <v>101</v>
      </c>
      <c r="K220" s="7" t="s">
        <v>76</v>
      </c>
      <c r="L220" s="8" t="s">
        <v>26</v>
      </c>
      <c r="M220" s="9">
        <v>-0.47497</v>
      </c>
      <c r="N220" s="9" t="s">
        <v>110</v>
      </c>
      <c r="O220" s="10">
        <f t="shared" si="129"/>
        <v>98</v>
      </c>
      <c r="P220" s="7" t="s">
        <v>91</v>
      </c>
      <c r="Q220" s="8" t="s">
        <v>22</v>
      </c>
      <c r="R220" s="9">
        <v>-0.44875999999999999</v>
      </c>
      <c r="S220" s="9" t="s">
        <v>110</v>
      </c>
      <c r="T220" s="10">
        <f t="shared" si="124"/>
        <v>105</v>
      </c>
      <c r="U220" s="7" t="s">
        <v>84</v>
      </c>
      <c r="V220" s="8" t="s">
        <v>26</v>
      </c>
      <c r="W220" s="11">
        <v>-0.21631</v>
      </c>
      <c r="X220" s="11" t="s">
        <v>111</v>
      </c>
      <c r="Y220" s="10">
        <f t="shared" si="121"/>
        <v>125</v>
      </c>
      <c r="Z220" s="7" t="s">
        <v>104</v>
      </c>
      <c r="AA220" s="8" t="s">
        <v>25</v>
      </c>
      <c r="AB220" s="9">
        <v>-0.14806</v>
      </c>
      <c r="AC220" s="9" t="s">
        <v>110</v>
      </c>
      <c r="AD220" s="10">
        <f t="shared" si="125"/>
        <v>104</v>
      </c>
      <c r="AE220" s="7" t="s">
        <v>95</v>
      </c>
      <c r="AF220" s="8" t="s">
        <v>23</v>
      </c>
      <c r="AG220" s="10">
        <v>-0.1391</v>
      </c>
      <c r="AH220" s="10"/>
      <c r="AI220" s="10">
        <f t="shared" si="123"/>
        <v>109</v>
      </c>
      <c r="AJ220" s="7" t="s">
        <v>39</v>
      </c>
      <c r="AK220" s="8" t="s">
        <v>25</v>
      </c>
      <c r="AL220" s="9">
        <v>-0.12324</v>
      </c>
      <c r="AM220" s="9" t="s">
        <v>110</v>
      </c>
      <c r="AN220" s="10">
        <f t="shared" si="127"/>
        <v>103</v>
      </c>
      <c r="AO220" s="7" t="s">
        <v>104</v>
      </c>
      <c r="AP220" s="8" t="s">
        <v>25</v>
      </c>
      <c r="AQ220" s="9">
        <v>-0.14335000000000001</v>
      </c>
      <c r="AR220" s="9" t="s">
        <v>110</v>
      </c>
      <c r="AS220" s="10">
        <f t="shared" si="132"/>
        <v>78</v>
      </c>
      <c r="AT220" s="7" t="s">
        <v>91</v>
      </c>
      <c r="AU220" s="8" t="s">
        <v>20</v>
      </c>
      <c r="AV220" s="9">
        <v>-0.20216999999999999</v>
      </c>
      <c r="AW220" s="9" t="s">
        <v>110</v>
      </c>
      <c r="AX220" s="10">
        <f t="shared" si="131"/>
        <v>87</v>
      </c>
      <c r="AY220" s="7" t="s">
        <v>102</v>
      </c>
      <c r="AZ220" s="8" t="s">
        <v>28</v>
      </c>
      <c r="BA220" s="10">
        <v>-0.12234</v>
      </c>
      <c r="BB220" s="10"/>
      <c r="BC220" s="10">
        <f t="shared" si="134"/>
        <v>70</v>
      </c>
      <c r="BD220" s="7" t="s">
        <v>52</v>
      </c>
      <c r="BE220" s="8" t="s">
        <v>23</v>
      </c>
      <c r="BF220" s="9">
        <v>-5.1139999999999998E-2</v>
      </c>
      <c r="BG220" s="9" t="s">
        <v>110</v>
      </c>
      <c r="BH220" s="10">
        <f t="shared" si="133"/>
        <v>76</v>
      </c>
      <c r="BI220" s="7" t="s">
        <v>94</v>
      </c>
      <c r="BJ220" s="8" t="s">
        <v>22</v>
      </c>
      <c r="BK220" s="9">
        <v>-0.32746999999999998</v>
      </c>
      <c r="BL220" s="9" t="s">
        <v>110</v>
      </c>
      <c r="BM220" s="10">
        <f t="shared" si="122"/>
        <v>107</v>
      </c>
      <c r="BN220" s="7" t="s">
        <v>56</v>
      </c>
      <c r="BO220" s="8" t="s">
        <v>19</v>
      </c>
      <c r="BP220" s="9">
        <v>-0.58115000000000006</v>
      </c>
      <c r="BQ220" t="s">
        <v>110</v>
      </c>
      <c r="BR220" s="10">
        <f t="shared" si="128"/>
        <v>102</v>
      </c>
    </row>
    <row r="221" spans="1:70" ht="17" thickBot="1" x14ac:dyDescent="0.25">
      <c r="A221" s="7" t="s">
        <v>75</v>
      </c>
      <c r="B221" s="8" t="s">
        <v>29</v>
      </c>
      <c r="C221" s="9">
        <v>-0.14482999999999999</v>
      </c>
      <c r="D221" s="9" t="s">
        <v>110</v>
      </c>
      <c r="E221" s="10">
        <f t="shared" si="130"/>
        <v>94</v>
      </c>
      <c r="F221" s="7" t="s">
        <v>94</v>
      </c>
      <c r="G221" s="8" t="s">
        <v>28</v>
      </c>
      <c r="H221" s="10">
        <v>-0.37631999999999999</v>
      </c>
      <c r="I221" s="10"/>
      <c r="J221" s="10">
        <f t="shared" si="126"/>
        <v>102</v>
      </c>
      <c r="K221" s="7" t="s">
        <v>95</v>
      </c>
      <c r="L221" s="8" t="s">
        <v>23</v>
      </c>
      <c r="M221" s="10">
        <v>-0.52041999999999999</v>
      </c>
      <c r="N221" s="10"/>
      <c r="O221" s="10">
        <f t="shared" si="129"/>
        <v>99</v>
      </c>
      <c r="P221" s="7" t="s">
        <v>60</v>
      </c>
      <c r="Q221" s="8" t="s">
        <v>22</v>
      </c>
      <c r="R221" s="11">
        <v>-0.45458999999999999</v>
      </c>
      <c r="S221" s="11" t="s">
        <v>111</v>
      </c>
      <c r="T221" s="10">
        <f t="shared" si="124"/>
        <v>106</v>
      </c>
      <c r="U221" s="7" t="s">
        <v>91</v>
      </c>
      <c r="V221" s="8" t="s">
        <v>20</v>
      </c>
      <c r="W221" s="10">
        <v>-0.21867</v>
      </c>
      <c r="X221" s="10"/>
      <c r="Y221" s="10">
        <f t="shared" si="121"/>
        <v>126</v>
      </c>
      <c r="Z221" s="7" t="s">
        <v>72</v>
      </c>
      <c r="AA221" s="8" t="s">
        <v>25</v>
      </c>
      <c r="AB221" s="9">
        <v>-0.15003</v>
      </c>
      <c r="AC221" s="9" t="s">
        <v>110</v>
      </c>
      <c r="AD221" s="10">
        <f t="shared" si="125"/>
        <v>105</v>
      </c>
      <c r="AE221" s="7" t="s">
        <v>99</v>
      </c>
      <c r="AF221" s="8" t="s">
        <v>26</v>
      </c>
      <c r="AG221" s="9">
        <v>-0.15421000000000001</v>
      </c>
      <c r="AH221" s="9" t="s">
        <v>110</v>
      </c>
      <c r="AI221" s="10">
        <f t="shared" si="123"/>
        <v>110</v>
      </c>
      <c r="AJ221" s="7" t="s">
        <v>80</v>
      </c>
      <c r="AK221" s="8" t="s">
        <v>25</v>
      </c>
      <c r="AL221" s="9">
        <v>-0.12576999999999999</v>
      </c>
      <c r="AM221" s="9" t="s">
        <v>110</v>
      </c>
      <c r="AN221" s="10">
        <f t="shared" si="127"/>
        <v>104</v>
      </c>
      <c r="AO221" s="7" t="s">
        <v>56</v>
      </c>
      <c r="AP221" s="8" t="s">
        <v>25</v>
      </c>
      <c r="AQ221" s="9">
        <v>-0.14344000000000001</v>
      </c>
      <c r="AR221" s="9" t="s">
        <v>110</v>
      </c>
      <c r="AS221" s="10">
        <f t="shared" si="132"/>
        <v>79</v>
      </c>
      <c r="AT221" s="7" t="s">
        <v>92</v>
      </c>
      <c r="AU221" s="8" t="s">
        <v>28</v>
      </c>
      <c r="AV221" s="9">
        <v>-0.20626</v>
      </c>
      <c r="AW221" s="9" t="s">
        <v>110</v>
      </c>
      <c r="AX221" s="10">
        <f t="shared" si="131"/>
        <v>88</v>
      </c>
      <c r="AY221" s="7" t="s">
        <v>58</v>
      </c>
      <c r="AZ221" s="8" t="s">
        <v>20</v>
      </c>
      <c r="BA221" s="10">
        <v>-0.12235</v>
      </c>
      <c r="BB221" s="10"/>
      <c r="BC221" s="10">
        <f t="shared" si="134"/>
        <v>71</v>
      </c>
      <c r="BD221" s="7" t="s">
        <v>75</v>
      </c>
      <c r="BE221" s="8" t="s">
        <v>25</v>
      </c>
      <c r="BF221" s="9">
        <v>-5.1880000000000003E-2</v>
      </c>
      <c r="BG221" s="9" t="s">
        <v>110</v>
      </c>
      <c r="BH221" s="10">
        <f t="shared" si="133"/>
        <v>77</v>
      </c>
      <c r="BI221" s="7" t="s">
        <v>81</v>
      </c>
      <c r="BJ221" s="8" t="s">
        <v>20</v>
      </c>
      <c r="BK221" s="9">
        <v>-0.34117999999999998</v>
      </c>
      <c r="BL221" s="9" t="s">
        <v>110</v>
      </c>
      <c r="BM221" s="10">
        <f t="shared" si="122"/>
        <v>108</v>
      </c>
      <c r="BN221" s="7" t="s">
        <v>96</v>
      </c>
      <c r="BO221" s="8" t="s">
        <v>29</v>
      </c>
      <c r="BP221" s="11">
        <v>-0.60224</v>
      </c>
      <c r="BQ221" t="s">
        <v>111</v>
      </c>
      <c r="BR221" s="10">
        <f t="shared" si="128"/>
        <v>103</v>
      </c>
    </row>
    <row r="222" spans="1:70" ht="17" thickBot="1" x14ac:dyDescent="0.25">
      <c r="A222" s="7" t="s">
        <v>98</v>
      </c>
      <c r="B222" s="8" t="s">
        <v>25</v>
      </c>
      <c r="C222" s="11">
        <v>-0.14938000000000001</v>
      </c>
      <c r="D222" s="11" t="s">
        <v>111</v>
      </c>
      <c r="E222" s="10">
        <f t="shared" si="130"/>
        <v>95</v>
      </c>
      <c r="F222" s="7" t="s">
        <v>95</v>
      </c>
      <c r="G222" s="8" t="s">
        <v>26</v>
      </c>
      <c r="H222" s="10">
        <v>-0.37642999999999999</v>
      </c>
      <c r="I222" s="10"/>
      <c r="J222" s="10">
        <f t="shared" si="126"/>
        <v>103</v>
      </c>
      <c r="K222" s="7" t="s">
        <v>69</v>
      </c>
      <c r="L222" s="8" t="s">
        <v>23</v>
      </c>
      <c r="M222" s="9">
        <v>-0.53724000000000005</v>
      </c>
      <c r="N222" s="9" t="s">
        <v>110</v>
      </c>
      <c r="O222" s="10">
        <f t="shared" si="129"/>
        <v>100</v>
      </c>
      <c r="P222" s="7" t="s">
        <v>91</v>
      </c>
      <c r="Q222" s="8" t="s">
        <v>25</v>
      </c>
      <c r="R222" s="9">
        <v>-0.47904000000000002</v>
      </c>
      <c r="S222" s="9" t="s">
        <v>110</v>
      </c>
      <c r="T222" s="10">
        <f t="shared" si="124"/>
        <v>107</v>
      </c>
      <c r="U222" s="7" t="s">
        <v>73</v>
      </c>
      <c r="V222" s="8" t="s">
        <v>26</v>
      </c>
      <c r="W222" s="10">
        <v>-0.23074</v>
      </c>
      <c r="X222" s="10"/>
      <c r="Y222" s="10">
        <f t="shared" si="121"/>
        <v>127</v>
      </c>
      <c r="Z222" s="7" t="s">
        <v>91</v>
      </c>
      <c r="AA222" s="8" t="s">
        <v>20</v>
      </c>
      <c r="AB222" s="9">
        <v>-0.15809999999999999</v>
      </c>
      <c r="AC222" s="9" t="s">
        <v>110</v>
      </c>
      <c r="AD222" s="10">
        <f t="shared" si="125"/>
        <v>106</v>
      </c>
      <c r="AE222" s="7" t="s">
        <v>60</v>
      </c>
      <c r="AF222" s="8" t="s">
        <v>26</v>
      </c>
      <c r="AG222" s="11">
        <v>-0.16707</v>
      </c>
      <c r="AH222" s="11" t="s">
        <v>111</v>
      </c>
      <c r="AI222" s="10">
        <f t="shared" si="123"/>
        <v>111</v>
      </c>
      <c r="AJ222" s="7" t="s">
        <v>89</v>
      </c>
      <c r="AK222" s="8" t="s">
        <v>22</v>
      </c>
      <c r="AL222" s="9">
        <v>-0.12642999999999999</v>
      </c>
      <c r="AM222" s="9" t="s">
        <v>110</v>
      </c>
      <c r="AN222" s="10">
        <f t="shared" si="127"/>
        <v>105</v>
      </c>
      <c r="AO222" s="7" t="s">
        <v>103</v>
      </c>
      <c r="AP222" s="8" t="s">
        <v>26</v>
      </c>
      <c r="AQ222" s="10">
        <v>-0.15146000000000001</v>
      </c>
      <c r="AR222" s="10"/>
      <c r="AS222" s="10">
        <f t="shared" si="132"/>
        <v>80</v>
      </c>
      <c r="AT222" s="7" t="s">
        <v>72</v>
      </c>
      <c r="AU222" s="8" t="s">
        <v>28</v>
      </c>
      <c r="AV222" s="9">
        <v>-0.20952000000000001</v>
      </c>
      <c r="AW222" s="9" t="s">
        <v>110</v>
      </c>
      <c r="AX222" s="10">
        <f t="shared" si="131"/>
        <v>89</v>
      </c>
      <c r="AY222" s="7" t="s">
        <v>92</v>
      </c>
      <c r="AZ222" s="8" t="s">
        <v>20</v>
      </c>
      <c r="BA222" s="11">
        <v>-0.13397999999999999</v>
      </c>
      <c r="BB222" s="11" t="s">
        <v>111</v>
      </c>
      <c r="BC222" s="10">
        <f t="shared" si="134"/>
        <v>72</v>
      </c>
      <c r="BD222" s="7" t="s">
        <v>93</v>
      </c>
      <c r="BE222" s="8" t="s">
        <v>29</v>
      </c>
      <c r="BF222" s="9">
        <v>-5.781E-2</v>
      </c>
      <c r="BG222" s="9" t="s">
        <v>110</v>
      </c>
      <c r="BH222" s="10">
        <f t="shared" si="133"/>
        <v>78</v>
      </c>
      <c r="BI222" s="7" t="s">
        <v>90</v>
      </c>
      <c r="BJ222" s="8" t="s">
        <v>29</v>
      </c>
      <c r="BK222" s="10">
        <v>-0.35715999999999998</v>
      </c>
      <c r="BL222" s="10"/>
      <c r="BM222" s="10">
        <f t="shared" si="122"/>
        <v>109</v>
      </c>
      <c r="BN222" s="7" t="s">
        <v>103</v>
      </c>
      <c r="BO222" s="8" t="s">
        <v>23</v>
      </c>
      <c r="BP222" s="11">
        <v>-0.60418000000000005</v>
      </c>
      <c r="BQ222" t="s">
        <v>111</v>
      </c>
      <c r="BR222" s="10">
        <f t="shared" si="128"/>
        <v>104</v>
      </c>
    </row>
    <row r="223" spans="1:70" ht="17" thickBot="1" x14ac:dyDescent="0.25">
      <c r="A223" s="7" t="s">
        <v>59</v>
      </c>
      <c r="B223" s="8" t="s">
        <v>25</v>
      </c>
      <c r="C223" s="9">
        <v>-0.15343999999999999</v>
      </c>
      <c r="D223" s="9" t="s">
        <v>110</v>
      </c>
      <c r="E223" s="10">
        <f t="shared" si="130"/>
        <v>96</v>
      </c>
      <c r="F223" s="7" t="s">
        <v>73</v>
      </c>
      <c r="G223" s="8" t="s">
        <v>26</v>
      </c>
      <c r="H223" s="9">
        <v>-0.40238000000000002</v>
      </c>
      <c r="I223" s="9" t="s">
        <v>110</v>
      </c>
      <c r="J223" s="10">
        <f t="shared" si="126"/>
        <v>104</v>
      </c>
      <c r="K223" s="7" t="s">
        <v>98</v>
      </c>
      <c r="L223" s="8" t="s">
        <v>23</v>
      </c>
      <c r="M223" s="9">
        <v>-0.54205000000000003</v>
      </c>
      <c r="N223" s="9" t="s">
        <v>110</v>
      </c>
      <c r="O223" s="10">
        <f t="shared" si="129"/>
        <v>101</v>
      </c>
      <c r="P223" s="7" t="s">
        <v>72</v>
      </c>
      <c r="Q223" s="8" t="s">
        <v>28</v>
      </c>
      <c r="R223" s="9">
        <v>-0.49575000000000002</v>
      </c>
      <c r="S223" s="9" t="s">
        <v>110</v>
      </c>
      <c r="T223" s="10">
        <f t="shared" si="124"/>
        <v>108</v>
      </c>
      <c r="U223" s="7" t="s">
        <v>81</v>
      </c>
      <c r="V223" s="8" t="s">
        <v>26</v>
      </c>
      <c r="W223" s="9">
        <v>-0.23172999999999999</v>
      </c>
      <c r="X223" s="9" t="s">
        <v>110</v>
      </c>
      <c r="Y223" s="10">
        <f t="shared" si="121"/>
        <v>128</v>
      </c>
      <c r="Z223" s="7" t="s">
        <v>89</v>
      </c>
      <c r="AA223" s="8" t="s">
        <v>25</v>
      </c>
      <c r="AB223" s="10">
        <v>-0.15917999999999999</v>
      </c>
      <c r="AC223" s="10"/>
      <c r="AD223" s="10">
        <f t="shared" si="125"/>
        <v>107</v>
      </c>
      <c r="AE223" s="7" t="s">
        <v>84</v>
      </c>
      <c r="AF223" s="8" t="s">
        <v>28</v>
      </c>
      <c r="AG223" s="9">
        <v>-0.16807</v>
      </c>
      <c r="AH223" s="9" t="s">
        <v>110</v>
      </c>
      <c r="AI223" s="10">
        <f t="shared" si="123"/>
        <v>112</v>
      </c>
      <c r="AJ223" s="7" t="s">
        <v>67</v>
      </c>
      <c r="AK223" s="8" t="s">
        <v>28</v>
      </c>
      <c r="AL223" s="11">
        <v>-0.12756999999999999</v>
      </c>
      <c r="AM223" s="11" t="s">
        <v>111</v>
      </c>
      <c r="AN223" s="10">
        <f t="shared" si="127"/>
        <v>106</v>
      </c>
      <c r="AO223" s="7" t="s">
        <v>103</v>
      </c>
      <c r="AP223" s="8" t="s">
        <v>28</v>
      </c>
      <c r="AQ223" s="10">
        <v>-0.15708</v>
      </c>
      <c r="AR223" s="10"/>
      <c r="AS223" s="10">
        <f t="shared" si="132"/>
        <v>81</v>
      </c>
      <c r="AT223" s="7" t="s">
        <v>92</v>
      </c>
      <c r="AU223" s="8" t="s">
        <v>20</v>
      </c>
      <c r="AV223" s="9">
        <v>-0.21376000000000001</v>
      </c>
      <c r="AW223" s="9" t="s">
        <v>110</v>
      </c>
      <c r="AX223" s="10">
        <f t="shared" si="131"/>
        <v>90</v>
      </c>
      <c r="AY223" s="7" t="s">
        <v>82</v>
      </c>
      <c r="AZ223" s="8" t="s">
        <v>28</v>
      </c>
      <c r="BA223" s="10">
        <v>-0.14821000000000001</v>
      </c>
      <c r="BB223" s="10"/>
      <c r="BC223" s="10">
        <f t="shared" si="134"/>
        <v>73</v>
      </c>
      <c r="BD223" s="7" t="s">
        <v>93</v>
      </c>
      <c r="BE223" s="8" t="s">
        <v>20</v>
      </c>
      <c r="BF223" s="11">
        <v>-5.8290000000000002E-2</v>
      </c>
      <c r="BG223" s="11" t="s">
        <v>111</v>
      </c>
      <c r="BH223" s="10">
        <f t="shared" si="133"/>
        <v>79</v>
      </c>
      <c r="BI223" s="7" t="s">
        <v>60</v>
      </c>
      <c r="BJ223" s="8" t="s">
        <v>22</v>
      </c>
      <c r="BK223" s="9">
        <v>-0.38366</v>
      </c>
      <c r="BL223" s="9" t="s">
        <v>110</v>
      </c>
      <c r="BM223" s="10">
        <f t="shared" si="122"/>
        <v>110</v>
      </c>
      <c r="BN223" s="7" t="s">
        <v>96</v>
      </c>
      <c r="BO223" s="8" t="s">
        <v>25</v>
      </c>
      <c r="BP223" s="9">
        <v>-0.60489000000000004</v>
      </c>
      <c r="BQ223" t="s">
        <v>110</v>
      </c>
      <c r="BR223" s="10">
        <f t="shared" si="128"/>
        <v>105</v>
      </c>
    </row>
    <row r="224" spans="1:70" ht="17" thickBot="1" x14ac:dyDescent="0.25">
      <c r="A224" s="7" t="s">
        <v>92</v>
      </c>
      <c r="B224" s="8" t="s">
        <v>25</v>
      </c>
      <c r="C224" s="9">
        <v>-0.16650999999999999</v>
      </c>
      <c r="D224" s="9" t="s">
        <v>110</v>
      </c>
      <c r="E224" s="10">
        <f t="shared" si="130"/>
        <v>97</v>
      </c>
      <c r="F224" s="7" t="s">
        <v>90</v>
      </c>
      <c r="G224" s="8" t="s">
        <v>26</v>
      </c>
      <c r="H224" s="10">
        <v>-0.41969000000000001</v>
      </c>
      <c r="I224" s="10"/>
      <c r="J224" s="10">
        <f t="shared" si="126"/>
        <v>105</v>
      </c>
      <c r="K224" s="7" t="s">
        <v>85</v>
      </c>
      <c r="L224" s="8" t="s">
        <v>19</v>
      </c>
      <c r="M224" s="10">
        <v>-0.64983999999999997</v>
      </c>
      <c r="N224" s="10"/>
      <c r="O224" s="10">
        <f t="shared" si="129"/>
        <v>102</v>
      </c>
      <c r="P224" s="7" t="s">
        <v>58</v>
      </c>
      <c r="Q224" s="8" t="s">
        <v>20</v>
      </c>
      <c r="R224" s="9">
        <v>-0.50322999999999996</v>
      </c>
      <c r="S224" s="9" t="s">
        <v>110</v>
      </c>
      <c r="T224" s="10">
        <f t="shared" si="124"/>
        <v>109</v>
      </c>
      <c r="U224" s="7" t="s">
        <v>90</v>
      </c>
      <c r="V224" s="8" t="s">
        <v>23</v>
      </c>
      <c r="W224" s="10">
        <v>-0.28763</v>
      </c>
      <c r="X224" s="10"/>
      <c r="Y224" s="10">
        <f t="shared" si="121"/>
        <v>129</v>
      </c>
      <c r="Z224" s="7" t="s">
        <v>91</v>
      </c>
      <c r="AA224" s="8" t="s">
        <v>28</v>
      </c>
      <c r="AB224" s="9">
        <v>-0.17279</v>
      </c>
      <c r="AC224" s="9" t="s">
        <v>110</v>
      </c>
      <c r="AD224" s="10">
        <f t="shared" si="125"/>
        <v>108</v>
      </c>
      <c r="AE224" s="7" t="s">
        <v>85</v>
      </c>
      <c r="AF224" s="8" t="s">
        <v>19</v>
      </c>
      <c r="AG224" s="10">
        <v>-0.17021</v>
      </c>
      <c r="AH224" s="10"/>
      <c r="AI224" s="10">
        <f t="shared" si="123"/>
        <v>113</v>
      </c>
      <c r="AJ224" s="7" t="s">
        <v>92</v>
      </c>
      <c r="AK224" s="8" t="s">
        <v>28</v>
      </c>
      <c r="AL224" s="11">
        <v>-0.15862000000000001</v>
      </c>
      <c r="AM224" s="11" t="s">
        <v>111</v>
      </c>
      <c r="AN224" s="10">
        <f t="shared" si="127"/>
        <v>107</v>
      </c>
      <c r="AO224" s="7" t="s">
        <v>58</v>
      </c>
      <c r="AP224" s="8" t="s">
        <v>25</v>
      </c>
      <c r="AQ224" s="11">
        <v>-0.16788</v>
      </c>
      <c r="AR224" s="11" t="s">
        <v>111</v>
      </c>
      <c r="AS224" s="10">
        <f t="shared" si="132"/>
        <v>82</v>
      </c>
      <c r="AT224" s="7" t="s">
        <v>82</v>
      </c>
      <c r="AU224" s="8" t="s">
        <v>20</v>
      </c>
      <c r="AV224" s="9">
        <v>-0.22500999999999999</v>
      </c>
      <c r="AW224" s="9" t="s">
        <v>110</v>
      </c>
      <c r="AX224" s="10">
        <f t="shared" si="131"/>
        <v>91</v>
      </c>
      <c r="AY224" s="7" t="s">
        <v>92</v>
      </c>
      <c r="AZ224" s="8" t="s">
        <v>23</v>
      </c>
      <c r="BA224" s="11">
        <v>-0.15698999999999999</v>
      </c>
      <c r="BB224" s="11" t="s">
        <v>111</v>
      </c>
      <c r="BC224" s="10">
        <f t="shared" si="134"/>
        <v>74</v>
      </c>
      <c r="BD224" s="7" t="s">
        <v>69</v>
      </c>
      <c r="BE224" s="8" t="s">
        <v>19</v>
      </c>
      <c r="BF224" s="9">
        <v>-6.318E-2</v>
      </c>
      <c r="BG224" s="9" t="s">
        <v>110</v>
      </c>
      <c r="BH224" s="10">
        <f t="shared" si="133"/>
        <v>80</v>
      </c>
      <c r="BI224" s="7" t="s">
        <v>100</v>
      </c>
      <c r="BJ224" s="8" t="s">
        <v>22</v>
      </c>
      <c r="BK224" s="11">
        <v>-0.38714999999999999</v>
      </c>
      <c r="BL224" s="11" t="s">
        <v>111</v>
      </c>
      <c r="BM224" s="10">
        <f t="shared" si="122"/>
        <v>111</v>
      </c>
      <c r="BN224" s="7" t="s">
        <v>95</v>
      </c>
      <c r="BO224" s="8" t="s">
        <v>19</v>
      </c>
      <c r="BP224" s="10">
        <v>-0.67708999999999997</v>
      </c>
      <c r="BR224" s="10">
        <f t="shared" si="128"/>
        <v>106</v>
      </c>
    </row>
    <row r="225" spans="1:70" ht="17" thickBot="1" x14ac:dyDescent="0.25">
      <c r="A225" s="7" t="s">
        <v>69</v>
      </c>
      <c r="B225" s="8" t="s">
        <v>23</v>
      </c>
      <c r="C225" s="9">
        <v>-0.18153</v>
      </c>
      <c r="D225" s="9" t="s">
        <v>110</v>
      </c>
      <c r="E225" s="10">
        <f t="shared" si="130"/>
        <v>98</v>
      </c>
      <c r="F225" s="7" t="s">
        <v>90</v>
      </c>
      <c r="G225" s="8" t="s">
        <v>23</v>
      </c>
      <c r="H225" s="9">
        <v>-0.45368000000000003</v>
      </c>
      <c r="I225" s="9" t="s">
        <v>110</v>
      </c>
      <c r="J225" s="10">
        <f t="shared" si="126"/>
        <v>106</v>
      </c>
      <c r="K225" s="7" t="s">
        <v>85</v>
      </c>
      <c r="L225" s="8" t="s">
        <v>29</v>
      </c>
      <c r="M225" s="10">
        <v>-0.66527999999999998</v>
      </c>
      <c r="N225" s="10"/>
      <c r="O225" s="10">
        <f t="shared" si="129"/>
        <v>103</v>
      </c>
      <c r="P225" s="7" t="s">
        <v>72</v>
      </c>
      <c r="Q225" s="8" t="s">
        <v>25</v>
      </c>
      <c r="R225" s="9">
        <v>-0.53383999999999998</v>
      </c>
      <c r="S225" s="9" t="s">
        <v>110</v>
      </c>
      <c r="T225" s="10">
        <f t="shared" si="124"/>
        <v>110</v>
      </c>
      <c r="U225" s="7" t="s">
        <v>90</v>
      </c>
      <c r="V225" s="8" t="s">
        <v>29</v>
      </c>
      <c r="W225" s="10">
        <v>-0.33498</v>
      </c>
      <c r="X225" s="10"/>
      <c r="Y225" s="10">
        <f t="shared" ref="Y225:Y229" si="135">IF(W225&lt;W224,Y224+1,Y224)</f>
        <v>130</v>
      </c>
      <c r="Z225" s="7" t="s">
        <v>90</v>
      </c>
      <c r="AA225" s="8" t="s">
        <v>20</v>
      </c>
      <c r="AB225" s="10">
        <v>-0.17348</v>
      </c>
      <c r="AC225" s="10"/>
      <c r="AD225" s="10">
        <f t="shared" si="125"/>
        <v>109</v>
      </c>
      <c r="AE225" s="7" t="s">
        <v>94</v>
      </c>
      <c r="AF225" s="8" t="s">
        <v>26</v>
      </c>
      <c r="AG225" s="11">
        <v>-0.19982</v>
      </c>
      <c r="AH225" s="11" t="s">
        <v>111</v>
      </c>
      <c r="AI225" s="10">
        <f t="shared" si="123"/>
        <v>114</v>
      </c>
      <c r="AJ225" s="7" t="s">
        <v>72</v>
      </c>
      <c r="AK225" s="8" t="s">
        <v>28</v>
      </c>
      <c r="AL225" s="9">
        <v>-0.16266</v>
      </c>
      <c r="AM225" s="9" t="s">
        <v>110</v>
      </c>
      <c r="AN225" s="10">
        <f t="shared" si="127"/>
        <v>108</v>
      </c>
      <c r="AO225" s="7" t="s">
        <v>89</v>
      </c>
      <c r="AP225" s="8" t="s">
        <v>19</v>
      </c>
      <c r="AQ225" s="9">
        <v>-0.18637000000000001</v>
      </c>
      <c r="AR225" s="9" t="s">
        <v>110</v>
      </c>
      <c r="AS225" s="10">
        <f t="shared" si="132"/>
        <v>83</v>
      </c>
      <c r="AT225" s="7" t="s">
        <v>59</v>
      </c>
      <c r="AU225" s="8" t="s">
        <v>25</v>
      </c>
      <c r="AV225" s="9">
        <v>-0.22816</v>
      </c>
      <c r="AW225" s="9" t="s">
        <v>110</v>
      </c>
      <c r="AX225" s="10">
        <f t="shared" si="131"/>
        <v>92</v>
      </c>
      <c r="AY225" s="7" t="s">
        <v>82</v>
      </c>
      <c r="AZ225" s="8" t="s">
        <v>20</v>
      </c>
      <c r="BA225" s="9">
        <v>-0.15733</v>
      </c>
      <c r="BB225" s="9" t="s">
        <v>110</v>
      </c>
      <c r="BC225" s="10">
        <f t="shared" si="134"/>
        <v>75</v>
      </c>
      <c r="BD225" s="7" t="s">
        <v>98</v>
      </c>
      <c r="BE225" s="8" t="s">
        <v>25</v>
      </c>
      <c r="BF225" s="9">
        <v>-7.1800000000000003E-2</v>
      </c>
      <c r="BG225" s="9" t="s">
        <v>110</v>
      </c>
      <c r="BH225" s="10">
        <f t="shared" si="133"/>
        <v>81</v>
      </c>
      <c r="BI225" s="7" t="s">
        <v>84</v>
      </c>
      <c r="BJ225" s="8" t="s">
        <v>28</v>
      </c>
      <c r="BK225" s="9">
        <v>-0.38730999999999999</v>
      </c>
      <c r="BL225" s="9" t="s">
        <v>110</v>
      </c>
      <c r="BM225" s="10">
        <f t="shared" si="122"/>
        <v>112</v>
      </c>
      <c r="BN225" s="7" t="s">
        <v>93</v>
      </c>
      <c r="BO225" s="8" t="s">
        <v>25</v>
      </c>
      <c r="BP225" s="9">
        <v>-0.72021999999999997</v>
      </c>
      <c r="BQ225" t="s">
        <v>110</v>
      </c>
      <c r="BR225" s="10">
        <f t="shared" si="128"/>
        <v>107</v>
      </c>
    </row>
    <row r="226" spans="1:70" ht="17" thickBot="1" x14ac:dyDescent="0.25">
      <c r="A226" s="7" t="s">
        <v>98</v>
      </c>
      <c r="B226" s="8" t="s">
        <v>19</v>
      </c>
      <c r="C226" s="9">
        <v>-0.18473999999999999</v>
      </c>
      <c r="D226" s="9" t="s">
        <v>110</v>
      </c>
      <c r="E226" s="10">
        <f t="shared" si="130"/>
        <v>99</v>
      </c>
      <c r="F226" s="7" t="s">
        <v>94</v>
      </c>
      <c r="G226" s="8" t="s">
        <v>22</v>
      </c>
      <c r="H226" s="10">
        <v>-0.45727000000000001</v>
      </c>
      <c r="I226" s="10"/>
      <c r="J226" s="10">
        <f t="shared" si="126"/>
        <v>107</v>
      </c>
      <c r="K226" s="7" t="s">
        <v>60</v>
      </c>
      <c r="L226" s="8" t="s">
        <v>26</v>
      </c>
      <c r="M226" s="10">
        <v>-0.78381000000000001</v>
      </c>
      <c r="N226" s="10"/>
      <c r="O226" s="10">
        <f t="shared" si="129"/>
        <v>104</v>
      </c>
      <c r="P226" s="7" t="s">
        <v>90</v>
      </c>
      <c r="Q226" s="8" t="s">
        <v>20</v>
      </c>
      <c r="R226" s="10">
        <v>-0.54186000000000001</v>
      </c>
      <c r="S226" s="10"/>
      <c r="T226" s="10">
        <f t="shared" si="124"/>
        <v>111</v>
      </c>
      <c r="U226" s="7" t="s">
        <v>94</v>
      </c>
      <c r="V226" s="8" t="s">
        <v>26</v>
      </c>
      <c r="W226" s="10">
        <v>-0.35110000000000002</v>
      </c>
      <c r="X226" s="10"/>
      <c r="Y226" s="10">
        <f t="shared" si="135"/>
        <v>131</v>
      </c>
      <c r="Z226" s="7" t="s">
        <v>81</v>
      </c>
      <c r="AA226" s="8" t="s">
        <v>26</v>
      </c>
      <c r="AB226" s="11">
        <v>-0.18779999999999999</v>
      </c>
      <c r="AC226" s="11" t="s">
        <v>111</v>
      </c>
      <c r="AD226" s="10">
        <f t="shared" si="125"/>
        <v>110</v>
      </c>
      <c r="AE226" s="7" t="s">
        <v>85</v>
      </c>
      <c r="AF226" s="8" t="s">
        <v>29</v>
      </c>
      <c r="AG226" s="10">
        <v>-0.21037</v>
      </c>
      <c r="AH226" s="10"/>
      <c r="AI226" s="10">
        <f t="shared" si="123"/>
        <v>115</v>
      </c>
      <c r="AJ226" s="7" t="s">
        <v>91</v>
      </c>
      <c r="AK226" s="8" t="s">
        <v>28</v>
      </c>
      <c r="AL226" s="10">
        <v>-0.16783000000000001</v>
      </c>
      <c r="AM226" s="10"/>
      <c r="AN226" s="10">
        <f t="shared" si="127"/>
        <v>109</v>
      </c>
      <c r="AO226" s="7" t="s">
        <v>72</v>
      </c>
      <c r="AP226" s="8" t="s">
        <v>28</v>
      </c>
      <c r="AQ226" s="9">
        <v>-0.22416</v>
      </c>
      <c r="AR226" s="9" t="s">
        <v>110</v>
      </c>
      <c r="AS226" s="10">
        <f t="shared" si="132"/>
        <v>84</v>
      </c>
      <c r="AT226" s="7" t="s">
        <v>82</v>
      </c>
      <c r="AU226" s="8" t="s">
        <v>25</v>
      </c>
      <c r="AV226" s="9">
        <v>-0.22839000000000001</v>
      </c>
      <c r="AW226" s="9" t="s">
        <v>110</v>
      </c>
      <c r="AX226" s="10">
        <f t="shared" si="131"/>
        <v>93</v>
      </c>
      <c r="AY226" s="7" t="s">
        <v>92</v>
      </c>
      <c r="AZ226" s="8" t="s">
        <v>28</v>
      </c>
      <c r="BA226" s="9">
        <v>-0.17435999999999999</v>
      </c>
      <c r="BB226" s="9" t="s">
        <v>110</v>
      </c>
      <c r="BC226" s="10">
        <f t="shared" si="134"/>
        <v>76</v>
      </c>
      <c r="BD226" s="7" t="s">
        <v>98</v>
      </c>
      <c r="BE226" s="8" t="s">
        <v>19</v>
      </c>
      <c r="BF226" s="9">
        <v>-7.4349999999999999E-2</v>
      </c>
      <c r="BG226" s="9" t="s">
        <v>110</v>
      </c>
      <c r="BH226" s="10">
        <f t="shared" si="133"/>
        <v>82</v>
      </c>
      <c r="BI226" s="7" t="s">
        <v>77</v>
      </c>
      <c r="BJ226" s="8" t="s">
        <v>22</v>
      </c>
      <c r="BK226" s="9">
        <v>-0.42403000000000002</v>
      </c>
      <c r="BL226" s="9" t="s">
        <v>110</v>
      </c>
      <c r="BM226" s="10">
        <f t="shared" si="122"/>
        <v>113</v>
      </c>
      <c r="BN226" s="7" t="s">
        <v>68</v>
      </c>
      <c r="BO226" s="8" t="s">
        <v>19</v>
      </c>
      <c r="BP226" s="9">
        <v>-0.85058</v>
      </c>
      <c r="BQ226" t="s">
        <v>110</v>
      </c>
      <c r="BR226" s="10">
        <f t="shared" si="128"/>
        <v>108</v>
      </c>
    </row>
    <row r="227" spans="1:70" ht="17" thickBot="1" x14ac:dyDescent="0.25">
      <c r="A227" s="7" t="s">
        <v>75</v>
      </c>
      <c r="B227" s="8" t="s">
        <v>23</v>
      </c>
      <c r="C227" s="9">
        <v>-0.19264000000000001</v>
      </c>
      <c r="D227" s="9" t="s">
        <v>110</v>
      </c>
      <c r="E227" s="10">
        <f t="shared" si="130"/>
        <v>100</v>
      </c>
      <c r="F227" s="7" t="s">
        <v>90</v>
      </c>
      <c r="G227" s="8" t="s">
        <v>20</v>
      </c>
      <c r="H227" s="9">
        <v>-0.46567999999999998</v>
      </c>
      <c r="I227" s="9" t="s">
        <v>110</v>
      </c>
      <c r="J227" s="10">
        <f t="shared" si="126"/>
        <v>108</v>
      </c>
      <c r="K227" s="7" t="s">
        <v>94</v>
      </c>
      <c r="L227" s="8" t="s">
        <v>26</v>
      </c>
      <c r="M227" s="11">
        <v>-1.03288</v>
      </c>
      <c r="N227" s="11" t="s">
        <v>111</v>
      </c>
      <c r="O227" s="10">
        <f t="shared" si="129"/>
        <v>105</v>
      </c>
      <c r="P227" s="7" t="s">
        <v>89</v>
      </c>
      <c r="Q227" s="8" t="s">
        <v>25</v>
      </c>
      <c r="R227" s="9">
        <v>-0.56167</v>
      </c>
      <c r="S227" s="9" t="s">
        <v>110</v>
      </c>
      <c r="T227" s="10">
        <f t="shared" si="124"/>
        <v>112</v>
      </c>
      <c r="U227" s="7" t="s">
        <v>90</v>
      </c>
      <c r="V227" s="8" t="s">
        <v>20</v>
      </c>
      <c r="W227" s="10">
        <v>-0.37142999999999998</v>
      </c>
      <c r="X227" s="10"/>
      <c r="Y227" s="10">
        <f t="shared" si="135"/>
        <v>132</v>
      </c>
      <c r="Z227" s="7" t="s">
        <v>77</v>
      </c>
      <c r="AA227" s="8" t="s">
        <v>26</v>
      </c>
      <c r="AB227" s="11">
        <v>-0.19949</v>
      </c>
      <c r="AC227" s="11" t="s">
        <v>111</v>
      </c>
      <c r="AD227" s="10">
        <f t="shared" si="125"/>
        <v>111</v>
      </c>
      <c r="AE227" s="7" t="s">
        <v>95</v>
      </c>
      <c r="AF227" s="8" t="s">
        <v>19</v>
      </c>
      <c r="AG227" s="10">
        <v>-0.23336000000000001</v>
      </c>
      <c r="AH227" s="10"/>
      <c r="AI227" s="10">
        <f t="shared" si="123"/>
        <v>116</v>
      </c>
      <c r="AJ227" s="7" t="s">
        <v>82</v>
      </c>
      <c r="AK227" s="8" t="s">
        <v>28</v>
      </c>
      <c r="AL227" s="9">
        <v>-0.18043000000000001</v>
      </c>
      <c r="AM227" s="9" t="s">
        <v>110</v>
      </c>
      <c r="AN227" s="10">
        <f t="shared" si="127"/>
        <v>110</v>
      </c>
      <c r="AO227" s="7" t="s">
        <v>72</v>
      </c>
      <c r="AP227" s="8" t="s">
        <v>25</v>
      </c>
      <c r="AQ227" s="9">
        <v>-0.24385000000000001</v>
      </c>
      <c r="AR227" s="9" t="s">
        <v>110</v>
      </c>
      <c r="AS227" s="10">
        <f t="shared" si="132"/>
        <v>85</v>
      </c>
      <c r="AT227" s="7" t="s">
        <v>92</v>
      </c>
      <c r="AU227" s="8" t="s">
        <v>25</v>
      </c>
      <c r="AV227" s="9">
        <v>-0.24015</v>
      </c>
      <c r="AW227" s="9" t="s">
        <v>110</v>
      </c>
      <c r="AX227" s="10">
        <f t="shared" si="131"/>
        <v>94</v>
      </c>
      <c r="AY227" s="7" t="s">
        <v>91</v>
      </c>
      <c r="AZ227" s="8" t="s">
        <v>20</v>
      </c>
      <c r="BA227" s="10">
        <v>-0.18598999999999999</v>
      </c>
      <c r="BB227" s="10"/>
      <c r="BC227" s="10">
        <f t="shared" si="134"/>
        <v>77</v>
      </c>
      <c r="BD227" s="7" t="s">
        <v>75</v>
      </c>
      <c r="BE227" s="8" t="s">
        <v>23</v>
      </c>
      <c r="BF227" s="9">
        <v>-7.6100000000000001E-2</v>
      </c>
      <c r="BG227" s="9" t="s">
        <v>110</v>
      </c>
      <c r="BH227" s="10">
        <f t="shared" si="133"/>
        <v>83</v>
      </c>
      <c r="BI227" s="7" t="s">
        <v>90</v>
      </c>
      <c r="BJ227" s="8" t="s">
        <v>23</v>
      </c>
      <c r="BK227" s="11">
        <v>-0.49395</v>
      </c>
      <c r="BL227" s="11" t="s">
        <v>111</v>
      </c>
      <c r="BM227" s="10">
        <f t="shared" si="122"/>
        <v>114</v>
      </c>
      <c r="BN227" s="7" t="s">
        <v>95</v>
      </c>
      <c r="BO227" s="8" t="s">
        <v>29</v>
      </c>
      <c r="BP227" s="10">
        <v>-0.87861</v>
      </c>
      <c r="BR227" s="10">
        <f t="shared" si="128"/>
        <v>109</v>
      </c>
    </row>
    <row r="228" spans="1:70" ht="17" thickBot="1" x14ac:dyDescent="0.25">
      <c r="A228" s="7" t="s">
        <v>93</v>
      </c>
      <c r="B228" s="8" t="s">
        <v>29</v>
      </c>
      <c r="C228" s="9">
        <v>-0.19452</v>
      </c>
      <c r="D228" s="9" t="s">
        <v>110</v>
      </c>
      <c r="E228" s="10">
        <f t="shared" si="130"/>
        <v>101</v>
      </c>
      <c r="F228" s="7" t="s">
        <v>92</v>
      </c>
      <c r="G228" s="8" t="s">
        <v>25</v>
      </c>
      <c r="H228" s="9">
        <v>-0.47239999999999999</v>
      </c>
      <c r="I228" s="9" t="s">
        <v>110</v>
      </c>
      <c r="J228" s="10">
        <f t="shared" si="126"/>
        <v>109</v>
      </c>
      <c r="K228" s="7" t="s">
        <v>95</v>
      </c>
      <c r="L228" s="8" t="s">
        <v>29</v>
      </c>
      <c r="M228" s="10">
        <v>-1.0804400000000001</v>
      </c>
      <c r="N228" s="10"/>
      <c r="O228" s="10">
        <f t="shared" si="129"/>
        <v>106</v>
      </c>
      <c r="P228" s="7" t="s">
        <v>91</v>
      </c>
      <c r="Q228" s="8" t="s">
        <v>20</v>
      </c>
      <c r="R228" s="9">
        <v>-0.64368999999999998</v>
      </c>
      <c r="S228" s="9" t="s">
        <v>110</v>
      </c>
      <c r="T228" s="10">
        <f t="shared" si="124"/>
        <v>113</v>
      </c>
      <c r="U228" s="7" t="s">
        <v>90</v>
      </c>
      <c r="V228" s="8" t="s">
        <v>26</v>
      </c>
      <c r="W228" s="10">
        <v>-0.37340000000000001</v>
      </c>
      <c r="X228" s="10"/>
      <c r="Y228" s="10">
        <f t="shared" si="135"/>
        <v>133</v>
      </c>
      <c r="Z228" s="7" t="s">
        <v>100</v>
      </c>
      <c r="AA228" s="8" t="s">
        <v>26</v>
      </c>
      <c r="AB228" s="11">
        <v>-0.23973</v>
      </c>
      <c r="AC228" s="11" t="s">
        <v>111</v>
      </c>
      <c r="AD228" s="10">
        <f t="shared" si="125"/>
        <v>112</v>
      </c>
      <c r="AE228" s="7" t="s">
        <v>103</v>
      </c>
      <c r="AF228" s="8" t="s">
        <v>28</v>
      </c>
      <c r="AG228" s="10">
        <v>-0.27321000000000001</v>
      </c>
      <c r="AH228" s="10"/>
      <c r="AI228" s="10">
        <f t="shared" si="123"/>
        <v>117</v>
      </c>
      <c r="AJ228" s="7" t="s">
        <v>72</v>
      </c>
      <c r="AK228" s="8" t="s">
        <v>25</v>
      </c>
      <c r="AL228" s="9">
        <v>-0.20208999999999999</v>
      </c>
      <c r="AM228" s="9" t="s">
        <v>110</v>
      </c>
      <c r="AN228" s="10">
        <f t="shared" si="127"/>
        <v>111</v>
      </c>
      <c r="AO228" s="7" t="s">
        <v>91</v>
      </c>
      <c r="AP228" s="8" t="s">
        <v>28</v>
      </c>
      <c r="AQ228" s="11">
        <v>-0.26125999999999999</v>
      </c>
      <c r="AR228" s="11" t="s">
        <v>111</v>
      </c>
      <c r="AS228" s="10">
        <f t="shared" si="132"/>
        <v>86</v>
      </c>
      <c r="AT228" s="7" t="s">
        <v>82</v>
      </c>
      <c r="AU228" s="8" t="s">
        <v>28</v>
      </c>
      <c r="AV228" s="9">
        <v>-0.27950000000000003</v>
      </c>
      <c r="AW228" s="9" t="s">
        <v>110</v>
      </c>
      <c r="AX228" s="10">
        <f t="shared" si="131"/>
        <v>95</v>
      </c>
      <c r="AY228" s="7" t="s">
        <v>100</v>
      </c>
      <c r="AZ228" s="8" t="s">
        <v>22</v>
      </c>
      <c r="BA228" s="11">
        <v>-0.18801999999999999</v>
      </c>
      <c r="BB228" s="11" t="s">
        <v>111</v>
      </c>
      <c r="BC228" s="10">
        <f t="shared" si="134"/>
        <v>78</v>
      </c>
      <c r="BD228" s="7" t="s">
        <v>69</v>
      </c>
      <c r="BE228" s="8" t="s">
        <v>23</v>
      </c>
      <c r="BF228" s="9">
        <v>-8.4110000000000004E-2</v>
      </c>
      <c r="BG228" s="9" t="s">
        <v>110</v>
      </c>
      <c r="BH228" s="10">
        <f t="shared" si="133"/>
        <v>84</v>
      </c>
      <c r="BI228" s="7" t="s">
        <v>90</v>
      </c>
      <c r="BJ228" s="8" t="s">
        <v>20</v>
      </c>
      <c r="BK228" s="11">
        <v>-0.51234000000000002</v>
      </c>
      <c r="BL228" s="11" t="s">
        <v>111</v>
      </c>
      <c r="BM228" s="10">
        <f t="shared" si="122"/>
        <v>115</v>
      </c>
      <c r="BN228" s="7" t="s">
        <v>96</v>
      </c>
      <c r="BO228" s="8" t="s">
        <v>19</v>
      </c>
      <c r="BP228" s="9">
        <v>-0.96653</v>
      </c>
      <c r="BQ228" t="s">
        <v>110</v>
      </c>
      <c r="BR228" s="10">
        <f t="shared" si="128"/>
        <v>110</v>
      </c>
    </row>
    <row r="229" spans="1:70" ht="17" thickBot="1" x14ac:dyDescent="0.25">
      <c r="A229" s="5" t="s">
        <v>98</v>
      </c>
      <c r="B229" s="6" t="s">
        <v>23</v>
      </c>
      <c r="C229" s="9">
        <v>-0.24163000000000001</v>
      </c>
      <c r="D229" s="20" t="s">
        <v>110</v>
      </c>
      <c r="E229" s="10">
        <f t="shared" si="130"/>
        <v>102</v>
      </c>
      <c r="F229" s="5" t="s">
        <v>90</v>
      </c>
      <c r="G229" s="6" t="s">
        <v>29</v>
      </c>
      <c r="H229" s="10">
        <v>-0.48514000000000002</v>
      </c>
      <c r="I229" s="19"/>
      <c r="J229" s="10">
        <f t="shared" si="126"/>
        <v>110</v>
      </c>
      <c r="K229" s="5" t="s">
        <v>95</v>
      </c>
      <c r="L229" s="6" t="s">
        <v>19</v>
      </c>
      <c r="M229" s="10">
        <v>-1.10398</v>
      </c>
      <c r="N229" s="19"/>
      <c r="O229" s="10">
        <f t="shared" si="129"/>
        <v>107</v>
      </c>
      <c r="P229" s="5" t="s">
        <v>91</v>
      </c>
      <c r="Q229" s="6" t="s">
        <v>28</v>
      </c>
      <c r="R229" s="9">
        <v>-0.76529000000000003</v>
      </c>
      <c r="S229" s="20" t="s">
        <v>110</v>
      </c>
      <c r="T229" s="10">
        <f t="shared" si="124"/>
        <v>114</v>
      </c>
      <c r="U229" s="5" t="s">
        <v>60</v>
      </c>
      <c r="V229" s="6" t="s">
        <v>26</v>
      </c>
      <c r="W229" s="9">
        <v>-0.37578</v>
      </c>
      <c r="X229" s="20" t="s">
        <v>110</v>
      </c>
      <c r="Y229" s="10">
        <f t="shared" si="135"/>
        <v>134</v>
      </c>
      <c r="Z229" s="5" t="s">
        <v>103</v>
      </c>
      <c r="AA229" s="6" t="s">
        <v>28</v>
      </c>
      <c r="AB229" s="10">
        <v>-0.24779999999999999</v>
      </c>
      <c r="AC229" s="19"/>
      <c r="AD229" s="10">
        <f t="shared" si="125"/>
        <v>113</v>
      </c>
      <c r="AE229" s="5" t="s">
        <v>95</v>
      </c>
      <c r="AF229" s="6" t="s">
        <v>29</v>
      </c>
      <c r="AG229" s="10">
        <v>-0.30153999999999997</v>
      </c>
      <c r="AH229" s="19"/>
      <c r="AI229" s="10">
        <f t="shared" si="123"/>
        <v>118</v>
      </c>
      <c r="AJ229" s="5" t="s">
        <v>89</v>
      </c>
      <c r="AK229" s="6" t="s">
        <v>25</v>
      </c>
      <c r="AL229" s="9">
        <v>-0.27167000000000002</v>
      </c>
      <c r="AM229" s="20" t="s">
        <v>110</v>
      </c>
      <c r="AN229" s="10">
        <f t="shared" si="127"/>
        <v>112</v>
      </c>
      <c r="AO229" s="5" t="s">
        <v>89</v>
      </c>
      <c r="AP229" s="6" t="s">
        <v>25</v>
      </c>
      <c r="AQ229" s="9">
        <v>-0.30753999999999998</v>
      </c>
      <c r="AR229" s="20" t="s">
        <v>110</v>
      </c>
      <c r="AS229" s="10">
        <f t="shared" si="132"/>
        <v>87</v>
      </c>
      <c r="AT229" s="5" t="s">
        <v>91</v>
      </c>
      <c r="AU229" s="6" t="s">
        <v>28</v>
      </c>
      <c r="AV229" s="9">
        <v>-0.33676</v>
      </c>
      <c r="AW229" s="20" t="s">
        <v>110</v>
      </c>
      <c r="AX229" s="10">
        <f t="shared" si="131"/>
        <v>96</v>
      </c>
      <c r="AY229" s="5" t="s">
        <v>77</v>
      </c>
      <c r="AZ229" s="6" t="s">
        <v>22</v>
      </c>
      <c r="BA229" s="9">
        <v>-0.21109</v>
      </c>
      <c r="BB229" s="20" t="s">
        <v>110</v>
      </c>
      <c r="BC229" s="10">
        <f t="shared" si="134"/>
        <v>79</v>
      </c>
      <c r="BD229" s="5" t="s">
        <v>98</v>
      </c>
      <c r="BE229" s="6" t="s">
        <v>23</v>
      </c>
      <c r="BF229" s="9">
        <v>-0.10367</v>
      </c>
      <c r="BG229" s="20" t="s">
        <v>110</v>
      </c>
      <c r="BH229" s="10">
        <f t="shared" si="133"/>
        <v>85</v>
      </c>
      <c r="BI229" s="5" t="s">
        <v>103</v>
      </c>
      <c r="BJ229" s="6" t="s">
        <v>28</v>
      </c>
      <c r="BK229" s="10">
        <v>-0.59635000000000005</v>
      </c>
      <c r="BL229" s="19"/>
      <c r="BM229" s="10">
        <f t="shared" si="122"/>
        <v>116</v>
      </c>
      <c r="BN229" s="5" t="s">
        <v>103</v>
      </c>
      <c r="BO229" s="6" t="s">
        <v>28</v>
      </c>
      <c r="BP229" s="11">
        <v>-0.98112999999999995</v>
      </c>
      <c r="BQ229" t="s">
        <v>111</v>
      </c>
      <c r="BR229" s="10">
        <f t="shared" si="128"/>
        <v>111</v>
      </c>
    </row>
    <row r="230" spans="1:70" ht="18" thickTop="1" thickBot="1" x14ac:dyDescent="0.25">
      <c r="A230" s="68" t="s">
        <v>107</v>
      </c>
      <c r="B230" s="69"/>
      <c r="C230" s="69"/>
      <c r="D230" s="69"/>
      <c r="E230" s="70"/>
      <c r="F230" s="68" t="s">
        <v>107</v>
      </c>
      <c r="G230" s="69"/>
      <c r="H230" s="69"/>
      <c r="I230" s="69"/>
      <c r="J230" s="70"/>
      <c r="K230" s="68" t="s">
        <v>107</v>
      </c>
      <c r="L230" s="69"/>
      <c r="M230" s="69"/>
      <c r="N230" s="69"/>
      <c r="O230" s="70"/>
      <c r="P230" s="68" t="s">
        <v>107</v>
      </c>
      <c r="Q230" s="69"/>
      <c r="R230" s="69"/>
      <c r="S230" s="69"/>
      <c r="T230" s="70"/>
      <c r="U230" s="68" t="s">
        <v>107</v>
      </c>
      <c r="V230" s="69"/>
      <c r="W230" s="69"/>
      <c r="X230" s="69"/>
      <c r="Y230" s="70"/>
      <c r="Z230" s="68" t="s">
        <v>107</v>
      </c>
      <c r="AA230" s="69"/>
      <c r="AB230" s="69"/>
      <c r="AC230" s="69"/>
      <c r="AD230" s="70"/>
      <c r="AE230" s="68" t="s">
        <v>107</v>
      </c>
      <c r="AF230" s="69"/>
      <c r="AG230" s="69"/>
      <c r="AH230" s="69"/>
      <c r="AI230" s="70"/>
      <c r="AJ230" s="68" t="s">
        <v>107</v>
      </c>
      <c r="AK230" s="69"/>
      <c r="AL230" s="69"/>
      <c r="AM230" s="69"/>
      <c r="AN230" s="70"/>
      <c r="AO230" s="68" t="s">
        <v>107</v>
      </c>
      <c r="AP230" s="69"/>
      <c r="AQ230" s="69"/>
      <c r="AR230" s="69"/>
      <c r="AS230" s="70"/>
      <c r="AT230" s="68" t="s">
        <v>107</v>
      </c>
      <c r="AU230" s="69"/>
      <c r="AV230" s="69"/>
      <c r="AW230" s="69"/>
      <c r="AX230" s="70"/>
      <c r="AY230" s="68" t="s">
        <v>107</v>
      </c>
      <c r="AZ230" s="69"/>
      <c r="BA230" s="69"/>
      <c r="BB230" s="69"/>
      <c r="BC230" s="70"/>
      <c r="BD230" s="68" t="s">
        <v>107</v>
      </c>
      <c r="BE230" s="69"/>
      <c r="BF230" s="69"/>
      <c r="BG230" s="69"/>
      <c r="BH230" s="70"/>
      <c r="BI230" s="68" t="s">
        <v>107</v>
      </c>
      <c r="BJ230" s="69"/>
      <c r="BK230" s="69"/>
      <c r="BL230" s="69"/>
      <c r="BM230" s="70"/>
      <c r="BN230" s="68" t="s">
        <v>107</v>
      </c>
      <c r="BO230" s="69"/>
      <c r="BP230" s="69"/>
      <c r="BQ230" s="69"/>
      <c r="BR230" s="70"/>
    </row>
    <row r="231" spans="1:70" ht="17" thickTop="1" x14ac:dyDescent="0.2">
      <c r="A231" s="21" t="s">
        <v>25</v>
      </c>
      <c r="B231" s="22">
        <f>SUMIF($B$128:$B$229,A231,$E$128:$E$229)</f>
        <v>1351</v>
      </c>
      <c r="C231" s="23"/>
      <c r="D231" s="23" t="s">
        <v>26</v>
      </c>
      <c r="E231" s="22">
        <f>SUMIF($B$128:$B$229,D231,$E$128:$E$229)</f>
        <v>69</v>
      </c>
      <c r="F231" s="21" t="s">
        <v>25</v>
      </c>
      <c r="G231" s="22">
        <f>SUMIF($G$119:$G$229,F231,$J$119:$J$229)</f>
        <v>1020</v>
      </c>
      <c r="H231" s="23"/>
      <c r="I231" s="23" t="s">
        <v>26</v>
      </c>
      <c r="J231" s="22">
        <f>SUMIF($G$119:$G$229,I231,$J$119:$J$229)</f>
        <v>1692</v>
      </c>
      <c r="K231" s="21" t="s">
        <v>25</v>
      </c>
      <c r="L231" s="22">
        <f>SUMIF($L$123:$L$229,K231,$O$123:$O$229)</f>
        <v>236</v>
      </c>
      <c r="M231" s="23"/>
      <c r="N231" s="23" t="s">
        <v>26</v>
      </c>
      <c r="O231" s="22">
        <f>SUMIF($L$123:$L$229,N231,$O$123:$O$229)</f>
        <v>1175</v>
      </c>
      <c r="P231" s="21" t="s">
        <v>25</v>
      </c>
      <c r="Q231" s="22">
        <f>SUMIF($Q$116:$Q$229,P231,$T$116:$T$229)</f>
        <v>1376</v>
      </c>
      <c r="R231" s="23"/>
      <c r="S231" s="23" t="s">
        <v>26</v>
      </c>
      <c r="T231" s="22">
        <f>SUMIF($Q$116:$Q$229,S231,$T$116:$T$229)</f>
        <v>452</v>
      </c>
      <c r="U231" s="21" t="s">
        <v>25</v>
      </c>
      <c r="V231" s="22">
        <f>SUMIF($V$95:$V$229,U231,$Y$95:$Y$229)</f>
        <v>446</v>
      </c>
      <c r="W231" s="23"/>
      <c r="X231" s="23" t="s">
        <v>26</v>
      </c>
      <c r="Y231" s="22">
        <f>SUMIF($V$95:$V$229,X231,$Y$95:$Y$229)</f>
        <v>2184</v>
      </c>
      <c r="Z231" s="21" t="s">
        <v>25</v>
      </c>
      <c r="AA231" s="22">
        <f>SUMIF($AA$117:$AA$229,Z231,$AD$117:$AD$229)</f>
        <v>814</v>
      </c>
      <c r="AB231" s="23"/>
      <c r="AC231" s="23" t="s">
        <v>26</v>
      </c>
      <c r="AD231" s="22">
        <f>SUMIF($AA$117:$AA$229,AC231,$AD$117:$AD$229)</f>
        <v>1017</v>
      </c>
      <c r="AE231" s="21" t="s">
        <v>25</v>
      </c>
      <c r="AF231" s="22">
        <f>SUMIF($AF$112:$AF$229,AE231,$AI$112:$AI$229)</f>
        <v>38</v>
      </c>
      <c r="AG231" s="23"/>
      <c r="AH231" s="23" t="s">
        <v>26</v>
      </c>
      <c r="AI231" s="22">
        <f>SUMIF($AF$112:$AF$229,AH231,$AI$112:$AI$229)</f>
        <v>1854</v>
      </c>
      <c r="AJ231" s="21" t="s">
        <v>25</v>
      </c>
      <c r="AK231" s="22">
        <f>SUMIF($AK$119:$AK$229,AJ231,$AN$119:$AN$229)</f>
        <v>1768</v>
      </c>
      <c r="AL231" s="23"/>
      <c r="AM231" s="23" t="s">
        <v>26</v>
      </c>
      <c r="AN231" s="22">
        <f>SUMIF($AK$119:$AK$229,AM231,$AN$119:$AN$229)</f>
        <v>104</v>
      </c>
      <c r="AO231" s="21" t="s">
        <v>25</v>
      </c>
      <c r="AP231" s="22">
        <f>SUMIF($AP$143:$AP$229,AO231,$AS$143:$AS$229)</f>
        <v>1166</v>
      </c>
      <c r="AQ231" s="23"/>
      <c r="AR231" s="23" t="s">
        <v>26</v>
      </c>
      <c r="AS231" s="22">
        <f>SUMIF($AP$143:$AP$229,AR231,$AS$143:$AS$229)</f>
        <v>241</v>
      </c>
      <c r="AT231" s="21" t="s">
        <v>25</v>
      </c>
      <c r="AU231" s="22">
        <f>SUMIF($AU$134:$AU$229,AT231,$AX$134:$AX$229)</f>
        <v>1232</v>
      </c>
      <c r="AV231" s="23"/>
      <c r="AW231" s="23" t="s">
        <v>26</v>
      </c>
      <c r="AX231" s="22">
        <f>SUMIF($AU$134:$AU$229,AW231,$AX$134:$AX$229)</f>
        <v>121</v>
      </c>
      <c r="AY231" s="21" t="s">
        <v>25</v>
      </c>
      <c r="AZ231" s="22">
        <f>SUMIF($AZ$150:$AZ$229,AY231,$BC$150:$BC$229)</f>
        <v>391</v>
      </c>
      <c r="BA231" s="23"/>
      <c r="BB231" s="23" t="s">
        <v>26</v>
      </c>
      <c r="BC231" s="22">
        <f>SUMIF($AZ$150:$AZ$229,BB231,$BC$150:$BC$229)</f>
        <v>194</v>
      </c>
      <c r="BD231" s="21" t="s">
        <v>25</v>
      </c>
      <c r="BE231" s="22">
        <f>SUMIF($BE$144:$BE$229,BD231,$BH$144:$BH$229)</f>
        <v>846</v>
      </c>
      <c r="BF231" s="23"/>
      <c r="BG231" s="23" t="s">
        <v>26</v>
      </c>
      <c r="BH231" s="22">
        <f>SUMIF($BE$144:$BE$229,BG231,$BH$144:$BH$229)</f>
        <v>0</v>
      </c>
      <c r="BI231" s="21" t="s">
        <v>25</v>
      </c>
      <c r="BJ231" s="22">
        <f>SUMIF($BJ$110:$BJ$229,BI231,$BM$110:$BM$229)</f>
        <v>207</v>
      </c>
      <c r="BK231" s="23"/>
      <c r="BL231" s="23" t="s">
        <v>26</v>
      </c>
      <c r="BM231" s="22">
        <f>SUMIF($BJ$110:$BJ$229,BL231,$BM$110:$BM$229)</f>
        <v>1368</v>
      </c>
      <c r="BN231" s="21" t="s">
        <v>25</v>
      </c>
      <c r="BO231" s="22">
        <f>SUMIF($BO$119:$BO$229,BN231,$BR$119:$BR$229)</f>
        <v>1103</v>
      </c>
      <c r="BP231" s="23"/>
      <c r="BQ231" s="23" t="s">
        <v>26</v>
      </c>
      <c r="BR231" s="22">
        <f>SUMIF($BO$119:$BO$229,BQ231,$BR$119:$BR$229)</f>
        <v>315</v>
      </c>
    </row>
    <row r="232" spans="1:70" x14ac:dyDescent="0.2">
      <c r="A232" s="24" t="s">
        <v>28</v>
      </c>
      <c r="B232" s="25">
        <f t="shared" ref="B232:B234" si="136">SUMIF($B$128:$B$229,A232,$E$128:$E$229)</f>
        <v>272</v>
      </c>
      <c r="C232" s="26"/>
      <c r="D232" s="26" t="s">
        <v>29</v>
      </c>
      <c r="E232" s="25">
        <f t="shared" ref="E232:E234" si="137">SUMIF($B$128:$B$229,D232,$E$128:$E$229)</f>
        <v>860</v>
      </c>
      <c r="F232" s="24" t="s">
        <v>28</v>
      </c>
      <c r="G232" s="25">
        <f t="shared" ref="G232:G234" si="138">SUMIF($G$119:$G$229,F232,$J$119:$J$229)</f>
        <v>621</v>
      </c>
      <c r="H232" s="26"/>
      <c r="I232" s="26" t="s">
        <v>29</v>
      </c>
      <c r="J232" s="25">
        <f t="shared" ref="J232:J234" si="139">SUMIF($G$119:$G$229,I232,$J$119:$J$229)</f>
        <v>304</v>
      </c>
      <c r="K232" s="24" t="s">
        <v>28</v>
      </c>
      <c r="L232" s="25">
        <f t="shared" ref="L232:L234" si="140">SUMIF($L$123:$L$229,K232,$O$123:$O$229)</f>
        <v>596</v>
      </c>
      <c r="M232" s="26"/>
      <c r="N232" s="26" t="s">
        <v>29</v>
      </c>
      <c r="O232" s="25">
        <f t="shared" ref="O232:O234" si="141">SUMIF($L$123:$L$229,N232,$O$123:$O$229)</f>
        <v>1053</v>
      </c>
      <c r="P232" s="24" t="s">
        <v>28</v>
      </c>
      <c r="Q232" s="25">
        <f t="shared" ref="Q232:Q234" si="142">SUMIF($Q$116:$Q$229,P232,$T$116:$T$229)</f>
        <v>1417</v>
      </c>
      <c r="R232" s="26"/>
      <c r="S232" s="26" t="s">
        <v>29</v>
      </c>
      <c r="T232" s="25">
        <f t="shared" ref="T232:T234" si="143">SUMIF($Q$116:$Q$229,S232,$T$116:$T$229)</f>
        <v>245</v>
      </c>
      <c r="U232" s="24" t="s">
        <v>28</v>
      </c>
      <c r="V232" s="25">
        <f t="shared" ref="V232:V234" si="144">SUMIF($V$95:$V$229,U232,$Y$95:$Y$229)</f>
        <v>1688</v>
      </c>
      <c r="W232" s="26"/>
      <c r="X232" s="26" t="s">
        <v>29</v>
      </c>
      <c r="Y232" s="25">
        <f t="shared" ref="Y232:Y234" si="145">SUMIF($V$95:$V$229,X232,$Y$95:$Y$229)</f>
        <v>822</v>
      </c>
      <c r="Z232" s="24" t="s">
        <v>28</v>
      </c>
      <c r="AA232" s="25">
        <f t="shared" ref="AA232:AA234" si="146">SUMIF($AA$117:$AA$229,Z232,$AD$117:$AD$229)</f>
        <v>1237</v>
      </c>
      <c r="AB232" s="26"/>
      <c r="AC232" s="26" t="s">
        <v>29</v>
      </c>
      <c r="AD232" s="25">
        <f t="shared" ref="AD232:AD234" si="147">SUMIF($AA$117:$AA$229,AC232,$AD$117:$AD$229)</f>
        <v>548</v>
      </c>
      <c r="AE232" s="24" t="s">
        <v>28</v>
      </c>
      <c r="AF232" s="25">
        <f t="shared" ref="AF232:AF234" si="148">SUMIF($AF$112:$AF$229,AE232,$AI$112:$AI$229)</f>
        <v>655</v>
      </c>
      <c r="AG232" s="26"/>
      <c r="AH232" s="26" t="s">
        <v>29</v>
      </c>
      <c r="AI232" s="25">
        <f t="shared" ref="AI232:AI234" si="149">SUMIF($AF$112:$AF$229,AH232,$AI$112:$AI$229)</f>
        <v>1416</v>
      </c>
      <c r="AJ232" s="24" t="s">
        <v>28</v>
      </c>
      <c r="AK232" s="25">
        <f>SUMIF($AK$119:$AK$229,AJ232,$AN$119:$AN$229)</f>
        <v>1194</v>
      </c>
      <c r="AL232" s="26"/>
      <c r="AM232" s="26" t="s">
        <v>29</v>
      </c>
      <c r="AN232" s="25">
        <f>SUMIF($AK$119:$AK$229,AM232,$AN$119:$AN$229)</f>
        <v>209</v>
      </c>
      <c r="AO232" s="24" t="s">
        <v>28</v>
      </c>
      <c r="AP232" s="25">
        <f t="shared" ref="AP232:AP234" si="150">SUMIF($AP$143:$AP$229,AO232,$AS$143:$AS$229)</f>
        <v>752</v>
      </c>
      <c r="AQ232" s="26"/>
      <c r="AR232" s="26" t="s">
        <v>29</v>
      </c>
      <c r="AS232" s="25">
        <f t="shared" ref="AS232:AS234" si="151">SUMIF($AP$143:$AP$229,AR232,$AS$143:$AS$229)</f>
        <v>290</v>
      </c>
      <c r="AT232" s="24" t="s">
        <v>28</v>
      </c>
      <c r="AU232" s="25">
        <f t="shared" ref="AU232:AU234" si="152">SUMIF($AU$134:$AU$229,AT232,$AX$134:$AX$229)</f>
        <v>1125</v>
      </c>
      <c r="AV232" s="26"/>
      <c r="AW232" s="26" t="s">
        <v>29</v>
      </c>
      <c r="AX232" s="25">
        <f t="shared" ref="AX232:AX234" si="153">SUMIF($AU$134:$AU$229,AW232,$AX$134:$AX$229)</f>
        <v>180</v>
      </c>
      <c r="AY232" s="24" t="s">
        <v>28</v>
      </c>
      <c r="AZ232" s="25">
        <f t="shared" ref="AZ232:AZ234" si="154">SUMIF($AZ$150:$AZ$229,AY232,$BC$150:$BC$229)</f>
        <v>627</v>
      </c>
      <c r="BA232" s="26"/>
      <c r="BB232" s="26" t="s">
        <v>29</v>
      </c>
      <c r="BC232" s="25">
        <f t="shared" ref="BC232:BC234" si="155">SUMIF($AZ$150:$AZ$229,BB232,$BC$150:$BC$229)</f>
        <v>94</v>
      </c>
      <c r="BD232" s="24" t="s">
        <v>28</v>
      </c>
      <c r="BE232" s="25">
        <f t="shared" ref="BE232:BE234" si="156">SUMIF($BE$144:$BE$229,BD232,$BH$144:$BH$229)</f>
        <v>99</v>
      </c>
      <c r="BF232" s="26"/>
      <c r="BG232" s="26" t="s">
        <v>29</v>
      </c>
      <c r="BH232" s="25">
        <f t="shared" ref="BH232:BH234" si="157">SUMIF($BE$144:$BE$229,BG232,$BH$144:$BH$229)</f>
        <v>885</v>
      </c>
      <c r="BI232" s="24" t="s">
        <v>28</v>
      </c>
      <c r="BJ232" s="25">
        <f t="shared" ref="BJ232:BJ234" si="158">SUMIF($BJ$110:$BJ$229,BI232,$BM$110:$BM$229)</f>
        <v>485</v>
      </c>
      <c r="BK232" s="26"/>
      <c r="BL232" s="26" t="s">
        <v>29</v>
      </c>
      <c r="BM232" s="25">
        <f t="shared" ref="BM232:BM234" si="159">SUMIF($BJ$110:$BJ$229,BL232,$BM$110:$BM$229)</f>
        <v>991</v>
      </c>
      <c r="BN232" s="24" t="s">
        <v>28</v>
      </c>
      <c r="BO232" s="25">
        <f t="shared" ref="BO232:BO234" si="160">SUMIF($BO$119:$BO$229,BN232,$BR$119:$BR$229)</f>
        <v>487</v>
      </c>
      <c r="BP232" s="26"/>
      <c r="BQ232" s="26" t="s">
        <v>29</v>
      </c>
      <c r="BR232" s="25">
        <f t="shared" ref="BR232:BR234" si="161">SUMIF($BO$119:$BO$229,BQ232,$BR$119:$BR$229)</f>
        <v>1270</v>
      </c>
    </row>
    <row r="233" spans="1:70" x14ac:dyDescent="0.2">
      <c r="A233" s="24" t="s">
        <v>19</v>
      </c>
      <c r="B233" s="25">
        <f t="shared" si="136"/>
        <v>731</v>
      </c>
      <c r="C233" s="26"/>
      <c r="D233" s="26" t="s">
        <v>20</v>
      </c>
      <c r="E233" s="25">
        <f t="shared" si="137"/>
        <v>589</v>
      </c>
      <c r="F233" s="24" t="s">
        <v>19</v>
      </c>
      <c r="G233" s="25">
        <f t="shared" si="138"/>
        <v>372</v>
      </c>
      <c r="H233" s="26"/>
      <c r="I233" s="26" t="s">
        <v>20</v>
      </c>
      <c r="J233" s="25">
        <f t="shared" si="139"/>
        <v>816</v>
      </c>
      <c r="K233" s="24" t="s">
        <v>19</v>
      </c>
      <c r="L233" s="25">
        <f t="shared" si="140"/>
        <v>882</v>
      </c>
      <c r="M233" s="26"/>
      <c r="N233" s="26" t="s">
        <v>20</v>
      </c>
      <c r="O233" s="25">
        <f t="shared" si="141"/>
        <v>462</v>
      </c>
      <c r="P233" s="24" t="s">
        <v>19</v>
      </c>
      <c r="Q233" s="25">
        <f t="shared" si="142"/>
        <v>347</v>
      </c>
      <c r="R233" s="26"/>
      <c r="S233" s="26" t="s">
        <v>20</v>
      </c>
      <c r="T233" s="25">
        <f t="shared" si="143"/>
        <v>1098</v>
      </c>
      <c r="U233" s="24" t="s">
        <v>19</v>
      </c>
      <c r="V233" s="25">
        <f t="shared" si="144"/>
        <v>308</v>
      </c>
      <c r="W233" s="26"/>
      <c r="X233" s="26" t="s">
        <v>20</v>
      </c>
      <c r="Y233" s="25">
        <f t="shared" si="145"/>
        <v>1719</v>
      </c>
      <c r="Z233" s="24" t="s">
        <v>19</v>
      </c>
      <c r="AA233" s="25">
        <f t="shared" si="146"/>
        <v>222</v>
      </c>
      <c r="AB233" s="26"/>
      <c r="AC233" s="26" t="s">
        <v>20</v>
      </c>
      <c r="AD233" s="25">
        <f t="shared" si="147"/>
        <v>986</v>
      </c>
      <c r="AE233" s="24" t="s">
        <v>19</v>
      </c>
      <c r="AF233" s="25">
        <f t="shared" si="148"/>
        <v>435</v>
      </c>
      <c r="AG233" s="26"/>
      <c r="AH233" s="26" t="s">
        <v>20</v>
      </c>
      <c r="AI233" s="25">
        <f t="shared" si="149"/>
        <v>698</v>
      </c>
      <c r="AJ233" s="24" t="s">
        <v>19</v>
      </c>
      <c r="AK233" s="25">
        <f>SUMIF($AK$119:$AK$229,AJ233,$AN$119:$AN$229)</f>
        <v>493</v>
      </c>
      <c r="AL233" s="26"/>
      <c r="AM233" s="26" t="s">
        <v>20</v>
      </c>
      <c r="AN233" s="25">
        <f>SUMIF($AK$119:$AK$229,AM233,$AN$119:$AN$229)</f>
        <v>882</v>
      </c>
      <c r="AO233" s="24" t="s">
        <v>19</v>
      </c>
      <c r="AP233" s="25">
        <f t="shared" si="150"/>
        <v>389</v>
      </c>
      <c r="AQ233" s="26"/>
      <c r="AR233" s="26" t="s">
        <v>20</v>
      </c>
      <c r="AS233" s="25">
        <f t="shared" si="151"/>
        <v>175</v>
      </c>
      <c r="AT233" s="24" t="s">
        <v>19</v>
      </c>
      <c r="AU233" s="25">
        <f t="shared" si="152"/>
        <v>216</v>
      </c>
      <c r="AV233" s="26"/>
      <c r="AW233" s="26" t="s">
        <v>20</v>
      </c>
      <c r="AX233" s="25">
        <f t="shared" si="153"/>
        <v>780</v>
      </c>
      <c r="AY233" s="24" t="s">
        <v>19</v>
      </c>
      <c r="AZ233" s="25">
        <f t="shared" si="154"/>
        <v>160</v>
      </c>
      <c r="BA233" s="26"/>
      <c r="BB233" s="26" t="s">
        <v>20</v>
      </c>
      <c r="BC233" s="25">
        <f t="shared" si="155"/>
        <v>901</v>
      </c>
      <c r="BD233" s="24" t="s">
        <v>19</v>
      </c>
      <c r="BE233" s="25">
        <f t="shared" si="156"/>
        <v>508</v>
      </c>
      <c r="BF233" s="26"/>
      <c r="BG233" s="26" t="s">
        <v>20</v>
      </c>
      <c r="BH233" s="25">
        <f t="shared" si="157"/>
        <v>180</v>
      </c>
      <c r="BI233" s="24" t="s">
        <v>19</v>
      </c>
      <c r="BJ233" s="25">
        <f t="shared" si="158"/>
        <v>1248</v>
      </c>
      <c r="BK233" s="26"/>
      <c r="BL233" s="26" t="s">
        <v>20</v>
      </c>
      <c r="BM233" s="25">
        <f t="shared" si="159"/>
        <v>475</v>
      </c>
      <c r="BN233" s="24" t="s">
        <v>19</v>
      </c>
      <c r="BO233" s="25">
        <f t="shared" si="160"/>
        <v>1354</v>
      </c>
      <c r="BP233" s="26"/>
      <c r="BQ233" s="26" t="s">
        <v>20</v>
      </c>
      <c r="BR233" s="25">
        <f t="shared" si="161"/>
        <v>286</v>
      </c>
    </row>
    <row r="234" spans="1:70" ht="17" thickBot="1" x14ac:dyDescent="0.25">
      <c r="A234" s="27" t="s">
        <v>22</v>
      </c>
      <c r="B234" s="28">
        <f t="shared" si="136"/>
        <v>93</v>
      </c>
      <c r="C234" s="29"/>
      <c r="D234" s="29" t="s">
        <v>23</v>
      </c>
      <c r="E234" s="28">
        <f t="shared" si="137"/>
        <v>1288</v>
      </c>
      <c r="F234" s="27" t="s">
        <v>22</v>
      </c>
      <c r="G234" s="28">
        <f t="shared" si="138"/>
        <v>454</v>
      </c>
      <c r="H234" s="29"/>
      <c r="I234" s="29" t="s">
        <v>23</v>
      </c>
      <c r="J234" s="28">
        <f t="shared" si="139"/>
        <v>864</v>
      </c>
      <c r="K234" s="27" t="s">
        <v>22</v>
      </c>
      <c r="L234" s="28">
        <f t="shared" si="140"/>
        <v>668</v>
      </c>
      <c r="M234" s="29"/>
      <c r="N234" s="29" t="s">
        <v>23</v>
      </c>
      <c r="O234" s="28">
        <f t="shared" si="141"/>
        <v>697</v>
      </c>
      <c r="P234" s="27" t="s">
        <v>22</v>
      </c>
      <c r="Q234" s="28">
        <f t="shared" si="142"/>
        <v>664</v>
      </c>
      <c r="R234" s="29"/>
      <c r="S234" s="29" t="s">
        <v>23</v>
      </c>
      <c r="T234" s="28">
        <f t="shared" si="143"/>
        <v>956</v>
      </c>
      <c r="U234" s="27" t="s">
        <v>22</v>
      </c>
      <c r="V234" s="28">
        <f t="shared" si="144"/>
        <v>688</v>
      </c>
      <c r="W234" s="29"/>
      <c r="X234" s="29" t="s">
        <v>23</v>
      </c>
      <c r="Y234" s="28">
        <f t="shared" si="145"/>
        <v>1231</v>
      </c>
      <c r="Z234" s="27" t="s">
        <v>22</v>
      </c>
      <c r="AA234" s="28">
        <f t="shared" si="146"/>
        <v>1162</v>
      </c>
      <c r="AB234" s="29"/>
      <c r="AC234" s="29" t="s">
        <v>23</v>
      </c>
      <c r="AD234" s="28">
        <f t="shared" si="147"/>
        <v>282</v>
      </c>
      <c r="AE234" s="27" t="s">
        <v>22</v>
      </c>
      <c r="AF234" s="28">
        <f t="shared" si="148"/>
        <v>1073</v>
      </c>
      <c r="AG234" s="29"/>
      <c r="AH234" s="29" t="s">
        <v>23</v>
      </c>
      <c r="AI234" s="28">
        <f t="shared" si="149"/>
        <v>782</v>
      </c>
      <c r="AJ234" s="27" t="s">
        <v>22</v>
      </c>
      <c r="AK234" s="28">
        <f>SUMIF($AK$119:$AK$229,AJ234,$AN$119:$AN$229)</f>
        <v>728</v>
      </c>
      <c r="AL234" s="29"/>
      <c r="AM234" s="29" t="s">
        <v>23</v>
      </c>
      <c r="AN234" s="28">
        <f>SUMIF($AK$119:$AK$229,AM234,$AN$119:$AN$229)</f>
        <v>932</v>
      </c>
      <c r="AO234" s="27" t="s">
        <v>22</v>
      </c>
      <c r="AP234" s="28">
        <f t="shared" si="150"/>
        <v>472</v>
      </c>
      <c r="AQ234" s="29"/>
      <c r="AR234" s="29" t="s">
        <v>23</v>
      </c>
      <c r="AS234" s="28">
        <f t="shared" si="151"/>
        <v>315</v>
      </c>
      <c r="AT234" s="27" t="s">
        <v>22</v>
      </c>
      <c r="AU234" s="28">
        <f t="shared" si="152"/>
        <v>398</v>
      </c>
      <c r="AV234" s="29"/>
      <c r="AW234" s="29" t="s">
        <v>23</v>
      </c>
      <c r="AX234" s="28">
        <f t="shared" si="153"/>
        <v>604</v>
      </c>
      <c r="AY234" s="27" t="s">
        <v>22</v>
      </c>
      <c r="AZ234" s="28">
        <f t="shared" si="154"/>
        <v>454</v>
      </c>
      <c r="BA234" s="29"/>
      <c r="BB234" s="29" t="s">
        <v>23</v>
      </c>
      <c r="BC234" s="28">
        <f t="shared" si="155"/>
        <v>301</v>
      </c>
      <c r="BD234" s="27" t="s">
        <v>22</v>
      </c>
      <c r="BE234" s="28">
        <f t="shared" si="156"/>
        <v>446</v>
      </c>
      <c r="BF234" s="29"/>
      <c r="BG234" s="29" t="s">
        <v>23</v>
      </c>
      <c r="BH234" s="28">
        <f t="shared" si="157"/>
        <v>696</v>
      </c>
      <c r="BI234" s="27" t="s">
        <v>22</v>
      </c>
      <c r="BJ234" s="28">
        <f t="shared" si="158"/>
        <v>851</v>
      </c>
      <c r="BK234" s="29"/>
      <c r="BL234" s="29" t="s">
        <v>23</v>
      </c>
      <c r="BM234" s="28">
        <f t="shared" si="159"/>
        <v>1285</v>
      </c>
      <c r="BN234" s="27" t="s">
        <v>22</v>
      </c>
      <c r="BO234" s="28">
        <f t="shared" si="160"/>
        <v>333</v>
      </c>
      <c r="BP234" s="29"/>
      <c r="BQ234" s="29" t="s">
        <v>23</v>
      </c>
      <c r="BR234" s="28">
        <f t="shared" si="161"/>
        <v>1055</v>
      </c>
    </row>
    <row r="235" spans="1:70" ht="18" thickTop="1" thickBot="1" x14ac:dyDescent="0.25">
      <c r="A235" s="68" t="s">
        <v>108</v>
      </c>
      <c r="B235" s="69"/>
      <c r="C235" s="69"/>
      <c r="D235" s="69"/>
      <c r="E235" s="70"/>
      <c r="F235" s="68" t="s">
        <v>108</v>
      </c>
      <c r="G235" s="69"/>
      <c r="H235" s="69"/>
      <c r="I235" s="69"/>
      <c r="J235" s="70"/>
      <c r="K235" s="68" t="s">
        <v>108</v>
      </c>
      <c r="L235" s="69"/>
      <c r="M235" s="69"/>
      <c r="N235" s="69"/>
      <c r="O235" s="70"/>
      <c r="P235" s="68" t="s">
        <v>108</v>
      </c>
      <c r="Q235" s="69"/>
      <c r="R235" s="69"/>
      <c r="S235" s="69"/>
      <c r="T235" s="70"/>
      <c r="U235" s="68" t="s">
        <v>108</v>
      </c>
      <c r="V235" s="69"/>
      <c r="W235" s="69"/>
      <c r="X235" s="69"/>
      <c r="Y235" s="70"/>
      <c r="Z235" s="68" t="s">
        <v>108</v>
      </c>
      <c r="AA235" s="69"/>
      <c r="AB235" s="69"/>
      <c r="AC235" s="69"/>
      <c r="AD235" s="70"/>
      <c r="AE235" s="68" t="s">
        <v>108</v>
      </c>
      <c r="AF235" s="69"/>
      <c r="AG235" s="69"/>
      <c r="AH235" s="69"/>
      <c r="AI235" s="70"/>
      <c r="AJ235" s="68" t="s">
        <v>108</v>
      </c>
      <c r="AK235" s="69"/>
      <c r="AL235" s="69"/>
      <c r="AM235" s="69"/>
      <c r="AN235" s="70"/>
      <c r="AO235" s="68" t="s">
        <v>108</v>
      </c>
      <c r="AP235" s="69"/>
      <c r="AQ235" s="69"/>
      <c r="AR235" s="69"/>
      <c r="AS235" s="70"/>
      <c r="AT235" s="68" t="s">
        <v>108</v>
      </c>
      <c r="AU235" s="69"/>
      <c r="AV235" s="69"/>
      <c r="AW235" s="69"/>
      <c r="AX235" s="70"/>
      <c r="AY235" s="68" t="s">
        <v>108</v>
      </c>
      <c r="AZ235" s="69"/>
      <c r="BA235" s="69"/>
      <c r="BB235" s="69"/>
      <c r="BC235" s="70"/>
      <c r="BD235" s="68" t="s">
        <v>108</v>
      </c>
      <c r="BE235" s="69"/>
      <c r="BF235" s="69"/>
      <c r="BG235" s="69"/>
      <c r="BH235" s="70"/>
      <c r="BI235" s="68" t="s">
        <v>108</v>
      </c>
      <c r="BJ235" s="69"/>
      <c r="BK235" s="69"/>
      <c r="BL235" s="69"/>
      <c r="BM235" s="70"/>
      <c r="BN235" s="68" t="s">
        <v>108</v>
      </c>
      <c r="BO235" s="69"/>
      <c r="BP235" s="69"/>
      <c r="BQ235" s="69"/>
      <c r="BR235" s="70"/>
    </row>
    <row r="236" spans="1:70" ht="17" thickTop="1" x14ac:dyDescent="0.2">
      <c r="A236" s="21" t="s">
        <v>25</v>
      </c>
      <c r="B236" s="30">
        <f>SUMIFS($E$128:$E$229,$B$128:$B$229,A236,$D$128:$D$229,"x")</f>
        <v>668</v>
      </c>
      <c r="C236" s="23"/>
      <c r="D236" s="23" t="s">
        <v>26</v>
      </c>
      <c r="E236" s="30">
        <f>SUMIFS($E$128:$E$229,$B$128:$B$229,D236,$D$128:$D$229,"x")</f>
        <v>0</v>
      </c>
      <c r="F236" s="21" t="s">
        <v>25</v>
      </c>
      <c r="G236" s="30">
        <f>SUMIFS($J$119:$J$229,$G$119:$G$229,F236,$I$119:$I$229,"x")</f>
        <v>397</v>
      </c>
      <c r="H236" s="23"/>
      <c r="I236" s="23" t="s">
        <v>26</v>
      </c>
      <c r="J236" s="30">
        <f>SUMIFS($J$119:$J$229,$G$119:$G$229,I236,$I$119:$I$229,"x")</f>
        <v>104</v>
      </c>
      <c r="K236" s="21" t="s">
        <v>25</v>
      </c>
      <c r="L236" s="30">
        <f>SUMIFS($O$123:$O$229,$L$123:$L$229,K236,$N$123:$N$229,"x")</f>
        <v>84</v>
      </c>
      <c r="M236" s="23"/>
      <c r="N236" s="23" t="s">
        <v>26</v>
      </c>
      <c r="O236" s="30">
        <f>SUMIFS($O$123:$O$229,$L$123:$L$229,N236,$N$123:$N$229,"x")</f>
        <v>183</v>
      </c>
      <c r="P236" s="21" t="s">
        <v>25</v>
      </c>
      <c r="Q236" s="30">
        <f>SUMIFS($T$116:$T$229,$Q$116:$Q$229,P236,$S$116:$S$229,"x")</f>
        <v>885</v>
      </c>
      <c r="R236" s="23"/>
      <c r="S236" s="23" t="s">
        <v>26</v>
      </c>
      <c r="T236" s="30">
        <f>SUMIFS($T$116:$T$229,$Q$116:$Q$229,S236,$S$116:$S$229,"x")</f>
        <v>0</v>
      </c>
      <c r="U236" s="21" t="s">
        <v>25</v>
      </c>
      <c r="V236" s="30">
        <f>SUMIFS($Y$95:$Y$229,$V$95:$V$229,U236,$X$95:$X$229,"x")</f>
        <v>0</v>
      </c>
      <c r="W236" s="23"/>
      <c r="X236" s="23" t="s">
        <v>26</v>
      </c>
      <c r="Y236" s="30">
        <f>SUMIFS($Y$95:$Y$229,$V$95:$V$229,X236,$X$95:$X$229,"x")</f>
        <v>706</v>
      </c>
      <c r="Z236" s="21" t="s">
        <v>25</v>
      </c>
      <c r="AA236" s="30">
        <f>SUMIFS($AD$117:$AD$229,$AA$117:$AA$229,Z236,$AC$117:$AC$229,"x")</f>
        <v>410</v>
      </c>
      <c r="AB236" s="23"/>
      <c r="AC236" s="23" t="s">
        <v>26</v>
      </c>
      <c r="AD236" s="30">
        <f>SUMIFS($AD$117:$AD$229,$AA$117:$AA$229,AC236,$AC$117:$AC$229,"x")</f>
        <v>0</v>
      </c>
      <c r="AE236" s="21" t="s">
        <v>25</v>
      </c>
      <c r="AF236" s="30">
        <f>SUMIFS($AI$112:$AI$229,$AF$112:$AF$229,AE236,$AH$112:$AH$229,"x")</f>
        <v>0</v>
      </c>
      <c r="AG236" s="23"/>
      <c r="AH236" s="23" t="s">
        <v>26</v>
      </c>
      <c r="AI236" s="30">
        <f>SUMIFS($AI$112:$AI$229,$AF$112:$AF$229,AH236,$AH$112:$AH$229,"x")</f>
        <v>790</v>
      </c>
      <c r="AJ236" s="21" t="s">
        <v>25</v>
      </c>
      <c r="AK236" s="30">
        <f>SUMIFS($AN$119:$AN$229,$AK$119:$AK$229,AJ236,$AM$119:$AM$229,"x")</f>
        <v>530</v>
      </c>
      <c r="AL236" s="23"/>
      <c r="AM236" s="23" t="s">
        <v>26</v>
      </c>
      <c r="AN236" s="30">
        <f>SUMIFS($AN$119:$AN$229,$AK$119:$AK$229,AM236,$AM$119:$AM$229,"x")</f>
        <v>0</v>
      </c>
      <c r="AO236" s="21" t="s">
        <v>25</v>
      </c>
      <c r="AP236" s="30">
        <f>SUMIFS($AS$143:$AS$229,$AP$143:$AP$229,AO236,$AR$143:$AR$229,"x")</f>
        <v>405</v>
      </c>
      <c r="AQ236" s="23"/>
      <c r="AR236" s="23" t="s">
        <v>26</v>
      </c>
      <c r="AS236" s="30">
        <f>SUMIFS($AS$143:$AS$229,$AP$143:$AP$229,AR236,$AR$143:$AR$229,"x")</f>
        <v>0</v>
      </c>
      <c r="AT236" s="21" t="s">
        <v>25</v>
      </c>
      <c r="AU236" s="30">
        <f>SUMIFS($AX$134:$AX$229,$AU$134:$AU$229,AT236,$AW$134:$AW$229,"x")</f>
        <v>866</v>
      </c>
      <c r="AV236" s="23"/>
      <c r="AW236" s="23" t="s">
        <v>26</v>
      </c>
      <c r="AX236" s="30">
        <f>SUMIFS($AX$134:$AX$229,$AU$134:$AU$229,AW236,$AW$134:$AW$229,"x")</f>
        <v>0</v>
      </c>
      <c r="AY236" s="21" t="s">
        <v>25</v>
      </c>
      <c r="AZ236" s="30">
        <f>SUMIFS($BC$150:$BC$229,$AZ$150:$AZ$229,AY236,$BB$150:$BB$229,"x")</f>
        <v>0</v>
      </c>
      <c r="BA236" s="23"/>
      <c r="BB236" s="23" t="s">
        <v>26</v>
      </c>
      <c r="BC236" s="30">
        <f>SUMIFS($BC$150:$BC$229,$AZ$150:$AZ$229,BB236,$BB$150:$BB$229,"x")</f>
        <v>0</v>
      </c>
      <c r="BD236" s="21" t="s">
        <v>25</v>
      </c>
      <c r="BE236" s="30">
        <f>SUMIFS($BH$144:$BH$229,$BE$144:$BE$229,BD236,$BG$144:$BG$229,"x")</f>
        <v>158</v>
      </c>
      <c r="BF236" s="23"/>
      <c r="BG236" s="23" t="s">
        <v>26</v>
      </c>
      <c r="BH236" s="30">
        <f>SUMIFS($BH$144:$BH$229,$BE$144:$BE$229,BG236,$BG$144:$BG$229,"x")</f>
        <v>0</v>
      </c>
      <c r="BI236" s="21" t="s">
        <v>25</v>
      </c>
      <c r="BJ236" s="30">
        <f>SUMIFS($BM$110:$BM$229,$BJ$110:$BJ$229,BI236,$BL$110:$BL$229,"x")</f>
        <v>0</v>
      </c>
      <c r="BK236" s="23"/>
      <c r="BL236" s="23" t="s">
        <v>26</v>
      </c>
      <c r="BM236" s="30">
        <f>SUMIFS($BM$110:$BM$229,$BJ$110:$BJ$229,BL236,$BL$110:$BL$229,"x")</f>
        <v>176</v>
      </c>
      <c r="BN236" s="21" t="s">
        <v>25</v>
      </c>
      <c r="BO236" s="30">
        <f>SUMIFS($BR$119:$BR$229,$BO$119:$BO$229,BN236,$BQ$119:$BQ$229,"x")</f>
        <v>456</v>
      </c>
      <c r="BP236" s="23"/>
      <c r="BQ236" s="23" t="s">
        <v>26</v>
      </c>
      <c r="BR236" s="30">
        <f>SUMIFS($BR$119:$BR$229,$BO$119:$BO$229,BQ236,$BQ$119:$BQ$229,"x")</f>
        <v>0</v>
      </c>
    </row>
    <row r="237" spans="1:70" x14ac:dyDescent="0.2">
      <c r="A237" s="24" t="s">
        <v>28</v>
      </c>
      <c r="B237" s="25">
        <f t="shared" ref="B237:B239" si="162">SUMIFS($E$128:$E$229,$B$128:$B$229,A237,$D$128:$D$229,"x")</f>
        <v>0</v>
      </c>
      <c r="C237" s="26"/>
      <c r="D237" s="26" t="s">
        <v>29</v>
      </c>
      <c r="E237" s="25">
        <f t="shared" ref="E237:E239" si="163">SUMIFS($E$128:$E$229,$B$128:$B$229,D237,$D$128:$D$229,"x")</f>
        <v>349</v>
      </c>
      <c r="F237" s="24" t="s">
        <v>28</v>
      </c>
      <c r="G237" s="25">
        <f t="shared" ref="G237:G239" si="164">SUMIFS($J$119:$J$229,$G$119:$G$229,F237,$I$119:$I$229,"x")</f>
        <v>95</v>
      </c>
      <c r="H237" s="26"/>
      <c r="I237" s="26" t="s">
        <v>29</v>
      </c>
      <c r="J237" s="25">
        <f t="shared" ref="J237:J239" si="165">SUMIFS($J$119:$J$229,$G$119:$G$229,I237,$I$119:$I$229,"x")</f>
        <v>0</v>
      </c>
      <c r="K237" s="24" t="s">
        <v>28</v>
      </c>
      <c r="L237" s="25">
        <f t="shared" ref="L237:L239" si="166">SUMIFS($O$123:$O$229,$L$123:$L$229,K237,$N$123:$N$229,"x")</f>
        <v>0</v>
      </c>
      <c r="M237" s="26"/>
      <c r="N237" s="26" t="s">
        <v>29</v>
      </c>
      <c r="O237" s="25">
        <f t="shared" ref="O237:O239" si="167">SUMIFS($O$123:$O$229,$L$123:$L$229,N237,$N$123:$N$229,"x")</f>
        <v>96</v>
      </c>
      <c r="P237" s="24" t="s">
        <v>28</v>
      </c>
      <c r="Q237" s="25">
        <f t="shared" ref="Q237:Q239" si="168">SUMIFS($T$116:$T$229,$Q$116:$Q$229,P237,$S$116:$S$229,"x")</f>
        <v>561</v>
      </c>
      <c r="R237" s="26"/>
      <c r="S237" s="26" t="s">
        <v>29</v>
      </c>
      <c r="T237" s="25">
        <f t="shared" ref="T237:T239" si="169">SUMIFS($T$116:$T$229,$Q$116:$Q$229,S237,$S$116:$S$229,"x")</f>
        <v>0</v>
      </c>
      <c r="U237" s="24" t="s">
        <v>28</v>
      </c>
      <c r="V237" s="25">
        <f t="shared" ref="V237:V239" si="170">SUMIFS($Y$95:$Y$229,$V$95:$V$229,U237,$X$95:$X$229,"x")</f>
        <v>90</v>
      </c>
      <c r="W237" s="26"/>
      <c r="X237" s="26" t="s">
        <v>29</v>
      </c>
      <c r="Y237" s="25">
        <f t="shared" ref="Y237:Y239" si="171">SUMIFS($Y$95:$Y$229,$V$95:$V$229,X237,$X$95:$X$229,"x")</f>
        <v>0</v>
      </c>
      <c r="Z237" s="24" t="s">
        <v>28</v>
      </c>
      <c r="AA237" s="25">
        <f t="shared" ref="AA237:AA239" si="172">SUMIFS($AD$117:$AD$229,$AA$117:$AA$229,Z237,$AC$117:$AC$229,"x")</f>
        <v>202</v>
      </c>
      <c r="AB237" s="26"/>
      <c r="AC237" s="26" t="s">
        <v>29</v>
      </c>
      <c r="AD237" s="25">
        <f t="shared" ref="AD237:AD239" si="173">SUMIFS($AD$117:$AD$229,$AA$117:$AA$229,AC237,$AC$117:$AC$229,"x")</f>
        <v>0</v>
      </c>
      <c r="AE237" s="24" t="s">
        <v>28</v>
      </c>
      <c r="AF237" s="25">
        <f t="shared" ref="AF237:AF239" si="174">SUMIFS($AI$112:$AI$229,$AF$112:$AF$229,AE237,$AH$112:$AH$229,"x")</f>
        <v>112</v>
      </c>
      <c r="AG237" s="26"/>
      <c r="AH237" s="26" t="s">
        <v>29</v>
      </c>
      <c r="AI237" s="25">
        <f t="shared" ref="AI237:AI239" si="175">SUMIFS($AI$112:$AI$229,$AF$112:$AF$229,AH237,$AH$112:$AH$229,"x")</f>
        <v>0</v>
      </c>
      <c r="AJ237" s="24" t="s">
        <v>28</v>
      </c>
      <c r="AK237" s="25">
        <f>SUMIFS($AN$119:$AN$229,$AK$119:$AK$229,AJ237,$AM$119:$AM$229,"x")</f>
        <v>314</v>
      </c>
      <c r="AL237" s="26"/>
      <c r="AM237" s="26" t="s">
        <v>29</v>
      </c>
      <c r="AN237" s="25">
        <f>SUMIFS($AN$119:$AN$229,$AK$119:$AK$229,AM237,$AM$119:$AM$229,"x")</f>
        <v>0</v>
      </c>
      <c r="AO237" s="24" t="s">
        <v>28</v>
      </c>
      <c r="AP237" s="25">
        <f t="shared" ref="AP237:AP239" si="176">SUMIFS($AS$143:$AS$229,$AP$143:$AP$229,AO237,$AR$143:$AR$229,"x")</f>
        <v>161</v>
      </c>
      <c r="AQ237" s="26"/>
      <c r="AR237" s="26" t="s">
        <v>29</v>
      </c>
      <c r="AS237" s="25">
        <f t="shared" ref="AS237:AS239" si="177">SUMIFS($AS$143:$AS$229,$AP$143:$AP$229,AR237,$AR$143:$AR$229,"x")</f>
        <v>0</v>
      </c>
      <c r="AT237" s="24" t="s">
        <v>28</v>
      </c>
      <c r="AU237" s="25">
        <f t="shared" ref="AU237:AU239" si="178">SUMIFS($AX$134:$AX$229,$AU$134:$AU$229,AT237,$AW$134:$AW$229,"x")</f>
        <v>534</v>
      </c>
      <c r="AV237" s="26"/>
      <c r="AW237" s="26" t="s">
        <v>29</v>
      </c>
      <c r="AX237" s="25">
        <f t="shared" ref="AX237:AX239" si="179">SUMIFS($AX$134:$AX$229,$AU$134:$AU$229,AW237,$AW$134:$AW$229,"x")</f>
        <v>0</v>
      </c>
      <c r="AY237" s="24" t="s">
        <v>28</v>
      </c>
      <c r="AZ237" s="25">
        <f t="shared" ref="AZ237:AZ239" si="180">SUMIFS($BC$150:$BC$229,$AZ$150:$AZ$229,AY237,$BB$150:$BB$229,"x")</f>
        <v>76</v>
      </c>
      <c r="BA237" s="26"/>
      <c r="BB237" s="26" t="s">
        <v>29</v>
      </c>
      <c r="BC237" s="25">
        <f t="shared" ref="BC237:BC239" si="181">SUMIFS($BC$150:$BC$229,$AZ$150:$AZ$229,BB237,$BB$150:$BB$229,"x")</f>
        <v>0</v>
      </c>
      <c r="BD237" s="24" t="s">
        <v>28</v>
      </c>
      <c r="BE237" s="25">
        <f t="shared" ref="BE237:BE239" si="182">SUMIFS($BH$144:$BH$229,$BE$144:$BE$229,BD237,$BG$144:$BG$229,"x")</f>
        <v>0</v>
      </c>
      <c r="BF237" s="26"/>
      <c r="BG237" s="26" t="s">
        <v>29</v>
      </c>
      <c r="BH237" s="25">
        <f t="shared" ref="BH237:BH239" si="183">SUMIFS($BH$144:$BH$229,$BE$144:$BE$229,BG237,$BG$144:$BG$229,"x")</f>
        <v>217</v>
      </c>
      <c r="BI237" s="24" t="s">
        <v>28</v>
      </c>
      <c r="BJ237" s="25">
        <f t="shared" ref="BJ237:BJ239" si="184">SUMIFS($BM$110:$BM$229,$BJ$110:$BJ$229,BI237,$BL$110:$BL$229,"x")</f>
        <v>195</v>
      </c>
      <c r="BK237" s="26"/>
      <c r="BL237" s="26" t="s">
        <v>29</v>
      </c>
      <c r="BM237" s="25">
        <f t="shared" ref="BM237:BM239" si="185">SUMIFS($BM$110:$BM$229,$BJ$110:$BJ$229,BL237,$BL$110:$BL$229,"x")</f>
        <v>94</v>
      </c>
      <c r="BN237" s="24" t="s">
        <v>28</v>
      </c>
      <c r="BO237" s="25">
        <f t="shared" ref="BO237:BO239" si="186">SUMIFS($BR$119:$BR$229,$BO$119:$BO$229,BN237,$BQ$119:$BQ$229,"x")</f>
        <v>172</v>
      </c>
      <c r="BP237" s="26"/>
      <c r="BQ237" s="26" t="s">
        <v>29</v>
      </c>
      <c r="BR237" s="25">
        <f t="shared" ref="BR237:BR239" si="187">SUMIFS($BR$119:$BR$229,$BO$119:$BO$229,BQ237,$BQ$119:$BQ$229,"x")</f>
        <v>74</v>
      </c>
    </row>
    <row r="238" spans="1:70" x14ac:dyDescent="0.2">
      <c r="A238" s="24" t="s">
        <v>19</v>
      </c>
      <c r="B238" s="25">
        <f t="shared" si="162"/>
        <v>99</v>
      </c>
      <c r="C238" s="26"/>
      <c r="D238" s="26" t="s">
        <v>20</v>
      </c>
      <c r="E238" s="25">
        <f t="shared" si="163"/>
        <v>240</v>
      </c>
      <c r="F238" s="24" t="s">
        <v>19</v>
      </c>
      <c r="G238" s="25">
        <f t="shared" si="164"/>
        <v>0</v>
      </c>
      <c r="H238" s="26"/>
      <c r="I238" s="26" t="s">
        <v>20</v>
      </c>
      <c r="J238" s="25">
        <f t="shared" si="165"/>
        <v>108</v>
      </c>
      <c r="K238" s="24" t="s">
        <v>19</v>
      </c>
      <c r="L238" s="25">
        <f t="shared" si="166"/>
        <v>261</v>
      </c>
      <c r="M238" s="26"/>
      <c r="N238" s="26" t="s">
        <v>20</v>
      </c>
      <c r="O238" s="25">
        <f t="shared" si="167"/>
        <v>0</v>
      </c>
      <c r="P238" s="24" t="s">
        <v>19</v>
      </c>
      <c r="Q238" s="25">
        <f t="shared" si="168"/>
        <v>0</v>
      </c>
      <c r="R238" s="26"/>
      <c r="S238" s="26" t="s">
        <v>20</v>
      </c>
      <c r="T238" s="25">
        <f t="shared" si="169"/>
        <v>411</v>
      </c>
      <c r="U238" s="24" t="s">
        <v>19</v>
      </c>
      <c r="V238" s="25">
        <f t="shared" si="170"/>
        <v>0</v>
      </c>
      <c r="W238" s="26"/>
      <c r="X238" s="26" t="s">
        <v>20</v>
      </c>
      <c r="Y238" s="25">
        <f t="shared" si="171"/>
        <v>369</v>
      </c>
      <c r="Z238" s="24" t="s">
        <v>19</v>
      </c>
      <c r="AA238" s="25">
        <f t="shared" si="172"/>
        <v>0</v>
      </c>
      <c r="AB238" s="26"/>
      <c r="AC238" s="26" t="s">
        <v>20</v>
      </c>
      <c r="AD238" s="25">
        <f t="shared" si="173"/>
        <v>295</v>
      </c>
      <c r="AE238" s="24" t="s">
        <v>19</v>
      </c>
      <c r="AF238" s="25">
        <f t="shared" si="174"/>
        <v>0</v>
      </c>
      <c r="AG238" s="26"/>
      <c r="AH238" s="26" t="s">
        <v>20</v>
      </c>
      <c r="AI238" s="25">
        <f t="shared" si="175"/>
        <v>0</v>
      </c>
      <c r="AJ238" s="24" t="s">
        <v>19</v>
      </c>
      <c r="AK238" s="25">
        <f>SUMIFS($AN$119:$AN$229,$AK$119:$AK$229,AJ238,$AM$119:$AM$229,"x")</f>
        <v>88</v>
      </c>
      <c r="AL238" s="26"/>
      <c r="AM238" s="26" t="s">
        <v>20</v>
      </c>
      <c r="AN238" s="25">
        <f>SUMIFS($AN$119:$AN$229,$AK$119:$AK$229,AM238,$AM$119:$AM$229,"x")</f>
        <v>0</v>
      </c>
      <c r="AO238" s="24" t="s">
        <v>19</v>
      </c>
      <c r="AP238" s="25">
        <f t="shared" si="176"/>
        <v>157</v>
      </c>
      <c r="AQ238" s="26"/>
      <c r="AR238" s="26" t="s">
        <v>20</v>
      </c>
      <c r="AS238" s="25">
        <f t="shared" si="177"/>
        <v>0</v>
      </c>
      <c r="AT238" s="24" t="s">
        <v>19</v>
      </c>
      <c r="AU238" s="25">
        <f t="shared" si="178"/>
        <v>0</v>
      </c>
      <c r="AV238" s="26"/>
      <c r="AW238" s="26" t="s">
        <v>20</v>
      </c>
      <c r="AX238" s="25">
        <f t="shared" si="179"/>
        <v>501</v>
      </c>
      <c r="AY238" s="24" t="s">
        <v>19</v>
      </c>
      <c r="AZ238" s="25">
        <f t="shared" si="180"/>
        <v>0</v>
      </c>
      <c r="BA238" s="26"/>
      <c r="BB238" s="26" t="s">
        <v>20</v>
      </c>
      <c r="BC238" s="25">
        <f t="shared" si="181"/>
        <v>75</v>
      </c>
      <c r="BD238" s="24" t="s">
        <v>19</v>
      </c>
      <c r="BE238" s="25">
        <f t="shared" si="182"/>
        <v>162</v>
      </c>
      <c r="BF238" s="26"/>
      <c r="BG238" s="26" t="s">
        <v>20</v>
      </c>
      <c r="BH238" s="25">
        <f t="shared" si="183"/>
        <v>0</v>
      </c>
      <c r="BI238" s="24" t="s">
        <v>19</v>
      </c>
      <c r="BJ238" s="25">
        <f t="shared" si="184"/>
        <v>0</v>
      </c>
      <c r="BK238" s="26"/>
      <c r="BL238" s="26" t="s">
        <v>20</v>
      </c>
      <c r="BM238" s="25">
        <f t="shared" si="185"/>
        <v>108</v>
      </c>
      <c r="BN238" s="24" t="s">
        <v>19</v>
      </c>
      <c r="BO238" s="25">
        <f t="shared" si="186"/>
        <v>656</v>
      </c>
      <c r="BP238" s="26"/>
      <c r="BQ238" s="26" t="s">
        <v>20</v>
      </c>
      <c r="BR238" s="25">
        <f t="shared" si="187"/>
        <v>99</v>
      </c>
    </row>
    <row r="239" spans="1:70" ht="17" thickBot="1" x14ac:dyDescent="0.25">
      <c r="A239" s="27" t="s">
        <v>22</v>
      </c>
      <c r="B239" s="28">
        <f t="shared" si="162"/>
        <v>92</v>
      </c>
      <c r="C239" s="29"/>
      <c r="D239" s="29" t="s">
        <v>23</v>
      </c>
      <c r="E239" s="28">
        <f t="shared" si="163"/>
        <v>774</v>
      </c>
      <c r="F239" s="27" t="s">
        <v>22</v>
      </c>
      <c r="G239" s="28">
        <f t="shared" si="164"/>
        <v>0</v>
      </c>
      <c r="H239" s="29"/>
      <c r="I239" s="29" t="s">
        <v>23</v>
      </c>
      <c r="J239" s="28">
        <f t="shared" si="165"/>
        <v>206</v>
      </c>
      <c r="K239" s="27" t="s">
        <v>22</v>
      </c>
      <c r="L239" s="28">
        <f t="shared" si="166"/>
        <v>0</v>
      </c>
      <c r="M239" s="29"/>
      <c r="N239" s="29" t="s">
        <v>23</v>
      </c>
      <c r="O239" s="28">
        <f t="shared" si="167"/>
        <v>292</v>
      </c>
      <c r="P239" s="27" t="s">
        <v>22</v>
      </c>
      <c r="Q239" s="28">
        <f t="shared" si="168"/>
        <v>200</v>
      </c>
      <c r="R239" s="29"/>
      <c r="S239" s="29" t="s">
        <v>23</v>
      </c>
      <c r="T239" s="28">
        <f t="shared" si="169"/>
        <v>249</v>
      </c>
      <c r="U239" s="27" t="s">
        <v>22</v>
      </c>
      <c r="V239" s="28">
        <f t="shared" si="170"/>
        <v>0</v>
      </c>
      <c r="W239" s="29"/>
      <c r="X239" s="29" t="s">
        <v>23</v>
      </c>
      <c r="Y239" s="28">
        <f t="shared" si="171"/>
        <v>155</v>
      </c>
      <c r="Z239" s="27" t="s">
        <v>22</v>
      </c>
      <c r="AA239" s="28">
        <f t="shared" si="172"/>
        <v>260</v>
      </c>
      <c r="AB239" s="29"/>
      <c r="AC239" s="29" t="s">
        <v>23</v>
      </c>
      <c r="AD239" s="28">
        <f t="shared" si="173"/>
        <v>0</v>
      </c>
      <c r="AE239" s="27" t="s">
        <v>22</v>
      </c>
      <c r="AF239" s="28">
        <f t="shared" si="174"/>
        <v>0</v>
      </c>
      <c r="AG239" s="29"/>
      <c r="AH239" s="29" t="s">
        <v>23</v>
      </c>
      <c r="AI239" s="28">
        <f t="shared" si="175"/>
        <v>0</v>
      </c>
      <c r="AJ239" s="27" t="s">
        <v>22</v>
      </c>
      <c r="AK239" s="28">
        <f>SUMIFS($AN$119:$AN$229,$AK$119:$AK$229,AJ239,$AM$119:$AM$229,"x")</f>
        <v>105</v>
      </c>
      <c r="AL239" s="29"/>
      <c r="AM239" s="29" t="s">
        <v>23</v>
      </c>
      <c r="AN239" s="28">
        <f>SUMIFS($AN$119:$AN$229,$AK$119:$AK$229,AM239,$AM$119:$AM$229,"x")</f>
        <v>0</v>
      </c>
      <c r="AO239" s="27" t="s">
        <v>22</v>
      </c>
      <c r="AP239" s="28">
        <f t="shared" si="176"/>
        <v>0</v>
      </c>
      <c r="AQ239" s="29"/>
      <c r="AR239" s="29" t="s">
        <v>23</v>
      </c>
      <c r="AS239" s="28">
        <f t="shared" si="177"/>
        <v>0</v>
      </c>
      <c r="AT239" s="27" t="s">
        <v>22</v>
      </c>
      <c r="AU239" s="28">
        <f t="shared" si="178"/>
        <v>0</v>
      </c>
      <c r="AV239" s="29"/>
      <c r="AW239" s="29" t="s">
        <v>23</v>
      </c>
      <c r="AX239" s="28">
        <f t="shared" si="179"/>
        <v>211</v>
      </c>
      <c r="AY239" s="27" t="s">
        <v>22</v>
      </c>
      <c r="AZ239" s="28">
        <f t="shared" si="180"/>
        <v>79</v>
      </c>
      <c r="BA239" s="29"/>
      <c r="BB239" s="29" t="s">
        <v>23</v>
      </c>
      <c r="BC239" s="28">
        <f t="shared" si="181"/>
        <v>0</v>
      </c>
      <c r="BD239" s="27" t="s">
        <v>22</v>
      </c>
      <c r="BE239" s="28">
        <f t="shared" si="182"/>
        <v>0</v>
      </c>
      <c r="BF239" s="29"/>
      <c r="BG239" s="29" t="s">
        <v>23</v>
      </c>
      <c r="BH239" s="28">
        <f t="shared" si="183"/>
        <v>537</v>
      </c>
      <c r="BI239" s="27" t="s">
        <v>22</v>
      </c>
      <c r="BJ239" s="28">
        <f t="shared" si="184"/>
        <v>330</v>
      </c>
      <c r="BK239" s="29"/>
      <c r="BL239" s="29" t="s">
        <v>23</v>
      </c>
      <c r="BM239" s="28">
        <f t="shared" si="185"/>
        <v>0</v>
      </c>
      <c r="BN239" s="27" t="s">
        <v>22</v>
      </c>
      <c r="BO239" s="28">
        <f t="shared" si="186"/>
        <v>101</v>
      </c>
      <c r="BP239" s="29"/>
      <c r="BQ239" s="29" t="s">
        <v>23</v>
      </c>
      <c r="BR239" s="28">
        <f t="shared" si="187"/>
        <v>269</v>
      </c>
    </row>
    <row r="240" spans="1:70" ht="18" thickTop="1" thickBot="1" x14ac:dyDescent="0.25">
      <c r="A240" s="65" t="s">
        <v>109</v>
      </c>
      <c r="B240" s="66"/>
      <c r="C240" s="66"/>
      <c r="D240" s="66"/>
      <c r="E240" s="67"/>
      <c r="F240" s="65" t="s">
        <v>109</v>
      </c>
      <c r="G240" s="66"/>
      <c r="H240" s="66"/>
      <c r="I240" s="66"/>
      <c r="J240" s="67"/>
      <c r="K240" s="65" t="s">
        <v>109</v>
      </c>
      <c r="L240" s="66"/>
      <c r="M240" s="66"/>
      <c r="N240" s="66"/>
      <c r="O240" s="67"/>
      <c r="P240" s="65" t="s">
        <v>109</v>
      </c>
      <c r="Q240" s="66"/>
      <c r="R240" s="66"/>
      <c r="S240" s="66"/>
      <c r="T240" s="67"/>
      <c r="U240" s="65" t="s">
        <v>109</v>
      </c>
      <c r="V240" s="66"/>
      <c r="W240" s="66"/>
      <c r="X240" s="66"/>
      <c r="Y240" s="67"/>
      <c r="Z240" s="65" t="s">
        <v>109</v>
      </c>
      <c r="AA240" s="66"/>
      <c r="AB240" s="66"/>
      <c r="AC240" s="66"/>
      <c r="AD240" s="67"/>
      <c r="AE240" s="65" t="s">
        <v>109</v>
      </c>
      <c r="AF240" s="66"/>
      <c r="AG240" s="66"/>
      <c r="AH240" s="66"/>
      <c r="AI240" s="67"/>
      <c r="AJ240" s="65" t="s">
        <v>109</v>
      </c>
      <c r="AK240" s="66"/>
      <c r="AL240" s="66"/>
      <c r="AM240" s="66"/>
      <c r="AN240" s="67"/>
      <c r="AO240" s="65" t="s">
        <v>109</v>
      </c>
      <c r="AP240" s="66"/>
      <c r="AQ240" s="66"/>
      <c r="AR240" s="66"/>
      <c r="AS240" s="67"/>
      <c r="AT240" s="65" t="s">
        <v>109</v>
      </c>
      <c r="AU240" s="66"/>
      <c r="AV240" s="66"/>
      <c r="AW240" s="66"/>
      <c r="AX240" s="67"/>
      <c r="AY240" s="65" t="s">
        <v>109</v>
      </c>
      <c r="AZ240" s="66"/>
      <c r="BA240" s="66"/>
      <c r="BB240" s="66"/>
      <c r="BC240" s="67"/>
      <c r="BD240" s="65" t="s">
        <v>109</v>
      </c>
      <c r="BE240" s="66"/>
      <c r="BF240" s="66"/>
      <c r="BG240" s="66"/>
      <c r="BH240" s="67"/>
      <c r="BI240" s="65" t="s">
        <v>109</v>
      </c>
      <c r="BJ240" s="66"/>
      <c r="BK240" s="66"/>
      <c r="BL240" s="66"/>
      <c r="BM240" s="67"/>
      <c r="BN240" s="65" t="s">
        <v>109</v>
      </c>
      <c r="BO240" s="66"/>
      <c r="BP240" s="66"/>
      <c r="BQ240" s="66"/>
      <c r="BR240" s="67"/>
    </row>
    <row r="241" spans="1:70" ht="17" thickTop="1" x14ac:dyDescent="0.2">
      <c r="A241" s="21" t="s">
        <v>25</v>
      </c>
      <c r="B241" s="30">
        <f>SUMIFS($E$128:$E$229,$B$128:$B$229,A241,$D$128:$D$229,"x") + SUMIFS($E$128:$E$229,$B$128:$B$229,A241,$D$128:$D$229,"o")</f>
        <v>999</v>
      </c>
      <c r="C241" s="23"/>
      <c r="D241" s="23" t="s">
        <v>26</v>
      </c>
      <c r="E241" s="30">
        <f>SUMIFS($E$128:$E$229,$B$128:$B$229,D241,$D$128:$D$229,"x") + SUMIFS($E$128:$E$229,$B$128:$B$229,D241,$D$128:$D$229,"o")</f>
        <v>0</v>
      </c>
      <c r="F241" s="21" t="s">
        <v>25</v>
      </c>
      <c r="G241" s="30">
        <f>SUMIFS($J$119:$J$229,$G$119:$G$229,F241,$I$119:$I$229,"x") + SUMIFS($J$119:$J$229,$G$119:$G$229,F241,$I$119:$I$229,"o")</f>
        <v>485</v>
      </c>
      <c r="H241" s="23"/>
      <c r="I241" s="23" t="s">
        <v>26</v>
      </c>
      <c r="J241" s="30">
        <f>SUMIFS($J$119:$J$229,$G$119:$G$229,I241,$I$119:$I$229,"x") + SUMIFS($J$119:$J$229,$G$119:$G$229,I241,$I$119:$I$229,"o")</f>
        <v>104</v>
      </c>
      <c r="K241" s="21" t="s">
        <v>25</v>
      </c>
      <c r="L241" s="30">
        <f>SUMIFS($O$123:$O$229,$L$123:$L$229,K241,$N$123:$N$229,"x") + SUMIFS($O$123:$O$229,$L$123:$L$229,K241,$N$123:$N$229,"o")</f>
        <v>84</v>
      </c>
      <c r="M241" s="23"/>
      <c r="N241" s="23" t="s">
        <v>26</v>
      </c>
      <c r="O241" s="30">
        <f>SUMIFS($O$123:$O$229,$L$123:$L$229,N241,$N$123:$N$229,"x") + SUMIFS($O$123:$O$229,$L$123:$L$229,N241,$N$123:$N$229,"o")</f>
        <v>535</v>
      </c>
      <c r="P241" s="21" t="s">
        <v>25</v>
      </c>
      <c r="Q241" s="30">
        <f>SUMIFS($T$116:$T$229,$Q$116:$Q$229,P241,$S$116:$S$229,"x") + SUMIFS($T$116:$T$229,$Q$116:$Q$229,P241,$S$116:$S$229,"o")</f>
        <v>1155</v>
      </c>
      <c r="R241" s="23"/>
      <c r="S241" s="23" t="s">
        <v>26</v>
      </c>
      <c r="T241" s="30">
        <f>SUMIFS($T$116:$T$229,$Q$116:$Q$229,S241,$S$116:$S$229,"x") + SUMIFS($T$116:$T$229,$Q$116:$Q$229,S241,$S$116:$S$229,"o")</f>
        <v>0</v>
      </c>
      <c r="U241" s="21" t="s">
        <v>25</v>
      </c>
      <c r="V241" s="30">
        <f>SUMIFS($Y$95:$Y$229,$V$95:$V$229,U241,$X$95:$X$229,"x") + SUMIFS($Y$95:$Y$229,$V$95:$V$229,U241,$X$95:$X$229,"o")</f>
        <v>0</v>
      </c>
      <c r="W241" s="23"/>
      <c r="X241" s="23" t="s">
        <v>26</v>
      </c>
      <c r="Y241" s="30">
        <f>SUMIFS($Y$95:$Y$229,$V$95:$V$229,X241,$X$95:$X$229,"x") + SUMIFS($Y$95:$Y$229,$V$95:$V$229,X241,$X$95:$X$229,"o")</f>
        <v>1003</v>
      </c>
      <c r="Z241" s="21" t="s">
        <v>25</v>
      </c>
      <c r="AA241" s="30">
        <f>SUMIFS($AD$117:$AD$229,$AA$117:$AA$229,Z241,$AC$117:$AC$229,"x") + SUMIFS($AD$117:$AD$229,$AA$117:$AA$229,Z241,$AC$117:$AC$229,"o")</f>
        <v>492</v>
      </c>
      <c r="AB241" s="23"/>
      <c r="AC241" s="23" t="s">
        <v>26</v>
      </c>
      <c r="AD241" s="30">
        <f>SUMIFS($AD$117:$AD$229,$AA$117:$AA$229,AC241,$AC$117:$AC$229,"x") + SUMIFS($AD$117:$AD$229,$AA$117:$AA$229,AC241,$AC$117:$AC$229,"o")</f>
        <v>333</v>
      </c>
      <c r="AE241" s="21" t="s">
        <v>25</v>
      </c>
      <c r="AF241" s="30">
        <f>SUMIFS($AI$112:$AI$229,$AF$112:$AF$229,AE241,$AH$112:$AH$229,"x") + SUMIFS($AI$112:$AI$229,$AF$112:$AF$229,AE241,$AH$112:$AH$229,"o")</f>
        <v>0</v>
      </c>
      <c r="AG241" s="23"/>
      <c r="AH241" s="23" t="s">
        <v>26</v>
      </c>
      <c r="AI241" s="30">
        <f>SUMIFS($AI$112:$AI$229,$AF$112:$AF$229,AH241,$AH$112:$AH$229,"x") + SUMIFS($AI$112:$AI$229,$AF$112:$AF$229,AH241,$AH$112:$AH$229,"o")</f>
        <v>1015</v>
      </c>
      <c r="AJ241" s="21" t="s">
        <v>25</v>
      </c>
      <c r="AK241" s="30">
        <f>SUMIFS($AN$119:$AN$229,$AK$119:$AK$229,AJ241,$AM$119:$AM$229,"x") + SUMIFS($AN$119:$AN$229,$AK$119:$AK$229,AJ241,$AM$119:$AM$229,"o")</f>
        <v>799</v>
      </c>
      <c r="AL241" s="23"/>
      <c r="AM241" s="23" t="s">
        <v>26</v>
      </c>
      <c r="AN241" s="30">
        <f>SUMIFS($AN$119:$AN$229,$AK$119:$AK$229,AM241,$AM$119:$AM$229,"x") + SUMIFS($AN$119:$AN$229,$AK$119:$AK$229,AM241,$AM$119:$AM$229,"o")</f>
        <v>0</v>
      </c>
      <c r="AO241" s="21" t="s">
        <v>25</v>
      </c>
      <c r="AP241" s="30">
        <f>SUMIFS($AS$143:$AS$229,$AP$143:$AP$229,AO241,$AR$143:$AR$229,"x") + SUMIFS($AS$143:$AS$229,$AP$143:$AP$229,AO241,$AR$143:$AR$229,"o")</f>
        <v>623</v>
      </c>
      <c r="AQ241" s="23"/>
      <c r="AR241" s="23" t="s">
        <v>26</v>
      </c>
      <c r="AS241" s="30">
        <f>SUMIFS($AS$143:$AS$229,$AP$143:$AP$229,AR241,$AR$143:$AR$229,"x") + SUMIFS($AS$143:$AS$229,$AP$143:$AP$229,AR241,$AR$143:$AR$229,"o")</f>
        <v>0</v>
      </c>
      <c r="AT241" s="21" t="s">
        <v>25</v>
      </c>
      <c r="AU241" s="30">
        <f>SUMIFS($AX$134:$AX$229,$AU$134:$AU$229,AT241,$AW$134:$AW$229,"x") + SUMIFS($AX$134:$AX$229,$AU$134:$AU$229,AT241,$AW$134:$AW$229,"o")</f>
        <v>866</v>
      </c>
      <c r="AV241" s="23"/>
      <c r="AW241" s="23" t="s">
        <v>26</v>
      </c>
      <c r="AX241" s="30">
        <f>SUMIFS($AX$134:$AX$229,$AU$134:$AU$229,AW241,$AW$134:$AW$229,"x") + SUMIFS($AX$134:$AX$229,$AU$134:$AU$229,AW241,$AW$134:$AW$229,"o")</f>
        <v>0</v>
      </c>
      <c r="AY241" s="21" t="s">
        <v>25</v>
      </c>
      <c r="AZ241" s="30">
        <f>SUMIFS($BC$150:$BC$229,$AZ$150:$AZ$229,AY241,$BB$150:$BB$229,"x") + SUMIFS($BC$150:$BC$229,$AZ$150:$AZ$229,AY241,$BB$150:$BB$229,"o")</f>
        <v>56</v>
      </c>
      <c r="BA241" s="23"/>
      <c r="BB241" s="23" t="s">
        <v>26</v>
      </c>
      <c r="BC241" s="30">
        <f>SUMIFS($BC$150:$BC$229,$AZ$150:$AZ$229,BB241,$BB$150:$BB$229,"x") + SUMIFS($BC$150:$BC$229,$AZ$150:$AZ$229,BB241,$BB$150:$BB$229,"o")</f>
        <v>0</v>
      </c>
      <c r="BD241" s="21" t="s">
        <v>25</v>
      </c>
      <c r="BE241" s="30">
        <f>SUMIFS($BH$144:$BH$229,$BE$144:$BE$229,BD241,$BG$144:$BG$229,"x") + SUMIFS($BH$144:$BH$229,$BE$144:$BE$229,BD241,$BG$144:$BG$229,"o")</f>
        <v>158</v>
      </c>
      <c r="BF241" s="23"/>
      <c r="BG241" s="23" t="s">
        <v>26</v>
      </c>
      <c r="BH241" s="30">
        <f>SUMIFS($BH$144:$BH$229,$BE$144:$BE$229,BG241,$BG$144:$BG$229,"x") + SUMIFS($BH$144:$BH$229,$BE$144:$BE$229,BG241,$BG$144:$BG$229,"o")</f>
        <v>0</v>
      </c>
      <c r="BI241" s="21" t="s">
        <v>25</v>
      </c>
      <c r="BJ241" s="30">
        <f>SUMIFS($BM$110:$BM$229,$BJ$110:$BJ$229,BI241,$BL$110:$BL$229,"x") + SUMIFS($BM$110:$BM$229,$BJ$110:$BJ$229,BI241,$BL$110:$BL$229,"o")</f>
        <v>0</v>
      </c>
      <c r="BK241" s="23"/>
      <c r="BL241" s="23" t="s">
        <v>26</v>
      </c>
      <c r="BM241" s="30">
        <f>SUMIFS($BM$110:$BM$229,$BJ$110:$BJ$229,BL241,$BL$110:$BL$229,"x") + SUMIFS($BM$110:$BM$229,$BJ$110:$BJ$229,BL241,$BL$110:$BL$229,"o")</f>
        <v>545</v>
      </c>
      <c r="BN241" s="21" t="s">
        <v>25</v>
      </c>
      <c r="BO241" s="30">
        <f>SUMIFS($BR$119:$BR$229,$BO$119:$BO$229,BN241,$BQ$119:$BQ$229,"x") + SUMIFS($BR$119:$BR$229,$BO$119:$BO$229,BN241,$BQ$119:$BQ$229,"o")</f>
        <v>689</v>
      </c>
      <c r="BP241" s="23"/>
      <c r="BQ241" s="23" t="s">
        <v>26</v>
      </c>
      <c r="BR241" s="30">
        <f>SUMIFS($BR$119:$BR$229,$BO$119:$BO$229,BQ241,$BQ$119:$BQ$229,"x") + SUMIFS($BR$119:$BR$229,$BO$119:$BO$229,BQ241,$BQ$119:$BQ$229,"o")</f>
        <v>0</v>
      </c>
    </row>
    <row r="242" spans="1:70" x14ac:dyDescent="0.2">
      <c r="A242" s="24" t="s">
        <v>28</v>
      </c>
      <c r="B242" s="25">
        <f t="shared" ref="B242:B244" si="188">SUMIFS($E$128:$E$229,$B$128:$B$229,A242,$D$128:$D$229,"x") + SUMIFS($E$128:$E$229,$B$128:$B$229,A242,$D$128:$D$229,"o")</f>
        <v>0</v>
      </c>
      <c r="C242" s="26"/>
      <c r="D242" s="26" t="s">
        <v>29</v>
      </c>
      <c r="E242" s="25">
        <f t="shared" ref="E242:E244" si="189">SUMIFS($E$128:$E$229,$B$128:$B$229,D242,$D$128:$D$229,"x") + SUMIFS($E$128:$E$229,$B$128:$B$229,D242,$D$128:$D$229,"o")</f>
        <v>578</v>
      </c>
      <c r="F242" s="24" t="s">
        <v>28</v>
      </c>
      <c r="G242" s="25">
        <f t="shared" ref="G242:G244" si="190">SUMIFS($J$119:$J$229,$G$119:$G$229,F242,$I$119:$I$229,"x") + SUMIFS($J$119:$J$229,$G$119:$G$229,F242,$I$119:$I$229,"o")</f>
        <v>184</v>
      </c>
      <c r="H242" s="26"/>
      <c r="I242" s="26" t="s">
        <v>29</v>
      </c>
      <c r="J242" s="25">
        <f t="shared" ref="J242:J244" si="191">SUMIFS($J$119:$J$229,$G$119:$G$229,I242,$I$119:$I$229,"x") + SUMIFS($J$119:$J$229,$G$119:$G$229,I242,$I$119:$I$229,"o")</f>
        <v>0</v>
      </c>
      <c r="K242" s="24" t="s">
        <v>28</v>
      </c>
      <c r="L242" s="25">
        <f t="shared" ref="L242:L244" si="192">SUMIFS($O$123:$O$229,$L$123:$L$229,K242,$N$123:$N$229,"x") + SUMIFS($O$123:$O$229,$L$123:$L$229,K242,$N$123:$N$229,"o")</f>
        <v>0</v>
      </c>
      <c r="M242" s="26"/>
      <c r="N242" s="26" t="s">
        <v>29</v>
      </c>
      <c r="O242" s="25">
        <f t="shared" ref="O242:O244" si="193">SUMIFS($O$123:$O$229,$L$123:$L$229,N242,$N$123:$N$229,"x") + SUMIFS($O$123:$O$229,$L$123:$L$229,N242,$N$123:$N$229,"o")</f>
        <v>184</v>
      </c>
      <c r="P242" s="24" t="s">
        <v>28</v>
      </c>
      <c r="Q242" s="25">
        <f t="shared" ref="Q242:Q244" si="194">SUMIFS($T$116:$T$229,$Q$116:$Q$229,P242,$S$116:$S$229,"x") + SUMIFS($T$116:$T$229,$Q$116:$Q$229,P242,$S$116:$S$229,"o")</f>
        <v>790</v>
      </c>
      <c r="R242" s="26"/>
      <c r="S242" s="26" t="s">
        <v>29</v>
      </c>
      <c r="T242" s="25">
        <f t="shared" ref="T242:T244" si="195">SUMIFS($T$116:$T$229,$Q$116:$Q$229,S242,$S$116:$S$229,"x") + SUMIFS($T$116:$T$229,$Q$116:$Q$229,S242,$S$116:$S$229,"o")</f>
        <v>0</v>
      </c>
      <c r="U242" s="24" t="s">
        <v>28</v>
      </c>
      <c r="V242" s="25">
        <f t="shared" ref="V242:V244" si="196">SUMIFS($Y$95:$Y$229,$V$95:$V$229,U242,$X$95:$X$229,"x") + SUMIFS($Y$95:$Y$229,$V$95:$V$229,U242,$X$95:$X$229,"o")</f>
        <v>389</v>
      </c>
      <c r="W242" s="26"/>
      <c r="X242" s="26" t="s">
        <v>29</v>
      </c>
      <c r="Y242" s="25">
        <f t="shared" ref="Y242:Y244" si="197">SUMIFS($Y$95:$Y$229,$V$95:$V$229,X242,$X$95:$X$229,"x") + SUMIFS($Y$95:$Y$229,$V$95:$V$229,X242,$X$95:$X$229,"o")</f>
        <v>107</v>
      </c>
      <c r="Z242" s="24" t="s">
        <v>28</v>
      </c>
      <c r="AA242" s="25">
        <f t="shared" ref="AA242:AA244" si="198">SUMIFS($AD$117:$AD$229,$AA$117:$AA$229,Z242,$AC$117:$AC$229,"x") + SUMIFS($AD$117:$AD$229,$AA$117:$AA$229,Z242,$AC$117:$AC$229,"o")</f>
        <v>283</v>
      </c>
      <c r="AB242" s="26"/>
      <c r="AC242" s="26" t="s">
        <v>29</v>
      </c>
      <c r="AD242" s="25">
        <f t="shared" ref="AD242:AD244" si="199">SUMIFS($AD$117:$AD$229,$AA$117:$AA$229,AC242,$AC$117:$AC$229,"x") + SUMIFS($AD$117:$AD$229,$AA$117:$AA$229,AC242,$AC$117:$AC$229,"o")</f>
        <v>0</v>
      </c>
      <c r="AE242" s="24" t="s">
        <v>28</v>
      </c>
      <c r="AF242" s="25">
        <f t="shared" ref="AF242:AF244" si="200">SUMIFS($AI$112:$AI$229,$AF$112:$AF$229,AE242,$AH$112:$AH$229,"x") + SUMIFS($AI$112:$AI$229,$AF$112:$AF$229,AE242,$AH$112:$AH$229,"o")</f>
        <v>112</v>
      </c>
      <c r="AG242" s="26"/>
      <c r="AH242" s="26" t="s">
        <v>29</v>
      </c>
      <c r="AI242" s="25">
        <f t="shared" ref="AI242:AI244" si="201">SUMIFS($AI$112:$AI$229,$AF$112:$AF$229,AH242,$AH$112:$AH$229,"x") + SUMIFS($AI$112:$AI$229,$AF$112:$AF$229,AH242,$AH$112:$AH$229,"o")</f>
        <v>98</v>
      </c>
      <c r="AJ242" s="24" t="s">
        <v>28</v>
      </c>
      <c r="AK242" s="25">
        <f>SUMIFS($AN$119:$AN$229,$AK$119:$AK$229,AJ242,$AM$119:$AM$229,"x") + SUMIFS($AN$119:$AN$229,$AK$119:$AK$229,AJ242,$AM$119:$AM$229,"o")</f>
        <v>527</v>
      </c>
      <c r="AL242" s="26"/>
      <c r="AM242" s="26" t="s">
        <v>29</v>
      </c>
      <c r="AN242" s="25">
        <f>SUMIFS($AN$119:$AN$229,$AK$119:$AK$229,AM242,$AM$119:$AM$229,"x") + SUMIFS($AN$119:$AN$229,$AK$119:$AK$229,AM242,$AM$119:$AM$229,"o")</f>
        <v>0</v>
      </c>
      <c r="AO242" s="24" t="s">
        <v>28</v>
      </c>
      <c r="AP242" s="25">
        <f t="shared" ref="AP242:AP244" si="202">SUMIFS($AS$143:$AS$229,$AP$143:$AP$229,AO242,$AR$143:$AR$229,"x") + SUMIFS($AS$143:$AS$229,$AP$143:$AP$229,AO242,$AR$143:$AR$229,"o")</f>
        <v>319</v>
      </c>
      <c r="AQ242" s="26"/>
      <c r="AR242" s="26" t="s">
        <v>29</v>
      </c>
      <c r="AS242" s="25">
        <f t="shared" ref="AS242:AS244" si="203">SUMIFS($AS$143:$AS$229,$AP$143:$AP$229,AR242,$AR$143:$AR$229,"x") + SUMIFS($AS$143:$AS$229,$AP$143:$AP$229,AR242,$AR$143:$AR$229,"o")</f>
        <v>0</v>
      </c>
      <c r="AT242" s="24" t="s">
        <v>28</v>
      </c>
      <c r="AU242" s="25">
        <f t="shared" ref="AU242:AU244" si="204">SUMIFS($AX$134:$AX$229,$AU$134:$AU$229,AT242,$AW$134:$AW$229,"x") + SUMIFS($AX$134:$AX$229,$AU$134:$AU$229,AT242,$AW$134:$AW$229,"o")</f>
        <v>650</v>
      </c>
      <c r="AV242" s="26"/>
      <c r="AW242" s="26" t="s">
        <v>29</v>
      </c>
      <c r="AX242" s="25">
        <f t="shared" ref="AX242:AX244" si="205">SUMIFS($AX$134:$AX$229,$AU$134:$AU$229,AW242,$AW$134:$AW$229,"x") + SUMIFS($AX$134:$AX$229,$AU$134:$AU$229,AW242,$AW$134:$AW$229,"o")</f>
        <v>0</v>
      </c>
      <c r="AY242" s="24" t="s">
        <v>28</v>
      </c>
      <c r="AZ242" s="25">
        <f t="shared" ref="AZ242:AZ244" si="206">SUMIFS($BC$150:$BC$229,$AZ$150:$AZ$229,AY242,$BB$150:$BB$229,"x") + SUMIFS($BC$150:$BC$229,$AZ$150:$AZ$229,AY242,$BB$150:$BB$229,"o")</f>
        <v>76</v>
      </c>
      <c r="BA242" s="26"/>
      <c r="BB242" s="26" t="s">
        <v>29</v>
      </c>
      <c r="BC242" s="25">
        <f t="shared" ref="BC242:BC244" si="207">SUMIFS($BC$150:$BC$229,$AZ$150:$AZ$229,BB242,$BB$150:$BB$229,"x") + SUMIFS($BC$150:$BC$229,$AZ$150:$AZ$229,BB242,$BB$150:$BB$229,"o")</f>
        <v>0</v>
      </c>
      <c r="BD242" s="24" t="s">
        <v>28</v>
      </c>
      <c r="BE242" s="25">
        <f t="shared" ref="BE242:BE244" si="208">SUMIFS($BH$144:$BH$229,$BE$144:$BE$229,BD242,$BG$144:$BG$229,"x") + SUMIFS($BH$144:$BH$229,$BE$144:$BE$229,BD242,$BG$144:$BG$229,"o")</f>
        <v>0</v>
      </c>
      <c r="BF242" s="26"/>
      <c r="BG242" s="26" t="s">
        <v>29</v>
      </c>
      <c r="BH242" s="25">
        <f t="shared" ref="BH242:BH244" si="209">SUMIFS($BH$144:$BH$229,$BE$144:$BE$229,BG242,$BG$144:$BG$229,"x") + SUMIFS($BH$144:$BH$229,$BE$144:$BE$229,BG242,$BG$144:$BG$229,"o")</f>
        <v>409</v>
      </c>
      <c r="BI242" s="24" t="s">
        <v>28</v>
      </c>
      <c r="BJ242" s="25">
        <f t="shared" ref="BJ242:BJ244" si="210">SUMIFS($BM$110:$BM$229,$BJ$110:$BJ$229,BI242,$BL$110:$BL$229,"x") + SUMIFS($BM$110:$BM$229,$BJ$110:$BJ$229,BI242,$BL$110:$BL$229,"o")</f>
        <v>195</v>
      </c>
      <c r="BK242" s="26"/>
      <c r="BL242" s="26" t="s">
        <v>29</v>
      </c>
      <c r="BM242" s="25">
        <f t="shared" ref="BM242:BM244" si="211">SUMIFS($BM$110:$BM$229,$BJ$110:$BJ$229,BL242,$BL$110:$BL$229,"x") + SUMIFS($BM$110:$BM$229,$BJ$110:$BJ$229,BL242,$BL$110:$BL$229,"o")</f>
        <v>269</v>
      </c>
      <c r="BN242" s="24" t="s">
        <v>28</v>
      </c>
      <c r="BO242" s="25">
        <f t="shared" ref="BO242:BO244" si="212">SUMIFS($BR$119:$BR$229,$BO$119:$BO$229,BN242,$BQ$119:$BQ$229,"x") + SUMIFS($BR$119:$BR$229,$BO$119:$BO$229,BN242,$BQ$119:$BQ$229,"o")</f>
        <v>328</v>
      </c>
      <c r="BP242" s="26"/>
      <c r="BQ242" s="26" t="s">
        <v>29</v>
      </c>
      <c r="BR242" s="25">
        <f t="shared" ref="BR242:BR244" si="213">SUMIFS($BR$119:$BR$229,$BO$119:$BO$229,BQ242,$BQ$119:$BQ$229,"x") + SUMIFS($BR$119:$BR$229,$BO$119:$BO$229,BQ242,$BQ$119:$BQ$229,"o")</f>
        <v>525</v>
      </c>
    </row>
    <row r="243" spans="1:70" x14ac:dyDescent="0.2">
      <c r="A243" s="24" t="s">
        <v>19</v>
      </c>
      <c r="B243" s="25">
        <f t="shared" si="188"/>
        <v>169</v>
      </c>
      <c r="C243" s="26"/>
      <c r="D243" s="26" t="s">
        <v>20</v>
      </c>
      <c r="E243" s="25">
        <f t="shared" si="189"/>
        <v>304</v>
      </c>
      <c r="F243" s="24" t="s">
        <v>19</v>
      </c>
      <c r="G243" s="25">
        <f t="shared" si="190"/>
        <v>0</v>
      </c>
      <c r="H243" s="26"/>
      <c r="I243" s="26" t="s">
        <v>20</v>
      </c>
      <c r="J243" s="25">
        <f t="shared" si="191"/>
        <v>198</v>
      </c>
      <c r="K243" s="24" t="s">
        <v>19</v>
      </c>
      <c r="L243" s="25">
        <f t="shared" si="192"/>
        <v>261</v>
      </c>
      <c r="M243" s="26"/>
      <c r="N243" s="26" t="s">
        <v>20</v>
      </c>
      <c r="O243" s="25">
        <f t="shared" si="193"/>
        <v>184</v>
      </c>
      <c r="P243" s="24" t="s">
        <v>19</v>
      </c>
      <c r="Q243" s="25">
        <f t="shared" si="194"/>
        <v>87</v>
      </c>
      <c r="R243" s="26"/>
      <c r="S243" s="26" t="s">
        <v>20</v>
      </c>
      <c r="T243" s="25">
        <f t="shared" si="195"/>
        <v>411</v>
      </c>
      <c r="U243" s="24" t="s">
        <v>19</v>
      </c>
      <c r="V243" s="25">
        <f t="shared" si="196"/>
        <v>0</v>
      </c>
      <c r="W243" s="26"/>
      <c r="X243" s="26" t="s">
        <v>20</v>
      </c>
      <c r="Y243" s="25">
        <f t="shared" si="197"/>
        <v>573</v>
      </c>
      <c r="Z243" s="24" t="s">
        <v>19</v>
      </c>
      <c r="AA243" s="25">
        <f t="shared" si="198"/>
        <v>0</v>
      </c>
      <c r="AB243" s="26"/>
      <c r="AC243" s="26" t="s">
        <v>20</v>
      </c>
      <c r="AD243" s="25">
        <f t="shared" si="199"/>
        <v>451</v>
      </c>
      <c r="AE243" s="24" t="s">
        <v>19</v>
      </c>
      <c r="AF243" s="25">
        <f t="shared" si="200"/>
        <v>0</v>
      </c>
      <c r="AG243" s="26"/>
      <c r="AH243" s="26" t="s">
        <v>20</v>
      </c>
      <c r="AI243" s="25">
        <f t="shared" si="201"/>
        <v>0</v>
      </c>
      <c r="AJ243" s="24" t="s">
        <v>19</v>
      </c>
      <c r="AK243" s="25">
        <f>SUMIFS($AN$119:$AN$229,$AK$119:$AK$229,AJ243,$AM$119:$AM$229,"x") + SUMIFS($AN$119:$AN$229,$AK$119:$AK$229,AJ243,$AM$119:$AM$229,"o")</f>
        <v>178</v>
      </c>
      <c r="AL243" s="26"/>
      <c r="AM243" s="26" t="s">
        <v>20</v>
      </c>
      <c r="AN243" s="25">
        <f>SUMIFS($AN$119:$AN$229,$AK$119:$AK$229,AM243,$AM$119:$AM$229,"x") + SUMIFS($AN$119:$AN$229,$AK$119:$AK$229,AM243,$AM$119:$AM$229,"o")</f>
        <v>0</v>
      </c>
      <c r="AO243" s="24" t="s">
        <v>19</v>
      </c>
      <c r="AP243" s="25">
        <f t="shared" si="202"/>
        <v>157</v>
      </c>
      <c r="AQ243" s="26"/>
      <c r="AR243" s="26" t="s">
        <v>20</v>
      </c>
      <c r="AS243" s="25">
        <f t="shared" si="203"/>
        <v>0</v>
      </c>
      <c r="AT243" s="24" t="s">
        <v>19</v>
      </c>
      <c r="AU243" s="25">
        <f t="shared" si="204"/>
        <v>58</v>
      </c>
      <c r="AV243" s="26"/>
      <c r="AW243" s="26" t="s">
        <v>20</v>
      </c>
      <c r="AX243" s="25">
        <f t="shared" si="205"/>
        <v>501</v>
      </c>
      <c r="AY243" s="24" t="s">
        <v>19</v>
      </c>
      <c r="AZ243" s="25">
        <f t="shared" si="206"/>
        <v>0</v>
      </c>
      <c r="BA243" s="26"/>
      <c r="BB243" s="26" t="s">
        <v>20</v>
      </c>
      <c r="BC243" s="25">
        <f t="shared" si="207"/>
        <v>209</v>
      </c>
      <c r="BD243" s="24" t="s">
        <v>19</v>
      </c>
      <c r="BE243" s="25">
        <f t="shared" si="208"/>
        <v>224</v>
      </c>
      <c r="BF243" s="26"/>
      <c r="BG243" s="26" t="s">
        <v>20</v>
      </c>
      <c r="BH243" s="25">
        <f t="shared" si="209"/>
        <v>79</v>
      </c>
      <c r="BI243" s="24" t="s">
        <v>19</v>
      </c>
      <c r="BJ243" s="25">
        <f t="shared" si="210"/>
        <v>163</v>
      </c>
      <c r="BK243" s="26"/>
      <c r="BL243" s="26" t="s">
        <v>20</v>
      </c>
      <c r="BM243" s="25">
        <f t="shared" si="211"/>
        <v>223</v>
      </c>
      <c r="BN243" s="24" t="s">
        <v>19</v>
      </c>
      <c r="BO243" s="25">
        <f t="shared" si="212"/>
        <v>726</v>
      </c>
      <c r="BP243" s="26"/>
      <c r="BQ243" s="26" t="s">
        <v>20</v>
      </c>
      <c r="BR243" s="25">
        <f t="shared" si="213"/>
        <v>99</v>
      </c>
    </row>
    <row r="244" spans="1:70" ht="17" thickBot="1" x14ac:dyDescent="0.25">
      <c r="A244" s="27" t="s">
        <v>22</v>
      </c>
      <c r="B244" s="28">
        <f t="shared" si="188"/>
        <v>92</v>
      </c>
      <c r="C244" s="29"/>
      <c r="D244" s="29" t="s">
        <v>23</v>
      </c>
      <c r="E244" s="28">
        <f t="shared" si="189"/>
        <v>1101</v>
      </c>
      <c r="F244" s="27" t="s">
        <v>22</v>
      </c>
      <c r="G244" s="28">
        <f t="shared" si="190"/>
        <v>0</v>
      </c>
      <c r="H244" s="29"/>
      <c r="I244" s="29" t="s">
        <v>23</v>
      </c>
      <c r="J244" s="28">
        <f t="shared" si="191"/>
        <v>206</v>
      </c>
      <c r="K244" s="27" t="s">
        <v>22</v>
      </c>
      <c r="L244" s="28">
        <f t="shared" si="192"/>
        <v>0</v>
      </c>
      <c r="M244" s="29"/>
      <c r="N244" s="29" t="s">
        <v>23</v>
      </c>
      <c r="O244" s="28">
        <f t="shared" si="193"/>
        <v>372</v>
      </c>
      <c r="P244" s="27" t="s">
        <v>22</v>
      </c>
      <c r="Q244" s="28">
        <f t="shared" si="194"/>
        <v>405</v>
      </c>
      <c r="R244" s="29"/>
      <c r="S244" s="29" t="s">
        <v>23</v>
      </c>
      <c r="T244" s="28">
        <f t="shared" si="195"/>
        <v>456</v>
      </c>
      <c r="U244" s="27" t="s">
        <v>22</v>
      </c>
      <c r="V244" s="28">
        <f t="shared" si="196"/>
        <v>0</v>
      </c>
      <c r="W244" s="29"/>
      <c r="X244" s="29" t="s">
        <v>23</v>
      </c>
      <c r="Y244" s="28">
        <f t="shared" si="197"/>
        <v>315</v>
      </c>
      <c r="Z244" s="27" t="s">
        <v>22</v>
      </c>
      <c r="AA244" s="28">
        <f t="shared" si="198"/>
        <v>511</v>
      </c>
      <c r="AB244" s="29"/>
      <c r="AC244" s="29" t="s">
        <v>23</v>
      </c>
      <c r="AD244" s="28">
        <f t="shared" si="199"/>
        <v>0</v>
      </c>
      <c r="AE244" s="27" t="s">
        <v>22</v>
      </c>
      <c r="AF244" s="28">
        <f t="shared" si="200"/>
        <v>90</v>
      </c>
      <c r="AG244" s="29"/>
      <c r="AH244" s="29" t="s">
        <v>23</v>
      </c>
      <c r="AI244" s="28">
        <f t="shared" si="201"/>
        <v>104</v>
      </c>
      <c r="AJ244" s="27" t="s">
        <v>22</v>
      </c>
      <c r="AK244" s="28">
        <f>SUMIFS($AN$119:$AN$229,$AK$119:$AK$229,AJ244,$AM$119:$AM$229,"x") + SUMIFS($AN$119:$AN$229,$AK$119:$AK$229,AJ244,$AM$119:$AM$229,"o")</f>
        <v>297</v>
      </c>
      <c r="AL244" s="29"/>
      <c r="AM244" s="29" t="s">
        <v>23</v>
      </c>
      <c r="AN244" s="28">
        <f>SUMIFS($AN$119:$AN$229,$AK$119:$AK$229,AM244,$AM$119:$AM$229,"x") + SUMIFS($AN$119:$AN$229,$AK$119:$AK$229,AM244,$AM$119:$AM$229,"o")</f>
        <v>0</v>
      </c>
      <c r="AO244" s="27" t="s">
        <v>22</v>
      </c>
      <c r="AP244" s="28">
        <f t="shared" si="202"/>
        <v>0</v>
      </c>
      <c r="AQ244" s="29"/>
      <c r="AR244" s="29" t="s">
        <v>23</v>
      </c>
      <c r="AS244" s="28">
        <f t="shared" si="203"/>
        <v>0</v>
      </c>
      <c r="AT244" s="27" t="s">
        <v>22</v>
      </c>
      <c r="AU244" s="28">
        <f t="shared" si="204"/>
        <v>137</v>
      </c>
      <c r="AV244" s="29"/>
      <c r="AW244" s="29" t="s">
        <v>23</v>
      </c>
      <c r="AX244" s="28">
        <f t="shared" si="205"/>
        <v>211</v>
      </c>
      <c r="AY244" s="27" t="s">
        <v>22</v>
      </c>
      <c r="AZ244" s="28">
        <f t="shared" si="206"/>
        <v>157</v>
      </c>
      <c r="BA244" s="29"/>
      <c r="BB244" s="29" t="s">
        <v>23</v>
      </c>
      <c r="BC244" s="28">
        <f t="shared" si="207"/>
        <v>74</v>
      </c>
      <c r="BD244" s="27" t="s">
        <v>22</v>
      </c>
      <c r="BE244" s="28">
        <f t="shared" si="208"/>
        <v>0</v>
      </c>
      <c r="BF244" s="29"/>
      <c r="BG244" s="29" t="s">
        <v>23</v>
      </c>
      <c r="BH244" s="28">
        <f t="shared" si="209"/>
        <v>537</v>
      </c>
      <c r="BI244" s="27" t="s">
        <v>22</v>
      </c>
      <c r="BJ244" s="28">
        <f t="shared" si="210"/>
        <v>441</v>
      </c>
      <c r="BK244" s="29"/>
      <c r="BL244" s="29" t="s">
        <v>23</v>
      </c>
      <c r="BM244" s="28">
        <f t="shared" si="211"/>
        <v>309</v>
      </c>
      <c r="BN244" s="27" t="s">
        <v>22</v>
      </c>
      <c r="BO244" s="28">
        <f t="shared" si="212"/>
        <v>101</v>
      </c>
      <c r="BP244" s="29"/>
      <c r="BQ244" s="29" t="s">
        <v>23</v>
      </c>
      <c r="BR244" s="28">
        <f t="shared" si="213"/>
        <v>373</v>
      </c>
    </row>
    <row r="245" spans="1:70" ht="17" thickTop="1" x14ac:dyDescent="0.2"/>
  </sheetData>
  <mergeCells count="87">
    <mergeCell ref="BN240:BR240"/>
    <mergeCell ref="AJ240:AN240"/>
    <mergeCell ref="AO240:AS240"/>
    <mergeCell ref="AT240:AX240"/>
    <mergeCell ref="AY240:BC240"/>
    <mergeCell ref="BD240:BH240"/>
    <mergeCell ref="BI240:BM240"/>
    <mergeCell ref="BD235:BH235"/>
    <mergeCell ref="BI235:BM235"/>
    <mergeCell ref="BN235:BR235"/>
    <mergeCell ref="A240:E240"/>
    <mergeCell ref="F240:J240"/>
    <mergeCell ref="K240:O240"/>
    <mergeCell ref="P240:T240"/>
    <mergeCell ref="U240:Y240"/>
    <mergeCell ref="Z240:AD240"/>
    <mergeCell ref="AE240:AI240"/>
    <mergeCell ref="Z235:AD235"/>
    <mergeCell ref="AE235:AI235"/>
    <mergeCell ref="AJ235:AN235"/>
    <mergeCell ref="AO235:AS235"/>
    <mergeCell ref="AT235:AX235"/>
    <mergeCell ref="AY235:BC235"/>
    <mergeCell ref="AT230:AX230"/>
    <mergeCell ref="AY230:BC230"/>
    <mergeCell ref="BD230:BH230"/>
    <mergeCell ref="BI230:BM230"/>
    <mergeCell ref="BN230:BR230"/>
    <mergeCell ref="A235:E235"/>
    <mergeCell ref="F235:J235"/>
    <mergeCell ref="K235:O235"/>
    <mergeCell ref="P235:T235"/>
    <mergeCell ref="U235:Y235"/>
    <mergeCell ref="AY145:BC145"/>
    <mergeCell ref="A230:E230"/>
    <mergeCell ref="F230:J230"/>
    <mergeCell ref="K230:O230"/>
    <mergeCell ref="P230:T230"/>
    <mergeCell ref="U230:Y230"/>
    <mergeCell ref="Z230:AD230"/>
    <mergeCell ref="AE230:AI230"/>
    <mergeCell ref="AJ230:AN230"/>
    <mergeCell ref="AO230:AS230"/>
    <mergeCell ref="AO133:AS133"/>
    <mergeCell ref="BD134:BH134"/>
    <mergeCell ref="AY135:BC135"/>
    <mergeCell ref="AO138:AS138"/>
    <mergeCell ref="BD139:BH139"/>
    <mergeCell ref="AY140:BC140"/>
    <mergeCell ref="AT119:AX119"/>
    <mergeCell ref="A123:E123"/>
    <mergeCell ref="AT124:AX124"/>
    <mergeCell ref="AO128:AS128"/>
    <mergeCell ref="AT129:AX129"/>
    <mergeCell ref="BD129:BH129"/>
    <mergeCell ref="A113:E113"/>
    <mergeCell ref="K113:O113"/>
    <mergeCell ref="F114:J114"/>
    <mergeCell ref="AJ113:AN113"/>
    <mergeCell ref="BN114:BR114"/>
    <mergeCell ref="A118:E118"/>
    <mergeCell ref="K118:O118"/>
    <mergeCell ref="K108:O108"/>
    <mergeCell ref="F109:J109"/>
    <mergeCell ref="AJ108:AN108"/>
    <mergeCell ref="BN109:BR109"/>
    <mergeCell ref="P111:T111"/>
    <mergeCell ref="Z112:AD112"/>
    <mergeCell ref="F104:J104"/>
    <mergeCell ref="AJ103:AN103"/>
    <mergeCell ref="BN104:BR104"/>
    <mergeCell ref="BI105:BM105"/>
    <mergeCell ref="P106:T106"/>
    <mergeCell ref="Z107:AD107"/>
    <mergeCell ref="AE107:AI107"/>
    <mergeCell ref="BI95:BM95"/>
    <mergeCell ref="AE97:AI97"/>
    <mergeCell ref="BI100:BM100"/>
    <mergeCell ref="P101:T101"/>
    <mergeCell ref="Z102:AD102"/>
    <mergeCell ref="AE102:AI102"/>
    <mergeCell ref="B1:AJ1"/>
    <mergeCell ref="AK1:BI1"/>
    <mergeCell ref="BJ1:BR1"/>
    <mergeCell ref="U80:Y80"/>
    <mergeCell ref="U85:Y85"/>
    <mergeCell ref="U90:Y9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45"/>
  <sheetViews>
    <sheetView topLeftCell="BI1" zoomScale="140" zoomScaleNormal="140" workbookViewId="0">
      <pane ySplit="2" topLeftCell="A139" activePane="bottomLeft" state="frozen"/>
      <selection pane="bottomLeft" activeCell="BP148" sqref="BP148"/>
    </sheetView>
  </sheetViews>
  <sheetFormatPr baseColWidth="10" defaultRowHeight="16" x14ac:dyDescent="0.2"/>
  <sheetData>
    <row r="1" spans="1:70" ht="18" thickTop="1" thickBot="1" x14ac:dyDescent="0.25">
      <c r="A1" s="33"/>
      <c r="B1" s="71" t="s">
        <v>112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3"/>
      <c r="AK1" s="74" t="s">
        <v>113</v>
      </c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6"/>
      <c r="BJ1" s="74" t="s">
        <v>114</v>
      </c>
      <c r="BK1" s="75"/>
      <c r="BL1" s="75"/>
      <c r="BM1" s="75"/>
      <c r="BN1" s="75"/>
      <c r="BO1" s="75"/>
      <c r="BP1" s="75"/>
      <c r="BQ1" s="75"/>
      <c r="BR1" s="76"/>
    </row>
    <row r="2" spans="1:70" ht="33" thickBot="1" x14ac:dyDescent="0.25">
      <c r="A2" s="34"/>
      <c r="B2" s="36"/>
      <c r="C2" s="36" t="s">
        <v>4</v>
      </c>
      <c r="D2" s="37"/>
      <c r="E2" s="37"/>
      <c r="F2" s="37"/>
      <c r="G2" s="37"/>
      <c r="H2" s="38" t="s">
        <v>5</v>
      </c>
      <c r="I2" s="37"/>
      <c r="J2" s="37"/>
      <c r="K2" s="37"/>
      <c r="L2" s="37"/>
      <c r="M2" s="38" t="s">
        <v>6</v>
      </c>
      <c r="N2" s="38"/>
      <c r="O2" s="38"/>
      <c r="P2" s="38"/>
      <c r="Q2" s="37"/>
      <c r="R2" s="38" t="s">
        <v>7</v>
      </c>
      <c r="S2" s="37"/>
      <c r="T2" s="37"/>
      <c r="U2" s="37"/>
      <c r="V2" s="37"/>
      <c r="W2" s="39" t="s">
        <v>8</v>
      </c>
      <c r="X2" s="37"/>
      <c r="Y2" s="38"/>
      <c r="Z2" s="38"/>
      <c r="AA2" s="38"/>
      <c r="AB2" s="35" t="s">
        <v>9</v>
      </c>
      <c r="AC2" s="35"/>
      <c r="AD2" s="35"/>
      <c r="AE2" s="35"/>
      <c r="AF2" s="35"/>
      <c r="AG2" s="35" t="s">
        <v>10</v>
      </c>
      <c r="AH2" s="35"/>
      <c r="AI2" s="35"/>
      <c r="AJ2" s="40"/>
      <c r="AK2" s="35"/>
      <c r="AL2" s="35" t="s">
        <v>11</v>
      </c>
      <c r="AM2" s="35"/>
      <c r="AN2" s="35"/>
      <c r="AO2" s="35"/>
      <c r="AP2" s="35"/>
      <c r="AQ2" s="35" t="s">
        <v>12</v>
      </c>
      <c r="AR2" s="35"/>
      <c r="AS2" s="35"/>
      <c r="AT2" s="35"/>
      <c r="AU2" s="35"/>
      <c r="AV2" s="35" t="s">
        <v>13</v>
      </c>
      <c r="AW2" s="35"/>
      <c r="AX2" s="35"/>
      <c r="AY2" s="35"/>
      <c r="AZ2" s="35"/>
      <c r="BA2" s="35" t="s">
        <v>106</v>
      </c>
      <c r="BB2" s="35"/>
      <c r="BC2" s="35"/>
      <c r="BD2" s="35"/>
      <c r="BE2" s="35"/>
      <c r="BF2" s="35" t="s">
        <v>15</v>
      </c>
      <c r="BG2" s="35"/>
      <c r="BH2" s="35"/>
      <c r="BI2" s="40"/>
      <c r="BJ2" s="35"/>
      <c r="BK2" s="35" t="s">
        <v>15</v>
      </c>
      <c r="BL2" s="35"/>
      <c r="BM2" s="35"/>
      <c r="BN2" s="35"/>
      <c r="BO2" s="35"/>
      <c r="BP2" s="35" t="s">
        <v>16</v>
      </c>
      <c r="BQ2" s="35"/>
      <c r="BR2" s="35"/>
    </row>
    <row r="3" spans="1:70" ht="18" customHeight="1" thickBot="1" x14ac:dyDescent="0.25">
      <c r="A3" s="43" t="s">
        <v>77</v>
      </c>
      <c r="B3" s="44" t="s">
        <v>22</v>
      </c>
      <c r="C3" s="9">
        <v>0.30692999999999998</v>
      </c>
      <c r="D3" s="9" t="s">
        <v>110</v>
      </c>
      <c r="E3" s="10">
        <f t="shared" ref="E3:E66" si="0">IF(C3&gt;C4,E4+1,E4)</f>
        <v>110</v>
      </c>
      <c r="F3" s="41" t="s">
        <v>93</v>
      </c>
      <c r="G3" s="42" t="s">
        <v>29</v>
      </c>
      <c r="H3" s="11">
        <v>0.64370000000000005</v>
      </c>
      <c r="I3" s="11" t="s">
        <v>111</v>
      </c>
      <c r="J3" s="10">
        <f t="shared" ref="J3:J66" si="1">IF(H3&gt;H4,J4+1,J4)</f>
        <v>101</v>
      </c>
      <c r="K3" s="43" t="s">
        <v>103</v>
      </c>
      <c r="L3" s="44" t="s">
        <v>28</v>
      </c>
      <c r="M3" s="11">
        <v>1.02007</v>
      </c>
      <c r="N3" s="11" t="s">
        <v>111</v>
      </c>
      <c r="O3" s="10">
        <f t="shared" ref="O3:O14" si="2">IF(M3&gt;M4,O4+1,O4)</f>
        <v>105</v>
      </c>
      <c r="P3" s="7" t="s">
        <v>95</v>
      </c>
      <c r="Q3" s="8" t="s">
        <v>29</v>
      </c>
      <c r="R3" s="10">
        <v>1.14141</v>
      </c>
      <c r="S3" s="10"/>
      <c r="T3" s="10">
        <f t="shared" ref="T3:T68" si="3">IF(R3&gt;R4,T4+1,T4)</f>
        <v>98</v>
      </c>
      <c r="U3" s="43" t="s">
        <v>96</v>
      </c>
      <c r="V3" s="44" t="s">
        <v>29</v>
      </c>
      <c r="W3" s="9">
        <v>0.39061000000000001</v>
      </c>
      <c r="X3" s="9" t="s">
        <v>110</v>
      </c>
      <c r="Y3" s="10">
        <f t="shared" ref="Y3:Y68" si="4">IF(W3&gt;W4,Y4+1,Y4)</f>
        <v>77</v>
      </c>
      <c r="Z3" s="7" t="s">
        <v>92</v>
      </c>
      <c r="AA3" s="8" t="s">
        <v>25</v>
      </c>
      <c r="AB3" s="10">
        <v>0.12778</v>
      </c>
      <c r="AC3" s="10"/>
      <c r="AD3" s="10">
        <f t="shared" ref="AD3:AD66" si="5">IF(AB3&gt;AB4,AD4+1,AD4)</f>
        <v>99</v>
      </c>
      <c r="AE3" s="45" t="s">
        <v>92</v>
      </c>
      <c r="AF3" s="46" t="s">
        <v>28</v>
      </c>
      <c r="AG3" s="9">
        <v>0.15437000000000001</v>
      </c>
      <c r="AH3" s="9" t="s">
        <v>110</v>
      </c>
      <c r="AI3" s="10">
        <f t="shared" ref="AI3:AI9" si="6">IF(AG3&gt;AG4,AI4+1,AI4)</f>
        <v>94</v>
      </c>
      <c r="AJ3" s="41" t="s">
        <v>94</v>
      </c>
      <c r="AK3" s="42" t="s">
        <v>26</v>
      </c>
      <c r="AL3" s="9">
        <v>0.45943000000000001</v>
      </c>
      <c r="AM3" s="9" t="s">
        <v>110</v>
      </c>
      <c r="AN3" s="10">
        <f t="shared" ref="AN3:AN66" si="7">IF(AL3&gt;AL4,AN4+1,AN4)</f>
        <v>101</v>
      </c>
      <c r="AO3" s="43" t="s">
        <v>94</v>
      </c>
      <c r="AP3" s="44" t="s">
        <v>22</v>
      </c>
      <c r="AQ3" s="11">
        <v>0.31952000000000003</v>
      </c>
      <c r="AR3" s="11" t="s">
        <v>111</v>
      </c>
      <c r="AS3" s="10">
        <f t="shared" ref="AS3:AS66" si="8">IF(AQ3&gt;AQ4,AS4+1,AS4)</f>
        <v>124</v>
      </c>
      <c r="AT3" s="7" t="s">
        <v>103</v>
      </c>
      <c r="AU3" s="8" t="s">
        <v>28</v>
      </c>
      <c r="AV3" s="10">
        <v>0.34976000000000002</v>
      </c>
      <c r="AW3" s="10"/>
      <c r="AX3" s="10">
        <f t="shared" ref="AX3:AX68" si="9">IF(AV3&gt;AV4,AX4+1,AX4)</f>
        <v>116</v>
      </c>
      <c r="AY3" s="7" t="s">
        <v>95</v>
      </c>
      <c r="AZ3" s="8" t="s">
        <v>19</v>
      </c>
      <c r="BA3" s="10">
        <v>0.4219</v>
      </c>
      <c r="BB3" s="10"/>
      <c r="BC3" s="10">
        <f t="shared" ref="BC3:BC67" si="10">IF(BA3&gt;BA4,BC4+1,BC4)</f>
        <v>132</v>
      </c>
      <c r="BD3" s="43" t="s">
        <v>100</v>
      </c>
      <c r="BE3" s="44" t="s">
        <v>29</v>
      </c>
      <c r="BF3" s="9">
        <v>9.7180000000000002E-2</v>
      </c>
      <c r="BG3" s="9" t="s">
        <v>110</v>
      </c>
      <c r="BH3" s="10">
        <f t="shared" ref="BH3:BH66" si="11">IF(BF3&gt;BF4,BH4+1,BH4)</f>
        <v>123</v>
      </c>
      <c r="BI3" s="41" t="s">
        <v>102</v>
      </c>
      <c r="BJ3" s="42" t="s">
        <v>20</v>
      </c>
      <c r="BK3" s="9">
        <v>0.39860000000000001</v>
      </c>
      <c r="BL3" s="9" t="s">
        <v>110</v>
      </c>
      <c r="BM3" s="10">
        <f t="shared" ref="BM3:BM66" si="12">IF(BK3&gt;BK4,BM4+1,BM4)</f>
        <v>92</v>
      </c>
      <c r="BN3" s="41" t="s">
        <v>102</v>
      </c>
      <c r="BO3" s="42" t="s">
        <v>22</v>
      </c>
      <c r="BP3" s="9">
        <v>0.95155000000000001</v>
      </c>
      <c r="BQ3" t="s">
        <v>110</v>
      </c>
      <c r="BR3" s="10">
        <f t="shared" ref="BR3:BR66" si="13">IF(BP3&gt;BP4,BR4+1,BR4)</f>
        <v>100</v>
      </c>
    </row>
    <row r="4" spans="1:70" ht="17" thickBot="1" x14ac:dyDescent="0.25">
      <c r="A4" s="43" t="s">
        <v>100</v>
      </c>
      <c r="B4" s="44" t="s">
        <v>22</v>
      </c>
      <c r="C4" s="9">
        <v>0.30180000000000001</v>
      </c>
      <c r="D4" s="9" t="s">
        <v>110</v>
      </c>
      <c r="E4" s="10">
        <f t="shared" si="0"/>
        <v>109</v>
      </c>
      <c r="F4" s="41" t="s">
        <v>96</v>
      </c>
      <c r="G4" s="42" t="s">
        <v>29</v>
      </c>
      <c r="H4" s="9">
        <v>0.51731000000000005</v>
      </c>
      <c r="I4" s="9" t="s">
        <v>110</v>
      </c>
      <c r="J4" s="10">
        <f t="shared" si="1"/>
        <v>100</v>
      </c>
      <c r="K4" s="41" t="s">
        <v>93</v>
      </c>
      <c r="L4" s="42" t="s">
        <v>25</v>
      </c>
      <c r="M4" s="9">
        <v>0.67762999999999995</v>
      </c>
      <c r="N4" s="9" t="s">
        <v>110</v>
      </c>
      <c r="O4" s="10">
        <f t="shared" si="2"/>
        <v>104</v>
      </c>
      <c r="P4" s="7" t="s">
        <v>95</v>
      </c>
      <c r="Q4" s="8" t="s">
        <v>19</v>
      </c>
      <c r="R4" s="10">
        <v>0.97158</v>
      </c>
      <c r="S4" s="10"/>
      <c r="T4" s="10">
        <f t="shared" si="3"/>
        <v>97</v>
      </c>
      <c r="U4" s="41" t="s">
        <v>96</v>
      </c>
      <c r="V4" s="42" t="s">
        <v>19</v>
      </c>
      <c r="W4" s="9">
        <v>0.38608999999999999</v>
      </c>
      <c r="X4" s="9" t="s">
        <v>110</v>
      </c>
      <c r="Y4" s="10">
        <f t="shared" si="4"/>
        <v>76</v>
      </c>
      <c r="Z4" s="7" t="s">
        <v>98</v>
      </c>
      <c r="AA4" s="8" t="s">
        <v>23</v>
      </c>
      <c r="AB4" s="10">
        <v>0.12397</v>
      </c>
      <c r="AC4" s="10"/>
      <c r="AD4" s="10">
        <f t="shared" si="5"/>
        <v>98</v>
      </c>
      <c r="AE4" s="41" t="s">
        <v>92</v>
      </c>
      <c r="AF4" s="42" t="s">
        <v>25</v>
      </c>
      <c r="AG4" s="9">
        <v>0.13852</v>
      </c>
      <c r="AH4" s="9" t="s">
        <v>110</v>
      </c>
      <c r="AI4" s="10">
        <f t="shared" si="6"/>
        <v>93</v>
      </c>
      <c r="AJ4" s="41" t="s">
        <v>60</v>
      </c>
      <c r="AK4" s="42" t="s">
        <v>26</v>
      </c>
      <c r="AL4" s="9">
        <v>0.40977000000000002</v>
      </c>
      <c r="AM4" s="9" t="s">
        <v>110</v>
      </c>
      <c r="AN4" s="10">
        <f t="shared" si="7"/>
        <v>100</v>
      </c>
      <c r="AO4" s="7" t="s">
        <v>60</v>
      </c>
      <c r="AP4" s="8" t="s">
        <v>22</v>
      </c>
      <c r="AQ4" s="10">
        <v>0.27084000000000003</v>
      </c>
      <c r="AR4" s="10"/>
      <c r="AS4" s="10">
        <f t="shared" si="8"/>
        <v>123</v>
      </c>
      <c r="AT4" s="7" t="s">
        <v>95</v>
      </c>
      <c r="AU4" s="8" t="s">
        <v>29</v>
      </c>
      <c r="AV4" s="10">
        <v>0.26862000000000003</v>
      </c>
      <c r="AW4" s="10"/>
      <c r="AX4" s="10">
        <f t="shared" si="9"/>
        <v>115</v>
      </c>
      <c r="AY4" s="43" t="s">
        <v>103</v>
      </c>
      <c r="AZ4" s="44" t="s">
        <v>28</v>
      </c>
      <c r="BA4" s="11">
        <v>0.36180000000000001</v>
      </c>
      <c r="BB4" s="11" t="s">
        <v>111</v>
      </c>
      <c r="BC4" s="10">
        <f t="shared" si="10"/>
        <v>131</v>
      </c>
      <c r="BD4" s="7" t="s">
        <v>94</v>
      </c>
      <c r="BE4" s="8" t="s">
        <v>22</v>
      </c>
      <c r="BF4" s="10">
        <v>9.0279999999999999E-2</v>
      </c>
      <c r="BG4" s="10"/>
      <c r="BH4" s="10">
        <f t="shared" si="11"/>
        <v>122</v>
      </c>
      <c r="BI4" s="41" t="s">
        <v>66</v>
      </c>
      <c r="BJ4" s="42" t="s">
        <v>20</v>
      </c>
      <c r="BK4" s="9">
        <v>0.37186000000000002</v>
      </c>
      <c r="BL4" s="9" t="s">
        <v>110</v>
      </c>
      <c r="BM4" s="10">
        <f t="shared" si="12"/>
        <v>91</v>
      </c>
      <c r="BN4" s="43" t="s">
        <v>102</v>
      </c>
      <c r="BO4" s="44" t="s">
        <v>20</v>
      </c>
      <c r="BP4" s="9">
        <v>0.79539000000000004</v>
      </c>
      <c r="BQ4" t="s">
        <v>110</v>
      </c>
      <c r="BR4" s="10">
        <f t="shared" si="13"/>
        <v>99</v>
      </c>
    </row>
    <row r="5" spans="1:70" ht="17" thickBot="1" x14ac:dyDescent="0.25">
      <c r="A5" s="7" t="s">
        <v>95</v>
      </c>
      <c r="B5" s="8" t="s">
        <v>26</v>
      </c>
      <c r="C5" s="10">
        <v>0.28938000000000003</v>
      </c>
      <c r="D5" s="10"/>
      <c r="E5" s="10">
        <f t="shared" si="0"/>
        <v>108</v>
      </c>
      <c r="F5" s="41" t="s">
        <v>68</v>
      </c>
      <c r="G5" s="42" t="s">
        <v>29</v>
      </c>
      <c r="H5" s="9">
        <v>0.47750999999999999</v>
      </c>
      <c r="I5" s="9" t="s">
        <v>110</v>
      </c>
      <c r="J5" s="10">
        <f t="shared" si="1"/>
        <v>99</v>
      </c>
      <c r="K5" s="45" t="s">
        <v>90</v>
      </c>
      <c r="L5" s="46" t="s">
        <v>20</v>
      </c>
      <c r="M5" s="11">
        <v>0.59497999999999995</v>
      </c>
      <c r="N5" s="11" t="s">
        <v>111</v>
      </c>
      <c r="O5" s="10">
        <f t="shared" si="2"/>
        <v>103</v>
      </c>
      <c r="P5" s="41" t="s">
        <v>96</v>
      </c>
      <c r="Q5" s="42" t="s">
        <v>29</v>
      </c>
      <c r="R5" s="9">
        <v>0.61234999999999995</v>
      </c>
      <c r="S5" s="9" t="s">
        <v>110</v>
      </c>
      <c r="T5" s="10">
        <f t="shared" si="3"/>
        <v>96</v>
      </c>
      <c r="U5" s="45" t="s">
        <v>93</v>
      </c>
      <c r="V5" s="46" t="s">
        <v>25</v>
      </c>
      <c r="W5" s="9">
        <v>0.34871000000000002</v>
      </c>
      <c r="X5" s="9" t="s">
        <v>110</v>
      </c>
      <c r="Y5" s="10">
        <f t="shared" si="4"/>
        <v>75</v>
      </c>
      <c r="Z5" s="7" t="s">
        <v>98</v>
      </c>
      <c r="AA5" s="8" t="s">
        <v>29</v>
      </c>
      <c r="AB5" s="10">
        <v>0.12225999999999999</v>
      </c>
      <c r="AC5" s="10"/>
      <c r="AD5" s="10">
        <f t="shared" si="5"/>
        <v>97</v>
      </c>
      <c r="AE5" s="7" t="s">
        <v>96</v>
      </c>
      <c r="AF5" s="8" t="s">
        <v>19</v>
      </c>
      <c r="AG5" s="11">
        <v>0.12311999999999999</v>
      </c>
      <c r="AH5" s="11" t="s">
        <v>111</v>
      </c>
      <c r="AI5" s="10">
        <f t="shared" si="6"/>
        <v>92</v>
      </c>
      <c r="AJ5" s="43" t="s">
        <v>60</v>
      </c>
      <c r="AK5" s="44" t="s">
        <v>22</v>
      </c>
      <c r="AL5" s="9">
        <v>0.38930999999999999</v>
      </c>
      <c r="AM5" s="9" t="s">
        <v>110</v>
      </c>
      <c r="AN5" s="10">
        <f t="shared" si="7"/>
        <v>99</v>
      </c>
      <c r="AO5" s="7" t="s">
        <v>100</v>
      </c>
      <c r="AP5" s="8" t="s">
        <v>26</v>
      </c>
      <c r="AQ5" s="10">
        <v>0.22703000000000001</v>
      </c>
      <c r="AR5" s="10"/>
      <c r="AS5" s="10">
        <f t="shared" si="8"/>
        <v>122</v>
      </c>
      <c r="AT5" s="7" t="s">
        <v>95</v>
      </c>
      <c r="AU5" s="8" t="s">
        <v>19</v>
      </c>
      <c r="AV5" s="10">
        <v>0.24851999999999999</v>
      </c>
      <c r="AW5" s="10"/>
      <c r="AX5" s="10">
        <f t="shared" si="9"/>
        <v>114</v>
      </c>
      <c r="AY5" s="7" t="s">
        <v>95</v>
      </c>
      <c r="AZ5" s="8" t="s">
        <v>29</v>
      </c>
      <c r="BA5" s="10">
        <v>0.29116999999999998</v>
      </c>
      <c r="BB5" s="10"/>
      <c r="BC5" s="10">
        <f t="shared" si="10"/>
        <v>130</v>
      </c>
      <c r="BD5" s="43" t="s">
        <v>77</v>
      </c>
      <c r="BE5" s="44" t="s">
        <v>29</v>
      </c>
      <c r="BF5" s="9">
        <v>8.2669999999999993E-2</v>
      </c>
      <c r="BG5" s="9" t="s">
        <v>110</v>
      </c>
      <c r="BH5" s="10">
        <f t="shared" si="11"/>
        <v>121</v>
      </c>
      <c r="BI5" s="7" t="s">
        <v>104</v>
      </c>
      <c r="BJ5" s="8" t="s">
        <v>22</v>
      </c>
      <c r="BK5" s="10">
        <v>0.34</v>
      </c>
      <c r="BL5" s="10"/>
      <c r="BM5" s="10">
        <f t="shared" si="12"/>
        <v>90</v>
      </c>
      <c r="BN5" s="43" t="s">
        <v>66</v>
      </c>
      <c r="BO5" s="44" t="s">
        <v>20</v>
      </c>
      <c r="BP5" s="9">
        <v>0.75780999999999998</v>
      </c>
      <c r="BQ5" t="s">
        <v>110</v>
      </c>
      <c r="BR5" s="10">
        <f t="shared" si="13"/>
        <v>98</v>
      </c>
    </row>
    <row r="6" spans="1:70" ht="17" thickBot="1" x14ac:dyDescent="0.25">
      <c r="A6" s="41" t="s">
        <v>100</v>
      </c>
      <c r="B6" s="42" t="s">
        <v>26</v>
      </c>
      <c r="C6" s="9">
        <v>0.23887</v>
      </c>
      <c r="D6" s="9" t="s">
        <v>110</v>
      </c>
      <c r="E6" s="10">
        <f t="shared" si="0"/>
        <v>107</v>
      </c>
      <c r="F6" s="7" t="s">
        <v>95</v>
      </c>
      <c r="G6" s="8" t="s">
        <v>29</v>
      </c>
      <c r="H6" s="10">
        <v>0.45332</v>
      </c>
      <c r="I6" s="10"/>
      <c r="J6" s="10">
        <f t="shared" si="1"/>
        <v>98</v>
      </c>
      <c r="K6" s="43" t="s">
        <v>91</v>
      </c>
      <c r="L6" s="44" t="s">
        <v>28</v>
      </c>
      <c r="M6" s="11">
        <v>0.58613999999999999</v>
      </c>
      <c r="N6" s="11" t="s">
        <v>111</v>
      </c>
      <c r="O6" s="10">
        <f t="shared" si="2"/>
        <v>102</v>
      </c>
      <c r="P6" s="7" t="s">
        <v>85</v>
      </c>
      <c r="Q6" s="8" t="s">
        <v>29</v>
      </c>
      <c r="R6" s="10">
        <v>0.59470999999999996</v>
      </c>
      <c r="S6" s="10"/>
      <c r="T6" s="10">
        <f t="shared" si="3"/>
        <v>95</v>
      </c>
      <c r="U6" s="43" t="s">
        <v>68</v>
      </c>
      <c r="V6" s="44" t="s">
        <v>29</v>
      </c>
      <c r="W6" s="9">
        <v>0.33221000000000001</v>
      </c>
      <c r="X6" s="9" t="s">
        <v>110</v>
      </c>
      <c r="Y6" s="10">
        <f t="shared" si="4"/>
        <v>74</v>
      </c>
      <c r="Z6" s="43" t="s">
        <v>102</v>
      </c>
      <c r="AA6" s="44" t="s">
        <v>22</v>
      </c>
      <c r="AB6" s="11">
        <v>0.1164</v>
      </c>
      <c r="AC6" s="11" t="s">
        <v>111</v>
      </c>
      <c r="AD6" s="10">
        <f t="shared" si="5"/>
        <v>96</v>
      </c>
      <c r="AE6" s="45" t="s">
        <v>82</v>
      </c>
      <c r="AF6" s="46" t="s">
        <v>28</v>
      </c>
      <c r="AG6" s="9">
        <v>0.11101999999999999</v>
      </c>
      <c r="AH6" s="9" t="s">
        <v>110</v>
      </c>
      <c r="AI6" s="10">
        <f t="shared" si="6"/>
        <v>91</v>
      </c>
      <c r="AJ6" s="43" t="s">
        <v>94</v>
      </c>
      <c r="AK6" s="44" t="s">
        <v>22</v>
      </c>
      <c r="AL6" s="9">
        <v>0.34636</v>
      </c>
      <c r="AM6" s="9" t="s">
        <v>110</v>
      </c>
      <c r="AN6" s="10">
        <f t="shared" si="7"/>
        <v>98</v>
      </c>
      <c r="AO6" s="7" t="s">
        <v>95</v>
      </c>
      <c r="AP6" s="8" t="s">
        <v>19</v>
      </c>
      <c r="AQ6" s="10">
        <v>0.21798000000000001</v>
      </c>
      <c r="AR6" s="10"/>
      <c r="AS6" s="10">
        <f t="shared" si="8"/>
        <v>121</v>
      </c>
      <c r="AT6" s="45" t="s">
        <v>102</v>
      </c>
      <c r="AU6" s="46" t="s">
        <v>22</v>
      </c>
      <c r="AV6" s="9">
        <v>0.20635999999999999</v>
      </c>
      <c r="AW6" s="9" t="s">
        <v>110</v>
      </c>
      <c r="AX6" s="10">
        <f t="shared" si="9"/>
        <v>113</v>
      </c>
      <c r="AY6" s="41" t="s">
        <v>94</v>
      </c>
      <c r="AZ6" s="42" t="s">
        <v>26</v>
      </c>
      <c r="BA6" s="9">
        <v>0.28776000000000002</v>
      </c>
      <c r="BB6" s="9" t="s">
        <v>110</v>
      </c>
      <c r="BC6" s="10">
        <f t="shared" si="10"/>
        <v>129</v>
      </c>
      <c r="BD6" s="7" t="s">
        <v>60</v>
      </c>
      <c r="BE6" s="8" t="s">
        <v>22</v>
      </c>
      <c r="BF6" s="10">
        <v>7.9130000000000006E-2</v>
      </c>
      <c r="BG6" s="10"/>
      <c r="BH6" s="10">
        <f t="shared" si="11"/>
        <v>120</v>
      </c>
      <c r="BI6" s="7" t="s">
        <v>93</v>
      </c>
      <c r="BJ6" s="8" t="s">
        <v>25</v>
      </c>
      <c r="BK6" s="10">
        <v>0.33502999999999999</v>
      </c>
      <c r="BL6" s="10"/>
      <c r="BM6" s="10">
        <f t="shared" si="12"/>
        <v>89</v>
      </c>
      <c r="BN6" s="41" t="s">
        <v>63</v>
      </c>
      <c r="BO6" s="42" t="s">
        <v>22</v>
      </c>
      <c r="BP6" s="9">
        <v>0.74919000000000002</v>
      </c>
      <c r="BQ6" t="s">
        <v>110</v>
      </c>
      <c r="BR6" s="10">
        <f t="shared" si="13"/>
        <v>97</v>
      </c>
    </row>
    <row r="7" spans="1:70" ht="17" thickBot="1" x14ac:dyDescent="0.25">
      <c r="A7" s="7" t="s">
        <v>85</v>
      </c>
      <c r="B7" s="8" t="s">
        <v>26</v>
      </c>
      <c r="C7" s="10">
        <v>0.23463999999999999</v>
      </c>
      <c r="D7" s="10"/>
      <c r="E7" s="10">
        <f t="shared" si="0"/>
        <v>106</v>
      </c>
      <c r="F7" s="7" t="s">
        <v>96</v>
      </c>
      <c r="G7" s="8" t="s">
        <v>25</v>
      </c>
      <c r="H7" s="9">
        <v>0.45104</v>
      </c>
      <c r="I7" s="9" t="s">
        <v>110</v>
      </c>
      <c r="J7" s="10">
        <f t="shared" si="1"/>
        <v>97</v>
      </c>
      <c r="K7" s="7" t="s">
        <v>90</v>
      </c>
      <c r="L7" s="8" t="s">
        <v>23</v>
      </c>
      <c r="M7" s="11">
        <v>0.57911000000000001</v>
      </c>
      <c r="N7" s="11" t="s">
        <v>111</v>
      </c>
      <c r="O7" s="10">
        <f t="shared" si="2"/>
        <v>101</v>
      </c>
      <c r="P7" s="43" t="s">
        <v>96</v>
      </c>
      <c r="Q7" s="44" t="s">
        <v>19</v>
      </c>
      <c r="R7" s="9">
        <v>0.57596000000000003</v>
      </c>
      <c r="S7" s="9" t="s">
        <v>110</v>
      </c>
      <c r="T7" s="10">
        <f t="shared" si="3"/>
        <v>94</v>
      </c>
      <c r="U7" s="41" t="s">
        <v>68</v>
      </c>
      <c r="V7" s="42" t="s">
        <v>19</v>
      </c>
      <c r="W7" s="9">
        <v>0.31198999999999999</v>
      </c>
      <c r="X7" s="9" t="s">
        <v>110</v>
      </c>
      <c r="Y7" s="10">
        <f t="shared" si="4"/>
        <v>73</v>
      </c>
      <c r="Z7" s="41" t="s">
        <v>59</v>
      </c>
      <c r="AA7" s="42" t="s">
        <v>25</v>
      </c>
      <c r="AB7" s="11">
        <v>0.1053</v>
      </c>
      <c r="AC7" s="11" t="s">
        <v>111</v>
      </c>
      <c r="AD7" s="10">
        <f t="shared" si="5"/>
        <v>95</v>
      </c>
      <c r="AE7" s="7" t="s">
        <v>68</v>
      </c>
      <c r="AF7" s="8" t="s">
        <v>19</v>
      </c>
      <c r="AG7" s="11">
        <v>0.11027000000000001</v>
      </c>
      <c r="AH7" s="11" t="s">
        <v>111</v>
      </c>
      <c r="AI7" s="10">
        <f t="shared" si="6"/>
        <v>90</v>
      </c>
      <c r="AJ7" s="7" t="s">
        <v>94</v>
      </c>
      <c r="AK7" s="8" t="s">
        <v>28</v>
      </c>
      <c r="AL7" s="9">
        <v>0.26150000000000001</v>
      </c>
      <c r="AM7" s="9" t="s">
        <v>110</v>
      </c>
      <c r="AN7" s="10">
        <f t="shared" si="7"/>
        <v>97</v>
      </c>
      <c r="AO7" s="41" t="s">
        <v>77</v>
      </c>
      <c r="AP7" s="42" t="s">
        <v>26</v>
      </c>
      <c r="AQ7" s="11">
        <v>0.19395999999999999</v>
      </c>
      <c r="AR7" s="11" t="s">
        <v>111</v>
      </c>
      <c r="AS7" s="10">
        <f t="shared" si="8"/>
        <v>120</v>
      </c>
      <c r="AT7" s="41" t="s">
        <v>102</v>
      </c>
      <c r="AU7" s="42" t="s">
        <v>26</v>
      </c>
      <c r="AV7" s="9">
        <v>0.20357</v>
      </c>
      <c r="AW7" s="9" t="s">
        <v>110</v>
      </c>
      <c r="AX7" s="10">
        <f t="shared" si="9"/>
        <v>112</v>
      </c>
      <c r="AY7" s="7" t="s">
        <v>89</v>
      </c>
      <c r="AZ7" s="8" t="s">
        <v>25</v>
      </c>
      <c r="BA7" s="10">
        <v>0.25741999999999998</v>
      </c>
      <c r="BB7" s="10"/>
      <c r="BC7" s="10">
        <f t="shared" si="10"/>
        <v>128</v>
      </c>
      <c r="BD7" s="45" t="s">
        <v>100</v>
      </c>
      <c r="BE7" s="46" t="s">
        <v>22</v>
      </c>
      <c r="BF7" s="9">
        <v>7.8340000000000007E-2</v>
      </c>
      <c r="BG7" s="9" t="s">
        <v>110</v>
      </c>
      <c r="BH7" s="10">
        <f t="shared" si="11"/>
        <v>119</v>
      </c>
      <c r="BI7" s="41" t="s">
        <v>91</v>
      </c>
      <c r="BJ7" s="42" t="s">
        <v>20</v>
      </c>
      <c r="BK7" s="11">
        <v>0.33249000000000001</v>
      </c>
      <c r="BL7" s="11" t="s">
        <v>111</v>
      </c>
      <c r="BM7" s="10">
        <f t="shared" si="12"/>
        <v>88</v>
      </c>
      <c r="BN7" s="45" t="s">
        <v>102</v>
      </c>
      <c r="BO7" s="46" t="s">
        <v>28</v>
      </c>
      <c r="BP7" s="9">
        <v>0.71826999999999996</v>
      </c>
      <c r="BQ7" t="s">
        <v>110</v>
      </c>
      <c r="BR7" s="10">
        <f t="shared" si="13"/>
        <v>96</v>
      </c>
    </row>
    <row r="8" spans="1:70" ht="17" thickBot="1" x14ac:dyDescent="0.25">
      <c r="A8" s="41" t="s">
        <v>77</v>
      </c>
      <c r="B8" s="42" t="s">
        <v>26</v>
      </c>
      <c r="C8" s="9">
        <v>0.21992</v>
      </c>
      <c r="D8" s="9" t="s">
        <v>110</v>
      </c>
      <c r="E8" s="10">
        <f t="shared" si="0"/>
        <v>105</v>
      </c>
      <c r="F8" s="7" t="s">
        <v>93</v>
      </c>
      <c r="G8" s="8" t="s">
        <v>25</v>
      </c>
      <c r="H8" s="10">
        <v>0.43461</v>
      </c>
      <c r="I8" s="10"/>
      <c r="J8" s="10">
        <f t="shared" si="1"/>
        <v>96</v>
      </c>
      <c r="K8" s="41" t="s">
        <v>83</v>
      </c>
      <c r="L8" s="42" t="s">
        <v>25</v>
      </c>
      <c r="M8" s="11">
        <v>0.37674999999999997</v>
      </c>
      <c r="N8" s="11" t="s">
        <v>111</v>
      </c>
      <c r="O8" s="10">
        <f t="shared" si="2"/>
        <v>100</v>
      </c>
      <c r="P8" s="7" t="s">
        <v>95</v>
      </c>
      <c r="Q8" s="8" t="s">
        <v>23</v>
      </c>
      <c r="R8" s="10">
        <v>0.53378999999999999</v>
      </c>
      <c r="S8" s="10"/>
      <c r="T8" s="10">
        <f t="shared" si="3"/>
        <v>93</v>
      </c>
      <c r="U8" s="45" t="s">
        <v>96</v>
      </c>
      <c r="V8" s="46" t="s">
        <v>25</v>
      </c>
      <c r="W8" s="9">
        <v>0.29777999999999999</v>
      </c>
      <c r="X8" s="9" t="s">
        <v>110</v>
      </c>
      <c r="Y8" s="10">
        <f t="shared" si="4"/>
        <v>72</v>
      </c>
      <c r="Z8" s="7" t="s">
        <v>75</v>
      </c>
      <c r="AA8" s="8" t="s">
        <v>23</v>
      </c>
      <c r="AB8" s="10">
        <v>0.10198</v>
      </c>
      <c r="AC8" s="10"/>
      <c r="AD8" s="10">
        <f t="shared" si="5"/>
        <v>94</v>
      </c>
      <c r="AE8" s="43" t="s">
        <v>97</v>
      </c>
      <c r="AF8" s="44" t="s">
        <v>23</v>
      </c>
      <c r="AG8" s="9">
        <v>0.10374</v>
      </c>
      <c r="AH8" s="9" t="s">
        <v>110</v>
      </c>
      <c r="AI8" s="10">
        <f t="shared" si="6"/>
        <v>89</v>
      </c>
      <c r="AJ8" s="7" t="s">
        <v>68</v>
      </c>
      <c r="AK8" s="8" t="s">
        <v>19</v>
      </c>
      <c r="AL8" s="10">
        <v>0.23966000000000001</v>
      </c>
      <c r="AM8" s="10"/>
      <c r="AN8" s="10">
        <f t="shared" si="7"/>
        <v>96</v>
      </c>
      <c r="AO8" s="7" t="s">
        <v>85</v>
      </c>
      <c r="AP8" s="8" t="s">
        <v>19</v>
      </c>
      <c r="AQ8" s="10">
        <v>0.15692999999999999</v>
      </c>
      <c r="AR8" s="10"/>
      <c r="AS8" s="10">
        <f t="shared" si="8"/>
        <v>119</v>
      </c>
      <c r="AT8" s="41" t="s">
        <v>76</v>
      </c>
      <c r="AU8" s="42" t="s">
        <v>26</v>
      </c>
      <c r="AV8" s="9">
        <v>0.17408999999999999</v>
      </c>
      <c r="AW8" s="9" t="s">
        <v>110</v>
      </c>
      <c r="AX8" s="10">
        <f t="shared" si="9"/>
        <v>111</v>
      </c>
      <c r="AY8" s="43" t="s">
        <v>84</v>
      </c>
      <c r="AZ8" s="44" t="s">
        <v>28</v>
      </c>
      <c r="BA8" s="9">
        <v>0.24071999999999999</v>
      </c>
      <c r="BB8" s="9" t="s">
        <v>110</v>
      </c>
      <c r="BC8" s="10">
        <f t="shared" si="10"/>
        <v>127</v>
      </c>
      <c r="BD8" s="7" t="s">
        <v>100</v>
      </c>
      <c r="BE8" s="8" t="s">
        <v>26</v>
      </c>
      <c r="BF8" s="10">
        <v>7.5560000000000002E-2</v>
      </c>
      <c r="BG8" s="10"/>
      <c r="BH8" s="10">
        <f t="shared" si="11"/>
        <v>118</v>
      </c>
      <c r="BI8" s="43" t="s">
        <v>83</v>
      </c>
      <c r="BJ8" s="44" t="s">
        <v>25</v>
      </c>
      <c r="BK8" s="9">
        <v>0.31258999999999998</v>
      </c>
      <c r="BL8" s="9" t="s">
        <v>110</v>
      </c>
      <c r="BM8" s="10">
        <f t="shared" si="12"/>
        <v>87</v>
      </c>
      <c r="BN8" s="41" t="s">
        <v>76</v>
      </c>
      <c r="BO8" s="42" t="s">
        <v>22</v>
      </c>
      <c r="BP8" s="9">
        <v>0.68972999999999995</v>
      </c>
      <c r="BQ8" t="s">
        <v>110</v>
      </c>
      <c r="BR8" s="10">
        <f t="shared" si="13"/>
        <v>95</v>
      </c>
    </row>
    <row r="9" spans="1:70" ht="17" thickBot="1" x14ac:dyDescent="0.25">
      <c r="A9" s="7" t="s">
        <v>95</v>
      </c>
      <c r="B9" s="8" t="s">
        <v>19</v>
      </c>
      <c r="C9" s="10">
        <v>0.20913999999999999</v>
      </c>
      <c r="D9" s="10"/>
      <c r="E9" s="10">
        <f t="shared" si="0"/>
        <v>104</v>
      </c>
      <c r="F9" s="7" t="s">
        <v>103</v>
      </c>
      <c r="G9" s="8" t="s">
        <v>28</v>
      </c>
      <c r="H9" s="10">
        <v>0.40051999999999999</v>
      </c>
      <c r="I9" s="10"/>
      <c r="J9" s="10">
        <f t="shared" si="1"/>
        <v>95</v>
      </c>
      <c r="K9" s="45" t="s">
        <v>65</v>
      </c>
      <c r="L9" s="46" t="s">
        <v>20</v>
      </c>
      <c r="M9" s="9">
        <v>0.37667</v>
      </c>
      <c r="N9" s="9" t="s">
        <v>110</v>
      </c>
      <c r="O9" s="10">
        <f t="shared" si="2"/>
        <v>99</v>
      </c>
      <c r="P9" s="41" t="s">
        <v>68</v>
      </c>
      <c r="Q9" s="42" t="s">
        <v>29</v>
      </c>
      <c r="R9" s="9">
        <v>0.52688999999999997</v>
      </c>
      <c r="S9" s="9" t="s">
        <v>110</v>
      </c>
      <c r="T9" s="10">
        <f t="shared" si="3"/>
        <v>92</v>
      </c>
      <c r="U9" s="7" t="s">
        <v>86</v>
      </c>
      <c r="V9" s="8" t="s">
        <v>20</v>
      </c>
      <c r="W9" s="9">
        <v>0.29752000000000001</v>
      </c>
      <c r="X9" s="9" t="s">
        <v>110</v>
      </c>
      <c r="Y9" s="10">
        <f t="shared" si="4"/>
        <v>71</v>
      </c>
      <c r="Z9" s="7" t="s">
        <v>92</v>
      </c>
      <c r="AA9" s="8" t="s">
        <v>23</v>
      </c>
      <c r="AB9" s="10">
        <v>9.9449999999999997E-2</v>
      </c>
      <c r="AC9" s="10"/>
      <c r="AD9" s="10">
        <f t="shared" si="5"/>
        <v>93</v>
      </c>
      <c r="AE9" s="41" t="s">
        <v>82</v>
      </c>
      <c r="AF9" s="42" t="s">
        <v>25</v>
      </c>
      <c r="AG9" s="9">
        <v>0.10131</v>
      </c>
      <c r="AH9" s="9" t="s">
        <v>110</v>
      </c>
      <c r="AI9" s="10">
        <f t="shared" si="6"/>
        <v>88</v>
      </c>
      <c r="AJ9" s="7" t="s">
        <v>96</v>
      </c>
      <c r="AK9" s="8" t="s">
        <v>19</v>
      </c>
      <c r="AL9" s="10">
        <v>0.23823</v>
      </c>
      <c r="AM9" s="10"/>
      <c r="AN9" s="10">
        <f t="shared" si="7"/>
        <v>95</v>
      </c>
      <c r="AO9" s="41" t="s">
        <v>63</v>
      </c>
      <c r="AP9" s="42" t="s">
        <v>26</v>
      </c>
      <c r="AQ9" s="9">
        <v>0.15473000000000001</v>
      </c>
      <c r="AR9" s="9" t="s">
        <v>110</v>
      </c>
      <c r="AS9" s="10">
        <f t="shared" si="8"/>
        <v>118</v>
      </c>
      <c r="AT9" s="7" t="s">
        <v>85</v>
      </c>
      <c r="AU9" s="8" t="s">
        <v>29</v>
      </c>
      <c r="AV9" s="10">
        <v>0.17175000000000001</v>
      </c>
      <c r="AW9" s="10"/>
      <c r="AX9" s="10">
        <f t="shared" si="9"/>
        <v>110</v>
      </c>
      <c r="AY9" s="7" t="s">
        <v>95</v>
      </c>
      <c r="AZ9" s="8" t="s">
        <v>26</v>
      </c>
      <c r="BA9" s="10">
        <v>0.23759</v>
      </c>
      <c r="BB9" s="10"/>
      <c r="BC9" s="10">
        <f t="shared" si="10"/>
        <v>126</v>
      </c>
      <c r="BD9" s="43" t="s">
        <v>81</v>
      </c>
      <c r="BE9" s="44" t="s">
        <v>29</v>
      </c>
      <c r="BF9" s="9">
        <v>7.1879999999999999E-2</v>
      </c>
      <c r="BG9" s="9" t="s">
        <v>110</v>
      </c>
      <c r="BH9" s="10">
        <f t="shared" si="11"/>
        <v>117</v>
      </c>
      <c r="BI9" s="7" t="s">
        <v>104</v>
      </c>
      <c r="BJ9" s="8" t="s">
        <v>25</v>
      </c>
      <c r="BK9" s="10">
        <v>0.28455000000000003</v>
      </c>
      <c r="BL9" s="10"/>
      <c r="BM9" s="10">
        <f t="shared" si="12"/>
        <v>86</v>
      </c>
      <c r="BN9" s="45" t="s">
        <v>66</v>
      </c>
      <c r="BO9" s="46" t="s">
        <v>28</v>
      </c>
      <c r="BP9" s="9">
        <v>0.68752000000000002</v>
      </c>
      <c r="BQ9" t="s">
        <v>110</v>
      </c>
      <c r="BR9" s="10">
        <f t="shared" si="13"/>
        <v>94</v>
      </c>
    </row>
    <row r="10" spans="1:70" ht="17" thickBot="1" x14ac:dyDescent="0.25">
      <c r="A10" s="5" t="s">
        <v>85</v>
      </c>
      <c r="B10" s="6" t="s">
        <v>19</v>
      </c>
      <c r="C10" s="10">
        <v>0.19017000000000001</v>
      </c>
      <c r="D10" s="19"/>
      <c r="E10" s="10">
        <f t="shared" si="0"/>
        <v>103</v>
      </c>
      <c r="F10" s="49" t="s">
        <v>78</v>
      </c>
      <c r="G10" s="50" t="s">
        <v>28</v>
      </c>
      <c r="H10" s="9">
        <v>0.38146999999999998</v>
      </c>
      <c r="I10" s="20" t="s">
        <v>110</v>
      </c>
      <c r="J10" s="10">
        <f t="shared" si="1"/>
        <v>94</v>
      </c>
      <c r="K10" s="47" t="s">
        <v>59</v>
      </c>
      <c r="L10" s="48" t="s">
        <v>25</v>
      </c>
      <c r="M10" s="9">
        <v>0.35557</v>
      </c>
      <c r="N10" s="20" t="s">
        <v>110</v>
      </c>
      <c r="O10" s="10">
        <f t="shared" si="2"/>
        <v>98</v>
      </c>
      <c r="P10" s="47" t="s">
        <v>50</v>
      </c>
      <c r="Q10" s="48" t="s">
        <v>29</v>
      </c>
      <c r="R10" s="9">
        <v>0.50070000000000003</v>
      </c>
      <c r="S10" s="20" t="s">
        <v>110</v>
      </c>
      <c r="T10" s="10">
        <f t="shared" si="3"/>
        <v>91</v>
      </c>
      <c r="U10" s="5" t="s">
        <v>78</v>
      </c>
      <c r="V10" s="6" t="s">
        <v>28</v>
      </c>
      <c r="W10" s="9">
        <v>0.29480000000000001</v>
      </c>
      <c r="X10" s="20" t="s">
        <v>110</v>
      </c>
      <c r="Y10" s="10">
        <f t="shared" si="4"/>
        <v>70</v>
      </c>
      <c r="Z10" s="5" t="s">
        <v>98</v>
      </c>
      <c r="AA10" s="6" t="s">
        <v>19</v>
      </c>
      <c r="AB10" s="10">
        <v>9.7180000000000002E-2</v>
      </c>
      <c r="AC10" s="19"/>
      <c r="AD10" s="10">
        <f t="shared" si="5"/>
        <v>92</v>
      </c>
      <c r="AE10" s="51" t="s">
        <v>62</v>
      </c>
      <c r="AF10" s="52" t="s">
        <v>23</v>
      </c>
      <c r="AG10" s="9">
        <v>0.10115</v>
      </c>
      <c r="AH10" s="20" t="s">
        <v>110</v>
      </c>
      <c r="AI10" s="10">
        <f t="shared" ref="AI10:AI73" si="14">IF(AG10&gt;AG11,AI11+1,AI11)</f>
        <v>87</v>
      </c>
      <c r="AJ10" s="47" t="s">
        <v>84</v>
      </c>
      <c r="AK10" s="48" t="s">
        <v>26</v>
      </c>
      <c r="AL10" s="11">
        <v>0.20665</v>
      </c>
      <c r="AM10" s="32" t="s">
        <v>111</v>
      </c>
      <c r="AN10" s="10">
        <f t="shared" si="7"/>
        <v>94</v>
      </c>
      <c r="AO10" s="5" t="s">
        <v>95</v>
      </c>
      <c r="AP10" s="6" t="s">
        <v>26</v>
      </c>
      <c r="AQ10" s="10">
        <v>0.1532</v>
      </c>
      <c r="AR10" s="19"/>
      <c r="AS10" s="10">
        <f t="shared" si="8"/>
        <v>117</v>
      </c>
      <c r="AT10" s="5" t="s">
        <v>102</v>
      </c>
      <c r="AU10" s="6" t="s">
        <v>20</v>
      </c>
      <c r="AV10" s="10">
        <v>0.15676999999999999</v>
      </c>
      <c r="AW10" s="19"/>
      <c r="AX10" s="10">
        <f t="shared" si="9"/>
        <v>109</v>
      </c>
      <c r="AY10" s="5" t="s">
        <v>85</v>
      </c>
      <c r="AZ10" s="6" t="s">
        <v>19</v>
      </c>
      <c r="BA10" s="10">
        <v>0.23146</v>
      </c>
      <c r="BB10" s="19"/>
      <c r="BC10" s="10">
        <f t="shared" si="10"/>
        <v>125</v>
      </c>
      <c r="BD10" s="49" t="s">
        <v>77</v>
      </c>
      <c r="BE10" s="50" t="s">
        <v>22</v>
      </c>
      <c r="BF10" s="9">
        <v>7.1040000000000006E-2</v>
      </c>
      <c r="BG10" s="20" t="s">
        <v>110</v>
      </c>
      <c r="BH10" s="10">
        <f t="shared" si="11"/>
        <v>116</v>
      </c>
      <c r="BI10" s="5" t="s">
        <v>87</v>
      </c>
      <c r="BJ10" s="6" t="s">
        <v>19</v>
      </c>
      <c r="BK10" s="9">
        <v>0.28326000000000001</v>
      </c>
      <c r="BL10" s="20" t="s">
        <v>110</v>
      </c>
      <c r="BM10" s="10">
        <f t="shared" si="12"/>
        <v>85</v>
      </c>
      <c r="BN10" s="47" t="s">
        <v>66</v>
      </c>
      <c r="BO10" s="48" t="s">
        <v>22</v>
      </c>
      <c r="BP10" s="9">
        <v>0.65752999999999995</v>
      </c>
      <c r="BQ10" t="s">
        <v>110</v>
      </c>
      <c r="BR10" s="10">
        <f t="shared" si="13"/>
        <v>93</v>
      </c>
    </row>
    <row r="11" spans="1:70" ht="17" customHeight="1" thickTop="1" thickBot="1" x14ac:dyDescent="0.25">
      <c r="A11" s="45" t="s">
        <v>100</v>
      </c>
      <c r="B11" s="46" t="s">
        <v>101</v>
      </c>
      <c r="C11" s="9">
        <v>0.18837999999999999</v>
      </c>
      <c r="D11" s="9" t="s">
        <v>110</v>
      </c>
      <c r="E11" s="10">
        <f t="shared" si="0"/>
        <v>102</v>
      </c>
      <c r="F11" s="43" t="s">
        <v>96</v>
      </c>
      <c r="G11" s="44" t="s">
        <v>22</v>
      </c>
      <c r="H11" s="11">
        <v>0.35099000000000002</v>
      </c>
      <c r="I11" s="11" t="s">
        <v>111</v>
      </c>
      <c r="J11" s="10">
        <f t="shared" si="1"/>
        <v>93</v>
      </c>
      <c r="K11" s="7" t="s">
        <v>91</v>
      </c>
      <c r="L11" s="8" t="s">
        <v>25</v>
      </c>
      <c r="M11" s="10">
        <v>0.34333999999999998</v>
      </c>
      <c r="N11" s="10"/>
      <c r="O11" s="10">
        <f t="shared" si="2"/>
        <v>97</v>
      </c>
      <c r="P11" s="7" t="s">
        <v>86</v>
      </c>
      <c r="Q11" s="8" t="s">
        <v>28</v>
      </c>
      <c r="R11" s="9">
        <v>0.48586000000000001</v>
      </c>
      <c r="S11" s="9" t="s">
        <v>110</v>
      </c>
      <c r="T11" s="10">
        <f t="shared" si="3"/>
        <v>90</v>
      </c>
      <c r="U11" s="7" t="s">
        <v>86</v>
      </c>
      <c r="V11" s="8" t="s">
        <v>28</v>
      </c>
      <c r="W11" s="9">
        <v>0.28686</v>
      </c>
      <c r="X11" s="9" t="s">
        <v>110</v>
      </c>
      <c r="Y11" s="10">
        <f t="shared" si="4"/>
        <v>69</v>
      </c>
      <c r="Z11" s="7" t="s">
        <v>93</v>
      </c>
      <c r="AA11" s="8" t="s">
        <v>20</v>
      </c>
      <c r="AB11" s="10">
        <v>9.2880000000000004E-2</v>
      </c>
      <c r="AC11" s="10"/>
      <c r="AD11" s="10">
        <f t="shared" si="5"/>
        <v>91</v>
      </c>
      <c r="AE11" s="43" t="s">
        <v>74</v>
      </c>
      <c r="AF11" s="44" t="s">
        <v>23</v>
      </c>
      <c r="AG11" s="9">
        <v>0.10020999999999999</v>
      </c>
      <c r="AH11" s="9" t="s">
        <v>110</v>
      </c>
      <c r="AI11" s="10">
        <f t="shared" si="14"/>
        <v>86</v>
      </c>
      <c r="AJ11" s="7" t="s">
        <v>85</v>
      </c>
      <c r="AK11" s="8" t="s">
        <v>19</v>
      </c>
      <c r="AL11" s="10">
        <v>0.18740000000000001</v>
      </c>
      <c r="AM11" s="10"/>
      <c r="AN11" s="10">
        <f t="shared" si="7"/>
        <v>93</v>
      </c>
      <c r="AO11" s="7" t="s">
        <v>100</v>
      </c>
      <c r="AP11" s="8" t="s">
        <v>29</v>
      </c>
      <c r="AQ11" s="10">
        <v>0.15129000000000001</v>
      </c>
      <c r="AR11" s="10"/>
      <c r="AS11" s="10">
        <f t="shared" si="8"/>
        <v>116</v>
      </c>
      <c r="AT11" s="7" t="s">
        <v>85</v>
      </c>
      <c r="AU11" s="8" t="s">
        <v>19</v>
      </c>
      <c r="AV11" s="10">
        <v>0.1542</v>
      </c>
      <c r="AW11" s="10"/>
      <c r="AX11" s="10">
        <f t="shared" si="9"/>
        <v>108</v>
      </c>
      <c r="AY11" s="7" t="s">
        <v>60</v>
      </c>
      <c r="AZ11" s="8" t="s">
        <v>26</v>
      </c>
      <c r="BA11" s="10">
        <v>0.20563999999999999</v>
      </c>
      <c r="BB11" s="10"/>
      <c r="BC11" s="10">
        <f t="shared" si="10"/>
        <v>124</v>
      </c>
      <c r="BD11" s="7" t="s">
        <v>77</v>
      </c>
      <c r="BE11" s="8" t="s">
        <v>26</v>
      </c>
      <c r="BF11" s="10">
        <v>6.5129999999999993E-2</v>
      </c>
      <c r="BG11" s="10"/>
      <c r="BH11" s="10">
        <f t="shared" si="11"/>
        <v>115</v>
      </c>
      <c r="BI11" s="41" t="s">
        <v>58</v>
      </c>
      <c r="BJ11" s="42" t="s">
        <v>20</v>
      </c>
      <c r="BK11" s="11">
        <v>0.27844999999999998</v>
      </c>
      <c r="BL11" s="11" t="s">
        <v>111</v>
      </c>
      <c r="BM11" s="10">
        <f t="shared" si="12"/>
        <v>84</v>
      </c>
      <c r="BN11" s="43" t="s">
        <v>91</v>
      </c>
      <c r="BO11" s="44" t="s">
        <v>20</v>
      </c>
      <c r="BP11" s="9">
        <v>0.65524000000000004</v>
      </c>
      <c r="BQ11" t="s">
        <v>110</v>
      </c>
      <c r="BR11" s="10">
        <f t="shared" si="13"/>
        <v>92</v>
      </c>
    </row>
    <row r="12" spans="1:70" ht="17" thickBot="1" x14ac:dyDescent="0.25">
      <c r="A12" s="43" t="s">
        <v>71</v>
      </c>
      <c r="B12" s="44" t="s">
        <v>22</v>
      </c>
      <c r="C12" s="9">
        <v>0.16813</v>
      </c>
      <c r="D12" s="9" t="s">
        <v>110</v>
      </c>
      <c r="E12" s="10">
        <f t="shared" si="0"/>
        <v>101</v>
      </c>
      <c r="F12" s="41" t="s">
        <v>83</v>
      </c>
      <c r="G12" s="42" t="s">
        <v>29</v>
      </c>
      <c r="H12" s="11">
        <v>0.34604000000000001</v>
      </c>
      <c r="I12" s="11" t="s">
        <v>111</v>
      </c>
      <c r="J12" s="10">
        <f t="shared" si="1"/>
        <v>92</v>
      </c>
      <c r="K12" s="7" t="s">
        <v>84</v>
      </c>
      <c r="L12" s="8" t="s">
        <v>28</v>
      </c>
      <c r="M12" s="10">
        <v>0.33984999999999999</v>
      </c>
      <c r="N12" s="10"/>
      <c r="O12" s="10">
        <f t="shared" si="2"/>
        <v>96</v>
      </c>
      <c r="P12" s="43" t="s">
        <v>68</v>
      </c>
      <c r="Q12" s="44" t="s">
        <v>19</v>
      </c>
      <c r="R12" s="9">
        <v>0.47158</v>
      </c>
      <c r="S12" s="9" t="s">
        <v>110</v>
      </c>
      <c r="T12" s="10">
        <f t="shared" si="3"/>
        <v>89</v>
      </c>
      <c r="U12" s="7" t="s">
        <v>96</v>
      </c>
      <c r="V12" s="8" t="s">
        <v>22</v>
      </c>
      <c r="W12" s="9">
        <v>0.27678000000000003</v>
      </c>
      <c r="X12" s="9" t="s">
        <v>110</v>
      </c>
      <c r="Y12" s="10">
        <f t="shared" si="4"/>
        <v>68</v>
      </c>
      <c r="Z12" s="7" t="s">
        <v>90</v>
      </c>
      <c r="AA12" s="8" t="s">
        <v>29</v>
      </c>
      <c r="AB12" s="10">
        <v>9.2780000000000001E-2</v>
      </c>
      <c r="AC12" s="10"/>
      <c r="AD12" s="10">
        <f t="shared" si="5"/>
        <v>90</v>
      </c>
      <c r="AE12" s="7" t="s">
        <v>86</v>
      </c>
      <c r="AF12" s="8" t="s">
        <v>20</v>
      </c>
      <c r="AG12" s="9">
        <v>9.8299999999999998E-2</v>
      </c>
      <c r="AH12" s="9" t="s">
        <v>110</v>
      </c>
      <c r="AI12" s="10">
        <f t="shared" si="14"/>
        <v>85</v>
      </c>
      <c r="AJ12" s="45" t="s">
        <v>50</v>
      </c>
      <c r="AK12" s="46" t="s">
        <v>19</v>
      </c>
      <c r="AL12" s="11">
        <v>0.17557</v>
      </c>
      <c r="AM12" s="11" t="s">
        <v>111</v>
      </c>
      <c r="AN12" s="10">
        <f t="shared" si="7"/>
        <v>92</v>
      </c>
      <c r="AO12" s="41" t="s">
        <v>38</v>
      </c>
      <c r="AP12" s="42" t="s">
        <v>26</v>
      </c>
      <c r="AQ12" s="9">
        <v>0.14716000000000001</v>
      </c>
      <c r="AR12" s="9" t="s">
        <v>110</v>
      </c>
      <c r="AS12" s="10">
        <f t="shared" si="8"/>
        <v>115</v>
      </c>
      <c r="AT12" s="45" t="s">
        <v>63</v>
      </c>
      <c r="AU12" s="46" t="s">
        <v>22</v>
      </c>
      <c r="AV12" s="9">
        <v>0.15043000000000001</v>
      </c>
      <c r="AW12" s="9" t="s">
        <v>110</v>
      </c>
      <c r="AX12" s="10">
        <f t="shared" si="9"/>
        <v>107</v>
      </c>
      <c r="AY12" s="7" t="s">
        <v>104</v>
      </c>
      <c r="AZ12" s="8" t="s">
        <v>25</v>
      </c>
      <c r="BA12" s="10">
        <v>0.19722000000000001</v>
      </c>
      <c r="BB12" s="10"/>
      <c r="BC12" s="10">
        <f t="shared" si="10"/>
        <v>123</v>
      </c>
      <c r="BD12" s="7" t="s">
        <v>81</v>
      </c>
      <c r="BE12" s="8" t="s">
        <v>26</v>
      </c>
      <c r="BF12" s="10">
        <v>6.4579999999999999E-2</v>
      </c>
      <c r="BG12" s="10"/>
      <c r="BH12" s="10">
        <f t="shared" si="11"/>
        <v>114</v>
      </c>
      <c r="BI12" s="7" t="s">
        <v>99</v>
      </c>
      <c r="BJ12" s="8" t="s">
        <v>28</v>
      </c>
      <c r="BK12" s="10">
        <v>0.26889000000000002</v>
      </c>
      <c r="BL12" s="10"/>
      <c r="BM12" s="10">
        <f t="shared" si="12"/>
        <v>83</v>
      </c>
      <c r="BN12" s="41" t="s">
        <v>38</v>
      </c>
      <c r="BO12" s="42" t="s">
        <v>22</v>
      </c>
      <c r="BP12" s="9">
        <v>0.61521000000000003</v>
      </c>
      <c r="BQ12" t="s">
        <v>110</v>
      </c>
      <c r="BR12" s="10">
        <f t="shared" si="13"/>
        <v>91</v>
      </c>
    </row>
    <row r="13" spans="1:70" ht="17" thickBot="1" x14ac:dyDescent="0.25">
      <c r="A13" s="7" t="s">
        <v>100</v>
      </c>
      <c r="B13" s="8" t="s">
        <v>29</v>
      </c>
      <c r="C13" s="9">
        <v>0.16688</v>
      </c>
      <c r="D13" s="9" t="s">
        <v>110</v>
      </c>
      <c r="E13" s="10">
        <f t="shared" si="0"/>
        <v>100</v>
      </c>
      <c r="F13" s="7" t="s">
        <v>78</v>
      </c>
      <c r="G13" s="8" t="s">
        <v>26</v>
      </c>
      <c r="H13" s="9">
        <v>0.32423000000000002</v>
      </c>
      <c r="I13" s="9" t="s">
        <v>110</v>
      </c>
      <c r="J13" s="10">
        <f t="shared" si="1"/>
        <v>91</v>
      </c>
      <c r="K13" s="43" t="s">
        <v>82</v>
      </c>
      <c r="L13" s="44" t="s">
        <v>28</v>
      </c>
      <c r="M13" s="9">
        <v>0.33723999999999998</v>
      </c>
      <c r="N13" s="9" t="s">
        <v>110</v>
      </c>
      <c r="O13" s="10">
        <f t="shared" si="2"/>
        <v>95</v>
      </c>
      <c r="P13" s="41" t="s">
        <v>69</v>
      </c>
      <c r="Q13" s="42" t="s">
        <v>29</v>
      </c>
      <c r="R13" s="9">
        <v>0.46288000000000001</v>
      </c>
      <c r="S13" s="9" t="s">
        <v>110</v>
      </c>
      <c r="T13" s="10">
        <f t="shared" si="3"/>
        <v>88</v>
      </c>
      <c r="U13" s="7" t="s">
        <v>78</v>
      </c>
      <c r="V13" s="8" t="s">
        <v>26</v>
      </c>
      <c r="W13" s="9">
        <v>0.24329000000000001</v>
      </c>
      <c r="X13" s="9" t="s">
        <v>110</v>
      </c>
      <c r="Y13" s="10">
        <f t="shared" si="4"/>
        <v>67</v>
      </c>
      <c r="Z13" s="7" t="s">
        <v>59</v>
      </c>
      <c r="AA13" s="8" t="s">
        <v>23</v>
      </c>
      <c r="AB13" s="10">
        <v>9.1600000000000001E-2</v>
      </c>
      <c r="AC13" s="10"/>
      <c r="AD13" s="10">
        <f t="shared" si="5"/>
        <v>89</v>
      </c>
      <c r="AE13" s="41" t="s">
        <v>59</v>
      </c>
      <c r="AF13" s="42" t="s">
        <v>25</v>
      </c>
      <c r="AG13" s="9">
        <v>9.6930000000000002E-2</v>
      </c>
      <c r="AH13" s="9" t="s">
        <v>110</v>
      </c>
      <c r="AI13" s="10">
        <f t="shared" si="14"/>
        <v>84</v>
      </c>
      <c r="AJ13" s="7" t="s">
        <v>86</v>
      </c>
      <c r="AK13" s="8" t="s">
        <v>20</v>
      </c>
      <c r="AL13" s="11">
        <v>0.17369999999999999</v>
      </c>
      <c r="AM13" s="11" t="s">
        <v>111</v>
      </c>
      <c r="AN13" s="10">
        <f t="shared" si="7"/>
        <v>91</v>
      </c>
      <c r="AO13" s="7" t="s">
        <v>94</v>
      </c>
      <c r="AP13" s="8" t="s">
        <v>26</v>
      </c>
      <c r="AQ13" s="10">
        <v>0.14460000000000001</v>
      </c>
      <c r="AR13" s="10"/>
      <c r="AS13" s="10">
        <f t="shared" si="8"/>
        <v>114</v>
      </c>
      <c r="AT13" s="7" t="s">
        <v>87</v>
      </c>
      <c r="AU13" s="8" t="s">
        <v>19</v>
      </c>
      <c r="AV13" s="9">
        <v>0.14662</v>
      </c>
      <c r="AW13" s="9" t="s">
        <v>110</v>
      </c>
      <c r="AX13" s="10">
        <f t="shared" si="9"/>
        <v>106</v>
      </c>
      <c r="AY13" s="7" t="s">
        <v>61</v>
      </c>
      <c r="AZ13" s="8" t="s">
        <v>19</v>
      </c>
      <c r="BA13" s="9">
        <v>0.1923</v>
      </c>
      <c r="BB13" s="9" t="s">
        <v>110</v>
      </c>
      <c r="BC13" s="10">
        <f t="shared" si="10"/>
        <v>122</v>
      </c>
      <c r="BD13" s="45" t="s">
        <v>71</v>
      </c>
      <c r="BE13" s="46" t="s">
        <v>22</v>
      </c>
      <c r="BF13" s="11">
        <v>5.8869999999999999E-2</v>
      </c>
      <c r="BG13" s="11" t="s">
        <v>111</v>
      </c>
      <c r="BH13" s="10">
        <f t="shared" si="11"/>
        <v>113</v>
      </c>
      <c r="BI13" s="7" t="s">
        <v>91</v>
      </c>
      <c r="BJ13" s="8" t="s">
        <v>28</v>
      </c>
      <c r="BK13" s="10">
        <v>0.26155</v>
      </c>
      <c r="BL13" s="10"/>
      <c r="BM13" s="10">
        <f t="shared" si="12"/>
        <v>82</v>
      </c>
      <c r="BN13" s="45" t="s">
        <v>91</v>
      </c>
      <c r="BO13" s="46" t="s">
        <v>28</v>
      </c>
      <c r="BP13" s="9">
        <v>0.60945000000000005</v>
      </c>
      <c r="BQ13" t="s">
        <v>110</v>
      </c>
      <c r="BR13" s="10">
        <f t="shared" si="13"/>
        <v>90</v>
      </c>
    </row>
    <row r="14" spans="1:70" ht="17" thickBot="1" x14ac:dyDescent="0.25">
      <c r="A14" s="41" t="s">
        <v>94</v>
      </c>
      <c r="B14" s="42" t="s">
        <v>26</v>
      </c>
      <c r="C14" s="11">
        <v>0.15708</v>
      </c>
      <c r="D14" s="11" t="s">
        <v>111</v>
      </c>
      <c r="E14" s="10">
        <f t="shared" si="0"/>
        <v>99</v>
      </c>
      <c r="F14" s="43" t="s">
        <v>68</v>
      </c>
      <c r="G14" s="44" t="s">
        <v>22</v>
      </c>
      <c r="H14" s="11">
        <v>0.32397999999999999</v>
      </c>
      <c r="I14" s="11" t="s">
        <v>111</v>
      </c>
      <c r="J14" s="10">
        <f t="shared" si="1"/>
        <v>90</v>
      </c>
      <c r="K14" s="7" t="s">
        <v>103</v>
      </c>
      <c r="L14" s="8" t="s">
        <v>23</v>
      </c>
      <c r="M14" s="10">
        <v>0.32282</v>
      </c>
      <c r="N14" s="10"/>
      <c r="O14" s="10">
        <f t="shared" si="2"/>
        <v>94</v>
      </c>
      <c r="P14" s="7" t="s">
        <v>78</v>
      </c>
      <c r="Q14" s="8" t="s">
        <v>28</v>
      </c>
      <c r="R14" s="9">
        <v>0.44791999999999998</v>
      </c>
      <c r="S14" s="9" t="s">
        <v>110</v>
      </c>
      <c r="T14" s="10">
        <f t="shared" si="3"/>
        <v>87</v>
      </c>
      <c r="U14" s="41" t="s">
        <v>56</v>
      </c>
      <c r="V14" s="42" t="s">
        <v>19</v>
      </c>
      <c r="W14" s="9">
        <v>0.23438000000000001</v>
      </c>
      <c r="X14" s="9" t="s">
        <v>110</v>
      </c>
      <c r="Y14" s="10">
        <f t="shared" si="4"/>
        <v>66</v>
      </c>
      <c r="Z14" s="7" t="s">
        <v>95</v>
      </c>
      <c r="AA14" s="8" t="s">
        <v>26</v>
      </c>
      <c r="AB14" s="10">
        <v>8.6029999999999995E-2</v>
      </c>
      <c r="AC14" s="10"/>
      <c r="AD14" s="10">
        <f t="shared" si="5"/>
        <v>88</v>
      </c>
      <c r="AE14" s="7" t="s">
        <v>92</v>
      </c>
      <c r="AF14" s="8" t="s">
        <v>23</v>
      </c>
      <c r="AG14" s="10">
        <v>9.6409999999999996E-2</v>
      </c>
      <c r="AH14" s="10"/>
      <c r="AI14" s="10">
        <f t="shared" si="14"/>
        <v>83</v>
      </c>
      <c r="AJ14" s="41" t="s">
        <v>34</v>
      </c>
      <c r="AK14" s="42" t="s">
        <v>26</v>
      </c>
      <c r="AL14" s="9">
        <v>0.17152000000000001</v>
      </c>
      <c r="AM14" s="9" t="s">
        <v>110</v>
      </c>
      <c r="AN14" s="10">
        <f t="shared" si="7"/>
        <v>90</v>
      </c>
      <c r="AO14" s="7" t="s">
        <v>95</v>
      </c>
      <c r="AP14" s="8" t="s">
        <v>29</v>
      </c>
      <c r="AQ14" s="10">
        <v>0.13003000000000001</v>
      </c>
      <c r="AR14" s="10"/>
      <c r="AS14" s="10">
        <f t="shared" si="8"/>
        <v>113</v>
      </c>
      <c r="AT14" s="43" t="s">
        <v>69</v>
      </c>
      <c r="AU14" s="44" t="s">
        <v>29</v>
      </c>
      <c r="AV14" s="9">
        <v>0.14623</v>
      </c>
      <c r="AW14" s="9" t="s">
        <v>110</v>
      </c>
      <c r="AX14" s="10">
        <f t="shared" si="9"/>
        <v>105</v>
      </c>
      <c r="AY14" s="7" t="s">
        <v>73</v>
      </c>
      <c r="AZ14" s="8" t="s">
        <v>29</v>
      </c>
      <c r="BA14" s="11">
        <v>0.18961</v>
      </c>
      <c r="BB14" s="11" t="s">
        <v>111</v>
      </c>
      <c r="BC14" s="10">
        <f t="shared" si="10"/>
        <v>121</v>
      </c>
      <c r="BD14" s="43" t="s">
        <v>71</v>
      </c>
      <c r="BE14" s="44" t="s">
        <v>29</v>
      </c>
      <c r="BF14" s="11">
        <v>5.382E-2</v>
      </c>
      <c r="BG14" s="11" t="s">
        <v>111</v>
      </c>
      <c r="BH14" s="10">
        <f t="shared" si="11"/>
        <v>112</v>
      </c>
      <c r="BI14" s="43" t="s">
        <v>89</v>
      </c>
      <c r="BJ14" s="44" t="s">
        <v>25</v>
      </c>
      <c r="BK14" s="9">
        <v>0.24373</v>
      </c>
      <c r="BL14" s="9" t="s">
        <v>110</v>
      </c>
      <c r="BM14" s="10">
        <f t="shared" si="12"/>
        <v>81</v>
      </c>
      <c r="BN14" s="7" t="s">
        <v>87</v>
      </c>
      <c r="BO14" s="8" t="s">
        <v>19</v>
      </c>
      <c r="BP14" s="9">
        <v>0.59658999999999995</v>
      </c>
      <c r="BQ14" t="s">
        <v>110</v>
      </c>
      <c r="BR14" s="10">
        <f t="shared" si="13"/>
        <v>89</v>
      </c>
    </row>
    <row r="15" spans="1:70" ht="17" thickBot="1" x14ac:dyDescent="0.25">
      <c r="A15" s="41" t="s">
        <v>40</v>
      </c>
      <c r="B15" s="42" t="s">
        <v>26</v>
      </c>
      <c r="C15" s="9">
        <v>0.15528</v>
      </c>
      <c r="D15" s="9" t="s">
        <v>110</v>
      </c>
      <c r="E15" s="10">
        <f t="shared" si="0"/>
        <v>98</v>
      </c>
      <c r="F15" s="41" t="s">
        <v>54</v>
      </c>
      <c r="G15" s="42" t="s">
        <v>29</v>
      </c>
      <c r="H15" s="9">
        <v>0.31644</v>
      </c>
      <c r="I15" s="9" t="s">
        <v>110</v>
      </c>
      <c r="J15" s="10">
        <f t="shared" si="1"/>
        <v>89</v>
      </c>
      <c r="K15" s="7" t="s">
        <v>90</v>
      </c>
      <c r="L15" s="8" t="s">
        <v>29</v>
      </c>
      <c r="M15" s="10">
        <v>0.30997999999999998</v>
      </c>
      <c r="N15" s="10"/>
      <c r="O15" s="10">
        <f t="shared" ref="O15:O78" si="15">IF(M15&gt;M16,O16+1,O16)</f>
        <v>93</v>
      </c>
      <c r="P15" s="7" t="s">
        <v>86</v>
      </c>
      <c r="Q15" s="8" t="s">
        <v>20</v>
      </c>
      <c r="R15" s="9">
        <v>0.44777</v>
      </c>
      <c r="S15" s="9" t="s">
        <v>110</v>
      </c>
      <c r="T15" s="10">
        <f t="shared" si="3"/>
        <v>86</v>
      </c>
      <c r="U15" s="7" t="s">
        <v>83</v>
      </c>
      <c r="V15" s="8" t="s">
        <v>25</v>
      </c>
      <c r="W15" s="10">
        <v>0.22919</v>
      </c>
      <c r="X15" s="10"/>
      <c r="Y15" s="10">
        <f t="shared" si="4"/>
        <v>65</v>
      </c>
      <c r="Z15" s="7" t="s">
        <v>76</v>
      </c>
      <c r="AA15" s="8" t="s">
        <v>22</v>
      </c>
      <c r="AB15" s="10">
        <v>8.5099999999999995E-2</v>
      </c>
      <c r="AC15" s="10"/>
      <c r="AD15" s="10">
        <f t="shared" si="5"/>
        <v>87</v>
      </c>
      <c r="AE15" s="43" t="s">
        <v>98</v>
      </c>
      <c r="AF15" s="44" t="s">
        <v>23</v>
      </c>
      <c r="AG15" s="11">
        <v>9.597E-2</v>
      </c>
      <c r="AH15" s="11" t="s">
        <v>111</v>
      </c>
      <c r="AI15" s="10">
        <f t="shared" si="14"/>
        <v>82</v>
      </c>
      <c r="AJ15" s="7" t="s">
        <v>85</v>
      </c>
      <c r="AK15" s="8" t="s">
        <v>29</v>
      </c>
      <c r="AL15" s="10">
        <v>0.15834000000000001</v>
      </c>
      <c r="AM15" s="10"/>
      <c r="AN15" s="10">
        <f t="shared" si="7"/>
        <v>89</v>
      </c>
      <c r="AO15" s="7" t="s">
        <v>77</v>
      </c>
      <c r="AP15" s="8" t="s">
        <v>29</v>
      </c>
      <c r="AQ15" s="10">
        <v>0.12978000000000001</v>
      </c>
      <c r="AR15" s="10"/>
      <c r="AS15" s="10">
        <f t="shared" si="8"/>
        <v>112</v>
      </c>
      <c r="AT15" s="7" t="s">
        <v>87</v>
      </c>
      <c r="AU15" s="8" t="s">
        <v>25</v>
      </c>
      <c r="AV15" s="9">
        <v>0.14495</v>
      </c>
      <c r="AW15" s="9" t="s">
        <v>110</v>
      </c>
      <c r="AX15" s="10">
        <f t="shared" si="9"/>
        <v>104</v>
      </c>
      <c r="AY15" s="41" t="s">
        <v>84</v>
      </c>
      <c r="AZ15" s="42" t="s">
        <v>26</v>
      </c>
      <c r="BA15" s="11">
        <v>0.18423999999999999</v>
      </c>
      <c r="BB15" s="11" t="s">
        <v>111</v>
      </c>
      <c r="BC15" s="10">
        <f t="shared" si="10"/>
        <v>120</v>
      </c>
      <c r="BD15" s="7" t="s">
        <v>99</v>
      </c>
      <c r="BE15" s="8" t="s">
        <v>28</v>
      </c>
      <c r="BF15" s="9">
        <v>5.1069999999999997E-2</v>
      </c>
      <c r="BG15" s="9" t="s">
        <v>110</v>
      </c>
      <c r="BH15" s="10">
        <f t="shared" si="11"/>
        <v>111</v>
      </c>
      <c r="BI15" s="41" t="s">
        <v>46</v>
      </c>
      <c r="BJ15" s="42" t="s">
        <v>20</v>
      </c>
      <c r="BK15" s="9">
        <v>0.23904</v>
      </c>
      <c r="BL15" s="9" t="s">
        <v>110</v>
      </c>
      <c r="BM15" s="10">
        <f t="shared" si="12"/>
        <v>80</v>
      </c>
      <c r="BN15" s="7" t="s">
        <v>102</v>
      </c>
      <c r="BO15" s="8" t="s">
        <v>26</v>
      </c>
      <c r="BP15" s="9">
        <v>0.57308000000000003</v>
      </c>
      <c r="BQ15" t="s">
        <v>110</v>
      </c>
      <c r="BR15" s="10">
        <f t="shared" si="13"/>
        <v>88</v>
      </c>
    </row>
    <row r="16" spans="1:70" ht="17" thickBot="1" x14ac:dyDescent="0.25">
      <c r="A16" s="7" t="s">
        <v>77</v>
      </c>
      <c r="B16" s="8" t="s">
        <v>29</v>
      </c>
      <c r="C16" s="9">
        <v>0.15526999999999999</v>
      </c>
      <c r="D16" s="9" t="s">
        <v>110</v>
      </c>
      <c r="E16" s="10">
        <f t="shared" si="0"/>
        <v>97</v>
      </c>
      <c r="F16" s="41" t="s">
        <v>41</v>
      </c>
      <c r="G16" s="42" t="s">
        <v>29</v>
      </c>
      <c r="H16" s="9">
        <v>0.30319000000000002</v>
      </c>
      <c r="I16" s="9" t="s">
        <v>110</v>
      </c>
      <c r="J16" s="10">
        <f t="shared" si="1"/>
        <v>88</v>
      </c>
      <c r="K16" s="7" t="s">
        <v>91</v>
      </c>
      <c r="L16" s="8" t="s">
        <v>22</v>
      </c>
      <c r="M16" s="10">
        <v>0.28175</v>
      </c>
      <c r="N16" s="10"/>
      <c r="O16" s="10">
        <f t="shared" si="15"/>
        <v>92</v>
      </c>
      <c r="P16" s="7" t="s">
        <v>96</v>
      </c>
      <c r="Q16" s="8" t="s">
        <v>22</v>
      </c>
      <c r="R16" s="9">
        <v>0.44002000000000002</v>
      </c>
      <c r="S16" s="9" t="s">
        <v>110</v>
      </c>
      <c r="T16" s="10">
        <f t="shared" si="3"/>
        <v>85</v>
      </c>
      <c r="U16" s="43" t="s">
        <v>50</v>
      </c>
      <c r="V16" s="44" t="s">
        <v>29</v>
      </c>
      <c r="W16" s="9">
        <v>0.22911999999999999</v>
      </c>
      <c r="X16" s="9" t="s">
        <v>110</v>
      </c>
      <c r="Y16" s="10">
        <f t="shared" si="4"/>
        <v>64</v>
      </c>
      <c r="Z16" s="7" t="s">
        <v>75</v>
      </c>
      <c r="AA16" s="8" t="s">
        <v>29</v>
      </c>
      <c r="AB16" s="10">
        <v>8.5050000000000001E-2</v>
      </c>
      <c r="AC16" s="10"/>
      <c r="AD16" s="10">
        <f t="shared" si="5"/>
        <v>86</v>
      </c>
      <c r="AE16" s="45" t="s">
        <v>74</v>
      </c>
      <c r="AF16" s="46" t="s">
        <v>28</v>
      </c>
      <c r="AG16" s="9">
        <v>9.3579999999999997E-2</v>
      </c>
      <c r="AH16" s="9" t="s">
        <v>110</v>
      </c>
      <c r="AI16" s="10">
        <f t="shared" si="14"/>
        <v>81</v>
      </c>
      <c r="AJ16" s="7" t="s">
        <v>95</v>
      </c>
      <c r="AK16" s="8" t="s">
        <v>29</v>
      </c>
      <c r="AL16" s="10">
        <v>0.15551000000000001</v>
      </c>
      <c r="AM16" s="10"/>
      <c r="AN16" s="10">
        <f t="shared" si="7"/>
        <v>88</v>
      </c>
      <c r="AO16" s="41" t="s">
        <v>76</v>
      </c>
      <c r="AP16" s="42" t="s">
        <v>26</v>
      </c>
      <c r="AQ16" s="9">
        <v>0.12959999999999999</v>
      </c>
      <c r="AR16" s="9" t="s">
        <v>110</v>
      </c>
      <c r="AS16" s="10">
        <f t="shared" si="8"/>
        <v>111</v>
      </c>
      <c r="AT16" s="7" t="s">
        <v>69</v>
      </c>
      <c r="AU16" s="8" t="s">
        <v>19</v>
      </c>
      <c r="AV16" s="9">
        <v>0.14327999999999999</v>
      </c>
      <c r="AW16" s="9" t="s">
        <v>110</v>
      </c>
      <c r="AX16" s="10">
        <f t="shared" si="9"/>
        <v>103</v>
      </c>
      <c r="AY16" s="7" t="s">
        <v>89</v>
      </c>
      <c r="AZ16" s="8" t="s">
        <v>22</v>
      </c>
      <c r="BA16" s="10">
        <v>0.16805999999999999</v>
      </c>
      <c r="BB16" s="10"/>
      <c r="BC16" s="10">
        <f t="shared" si="10"/>
        <v>119</v>
      </c>
      <c r="BD16" s="41" t="s">
        <v>40</v>
      </c>
      <c r="BE16" s="42" t="s">
        <v>26</v>
      </c>
      <c r="BF16" s="11">
        <v>5.0509999999999999E-2</v>
      </c>
      <c r="BG16" s="11" t="s">
        <v>111</v>
      </c>
      <c r="BH16" s="10">
        <f t="shared" si="11"/>
        <v>110</v>
      </c>
      <c r="BI16" s="7" t="s">
        <v>91</v>
      </c>
      <c r="BJ16" s="8" t="s">
        <v>25</v>
      </c>
      <c r="BK16" s="10">
        <v>0.23623</v>
      </c>
      <c r="BL16" s="10"/>
      <c r="BM16" s="10">
        <f t="shared" si="12"/>
        <v>79</v>
      </c>
      <c r="BN16" s="43" t="s">
        <v>63</v>
      </c>
      <c r="BO16" s="44" t="s">
        <v>20</v>
      </c>
      <c r="BP16" s="9">
        <v>0.56345999999999996</v>
      </c>
      <c r="BQ16" t="s">
        <v>110</v>
      </c>
      <c r="BR16" s="10">
        <f t="shared" si="13"/>
        <v>87</v>
      </c>
    </row>
    <row r="17" spans="1:70" ht="17" thickBot="1" x14ac:dyDescent="0.25">
      <c r="A17" s="45" t="s">
        <v>63</v>
      </c>
      <c r="B17" s="46" t="s">
        <v>20</v>
      </c>
      <c r="C17" s="9">
        <v>0.15332999999999999</v>
      </c>
      <c r="D17" s="9" t="s">
        <v>110</v>
      </c>
      <c r="E17" s="10">
        <f t="shared" si="0"/>
        <v>96</v>
      </c>
      <c r="F17" s="7" t="s">
        <v>85</v>
      </c>
      <c r="G17" s="8" t="s">
        <v>29</v>
      </c>
      <c r="H17" s="10">
        <v>0.30219000000000001</v>
      </c>
      <c r="I17" s="10"/>
      <c r="J17" s="10">
        <f t="shared" si="1"/>
        <v>87</v>
      </c>
      <c r="K17" s="41" t="s">
        <v>33</v>
      </c>
      <c r="L17" s="42" t="s">
        <v>25</v>
      </c>
      <c r="M17" s="9">
        <v>0.27304</v>
      </c>
      <c r="N17" s="9" t="s">
        <v>110</v>
      </c>
      <c r="O17" s="10">
        <f t="shared" si="15"/>
        <v>91</v>
      </c>
      <c r="P17" s="43" t="s">
        <v>50</v>
      </c>
      <c r="Q17" s="44" t="s">
        <v>19</v>
      </c>
      <c r="R17" s="9">
        <v>0.43953999999999999</v>
      </c>
      <c r="S17" s="9" t="s">
        <v>110</v>
      </c>
      <c r="T17" s="10">
        <f t="shared" si="3"/>
        <v>84</v>
      </c>
      <c r="U17" s="41" t="s">
        <v>50</v>
      </c>
      <c r="V17" s="42" t="s">
        <v>19</v>
      </c>
      <c r="W17" s="9">
        <v>0.22800999999999999</v>
      </c>
      <c r="X17" s="9" t="s">
        <v>110</v>
      </c>
      <c r="Y17" s="10">
        <f t="shared" si="4"/>
        <v>63</v>
      </c>
      <c r="Z17" s="7" t="s">
        <v>69</v>
      </c>
      <c r="AA17" s="8" t="s">
        <v>23</v>
      </c>
      <c r="AB17" s="10">
        <v>8.4849999999999995E-2</v>
      </c>
      <c r="AC17" s="10"/>
      <c r="AD17" s="10">
        <f t="shared" si="5"/>
        <v>85</v>
      </c>
      <c r="AE17" s="43" t="s">
        <v>37</v>
      </c>
      <c r="AF17" s="44" t="s">
        <v>23</v>
      </c>
      <c r="AG17" s="9">
        <v>8.7349999999999997E-2</v>
      </c>
      <c r="AH17" s="9" t="s">
        <v>110</v>
      </c>
      <c r="AI17" s="10">
        <f t="shared" si="14"/>
        <v>80</v>
      </c>
      <c r="AJ17" s="41" t="s">
        <v>77</v>
      </c>
      <c r="AK17" s="42" t="s">
        <v>26</v>
      </c>
      <c r="AL17" s="9">
        <v>0.15548999999999999</v>
      </c>
      <c r="AM17" s="9" t="s">
        <v>110</v>
      </c>
      <c r="AN17" s="10">
        <f t="shared" si="7"/>
        <v>87</v>
      </c>
      <c r="AO17" s="7" t="s">
        <v>102</v>
      </c>
      <c r="AP17" s="8" t="s">
        <v>20</v>
      </c>
      <c r="AQ17" s="10">
        <v>0.12920000000000001</v>
      </c>
      <c r="AR17" s="10"/>
      <c r="AS17" s="10">
        <f t="shared" si="8"/>
        <v>110</v>
      </c>
      <c r="AT17" s="7" t="s">
        <v>84</v>
      </c>
      <c r="AU17" s="8" t="s">
        <v>28</v>
      </c>
      <c r="AV17" s="10">
        <v>0.14226</v>
      </c>
      <c r="AW17" s="10"/>
      <c r="AX17" s="10">
        <f t="shared" si="9"/>
        <v>102</v>
      </c>
      <c r="AY17" s="41" t="s">
        <v>34</v>
      </c>
      <c r="AZ17" s="42" t="s">
        <v>26</v>
      </c>
      <c r="BA17" s="9">
        <v>0.16603000000000001</v>
      </c>
      <c r="BB17" s="9" t="s">
        <v>110</v>
      </c>
      <c r="BC17" s="10">
        <f t="shared" si="10"/>
        <v>118</v>
      </c>
      <c r="BD17" s="45" t="s">
        <v>38</v>
      </c>
      <c r="BE17" s="46" t="s">
        <v>22</v>
      </c>
      <c r="BF17" s="9">
        <v>4.9059999999999999E-2</v>
      </c>
      <c r="BG17" s="9" t="s">
        <v>110</v>
      </c>
      <c r="BH17" s="10">
        <f t="shared" si="11"/>
        <v>109</v>
      </c>
      <c r="BI17" s="43" t="s">
        <v>58</v>
      </c>
      <c r="BJ17" s="44" t="s">
        <v>25</v>
      </c>
      <c r="BK17" s="11">
        <v>0.23469999999999999</v>
      </c>
      <c r="BL17" s="11" t="s">
        <v>111</v>
      </c>
      <c r="BM17" s="10">
        <f t="shared" si="12"/>
        <v>78</v>
      </c>
      <c r="BN17" s="43" t="s">
        <v>46</v>
      </c>
      <c r="BO17" s="44" t="s">
        <v>20</v>
      </c>
      <c r="BP17" s="9">
        <v>0.53578999999999999</v>
      </c>
      <c r="BQ17" t="s">
        <v>110</v>
      </c>
      <c r="BR17" s="10">
        <f t="shared" si="13"/>
        <v>86</v>
      </c>
    </row>
    <row r="18" spans="1:70" ht="17" thickBot="1" x14ac:dyDescent="0.25">
      <c r="A18" s="41" t="s">
        <v>60</v>
      </c>
      <c r="B18" s="42" t="s">
        <v>26</v>
      </c>
      <c r="C18" s="9">
        <v>0.15068999999999999</v>
      </c>
      <c r="D18" s="9" t="s">
        <v>110</v>
      </c>
      <c r="E18" s="10">
        <f t="shared" si="0"/>
        <v>95</v>
      </c>
      <c r="F18" s="41" t="s">
        <v>50</v>
      </c>
      <c r="G18" s="42" t="s">
        <v>29</v>
      </c>
      <c r="H18" s="9">
        <v>0.28552</v>
      </c>
      <c r="I18" s="9" t="s">
        <v>110</v>
      </c>
      <c r="J18" s="10">
        <f t="shared" si="1"/>
        <v>86</v>
      </c>
      <c r="K18" s="7" t="s">
        <v>92</v>
      </c>
      <c r="L18" s="8" t="s">
        <v>20</v>
      </c>
      <c r="M18" s="10">
        <v>0.24754999999999999</v>
      </c>
      <c r="N18" s="10"/>
      <c r="O18" s="10">
        <f t="shared" si="15"/>
        <v>90</v>
      </c>
      <c r="P18" s="7" t="s">
        <v>69</v>
      </c>
      <c r="Q18" s="8" t="s">
        <v>19</v>
      </c>
      <c r="R18" s="10">
        <v>0.39324999999999999</v>
      </c>
      <c r="S18" s="10"/>
      <c r="T18" s="10">
        <f t="shared" si="3"/>
        <v>83</v>
      </c>
      <c r="U18" s="7" t="s">
        <v>78</v>
      </c>
      <c r="V18" s="8" t="s">
        <v>23</v>
      </c>
      <c r="W18" s="9">
        <v>0.22001999999999999</v>
      </c>
      <c r="X18" s="9" t="s">
        <v>110</v>
      </c>
      <c r="Y18" s="10">
        <f t="shared" si="4"/>
        <v>62</v>
      </c>
      <c r="Z18" s="45" t="s">
        <v>37</v>
      </c>
      <c r="AA18" s="46" t="s">
        <v>23</v>
      </c>
      <c r="AB18" s="11">
        <v>8.4390000000000007E-2</v>
      </c>
      <c r="AC18" s="11" t="s">
        <v>111</v>
      </c>
      <c r="AD18" s="10">
        <f t="shared" si="5"/>
        <v>84</v>
      </c>
      <c r="AE18" s="41" t="s">
        <v>98</v>
      </c>
      <c r="AF18" s="42" t="s">
        <v>25</v>
      </c>
      <c r="AG18" s="9">
        <v>8.2699999999999996E-2</v>
      </c>
      <c r="AH18" s="9" t="s">
        <v>110</v>
      </c>
      <c r="AI18" s="10">
        <f t="shared" si="14"/>
        <v>79</v>
      </c>
      <c r="AJ18" s="7" t="s">
        <v>95</v>
      </c>
      <c r="AK18" s="8" t="s">
        <v>19</v>
      </c>
      <c r="AL18" s="10">
        <v>0.15268999999999999</v>
      </c>
      <c r="AM18" s="10"/>
      <c r="AN18" s="10">
        <f t="shared" si="7"/>
        <v>86</v>
      </c>
      <c r="AO18" s="41" t="s">
        <v>102</v>
      </c>
      <c r="AP18" s="42" t="s">
        <v>26</v>
      </c>
      <c r="AQ18" s="11">
        <v>0.1246</v>
      </c>
      <c r="AR18" s="11" t="s">
        <v>111</v>
      </c>
      <c r="AS18" s="10">
        <f t="shared" si="8"/>
        <v>109</v>
      </c>
      <c r="AT18" s="41" t="s">
        <v>63</v>
      </c>
      <c r="AU18" s="42" t="s">
        <v>26</v>
      </c>
      <c r="AV18" s="9">
        <v>0.14054</v>
      </c>
      <c r="AW18" s="9" t="s">
        <v>110</v>
      </c>
      <c r="AX18" s="10">
        <f t="shared" si="9"/>
        <v>101</v>
      </c>
      <c r="AY18" s="7" t="s">
        <v>85</v>
      </c>
      <c r="AZ18" s="8" t="s">
        <v>29</v>
      </c>
      <c r="BA18" s="10">
        <v>0.16231000000000001</v>
      </c>
      <c r="BB18" s="10"/>
      <c r="BC18" s="10">
        <f t="shared" si="10"/>
        <v>117</v>
      </c>
      <c r="BD18" s="7" t="s">
        <v>40</v>
      </c>
      <c r="BE18" s="8" t="s">
        <v>29</v>
      </c>
      <c r="BF18" s="10">
        <v>4.6940000000000003E-2</v>
      </c>
      <c r="BG18" s="10"/>
      <c r="BH18" s="10">
        <f t="shared" si="11"/>
        <v>108</v>
      </c>
      <c r="BI18" s="41" t="s">
        <v>49</v>
      </c>
      <c r="BJ18" s="42" t="s">
        <v>20</v>
      </c>
      <c r="BK18" s="9">
        <v>0.22892999999999999</v>
      </c>
      <c r="BL18" s="9" t="s">
        <v>110</v>
      </c>
      <c r="BM18" s="10">
        <f t="shared" si="12"/>
        <v>77</v>
      </c>
      <c r="BN18" s="41" t="s">
        <v>46</v>
      </c>
      <c r="BO18" s="42" t="s">
        <v>22</v>
      </c>
      <c r="BP18" s="9">
        <v>0.53147999999999995</v>
      </c>
      <c r="BQ18" t="s">
        <v>110</v>
      </c>
      <c r="BR18" s="10">
        <f t="shared" si="13"/>
        <v>85</v>
      </c>
    </row>
    <row r="19" spans="1:70" ht="17" thickBot="1" x14ac:dyDescent="0.25">
      <c r="A19" s="43" t="s">
        <v>63</v>
      </c>
      <c r="B19" s="44" t="s">
        <v>22</v>
      </c>
      <c r="C19" s="9">
        <v>0.14535000000000001</v>
      </c>
      <c r="D19" s="9" t="s">
        <v>110</v>
      </c>
      <c r="E19" s="10">
        <f t="shared" si="0"/>
        <v>94</v>
      </c>
      <c r="F19" s="45" t="s">
        <v>86</v>
      </c>
      <c r="G19" s="46" t="s">
        <v>28</v>
      </c>
      <c r="H19" s="11">
        <v>0.28288999999999997</v>
      </c>
      <c r="I19" s="11" t="s">
        <v>111</v>
      </c>
      <c r="J19" s="10">
        <f t="shared" si="1"/>
        <v>85</v>
      </c>
      <c r="K19" s="7" t="s">
        <v>68</v>
      </c>
      <c r="L19" s="8" t="s">
        <v>22</v>
      </c>
      <c r="M19" s="10">
        <v>0.24711</v>
      </c>
      <c r="N19" s="10"/>
      <c r="O19" s="10">
        <f t="shared" si="15"/>
        <v>89</v>
      </c>
      <c r="P19" s="7" t="s">
        <v>85</v>
      </c>
      <c r="Q19" s="8" t="s">
        <v>19</v>
      </c>
      <c r="R19" s="10">
        <v>0.38739000000000001</v>
      </c>
      <c r="S19" s="10"/>
      <c r="T19" s="10">
        <f t="shared" si="3"/>
        <v>82</v>
      </c>
      <c r="U19" s="43" t="s">
        <v>41</v>
      </c>
      <c r="V19" s="44" t="s">
        <v>29</v>
      </c>
      <c r="W19" s="9">
        <v>0.20907000000000001</v>
      </c>
      <c r="X19" s="9" t="s">
        <v>110</v>
      </c>
      <c r="Y19" s="10">
        <f t="shared" si="4"/>
        <v>61</v>
      </c>
      <c r="Z19" s="7" t="s">
        <v>67</v>
      </c>
      <c r="AA19" s="8" t="s">
        <v>23</v>
      </c>
      <c r="AB19" s="10">
        <v>8.2799999999999999E-2</v>
      </c>
      <c r="AC19" s="10"/>
      <c r="AD19" s="10">
        <f t="shared" si="5"/>
        <v>83</v>
      </c>
      <c r="AE19" s="7" t="s">
        <v>95</v>
      </c>
      <c r="AF19" s="8" t="s">
        <v>26</v>
      </c>
      <c r="AG19" s="10">
        <v>7.8159999999999993E-2</v>
      </c>
      <c r="AH19" s="10"/>
      <c r="AI19" s="10">
        <f t="shared" si="14"/>
        <v>78</v>
      </c>
      <c r="AJ19" s="41" t="s">
        <v>100</v>
      </c>
      <c r="AK19" s="42" t="s">
        <v>26</v>
      </c>
      <c r="AL19" s="11">
        <v>0.14435999999999999</v>
      </c>
      <c r="AM19" s="11" t="s">
        <v>111</v>
      </c>
      <c r="AN19" s="10">
        <f t="shared" si="7"/>
        <v>85</v>
      </c>
      <c r="AO19" s="7" t="s">
        <v>94</v>
      </c>
      <c r="AP19" s="8" t="s">
        <v>28</v>
      </c>
      <c r="AQ19" s="10">
        <v>0.12325</v>
      </c>
      <c r="AR19" s="10"/>
      <c r="AS19" s="10">
        <f t="shared" si="8"/>
        <v>108</v>
      </c>
      <c r="AT19" s="43" t="s">
        <v>79</v>
      </c>
      <c r="AU19" s="44" t="s">
        <v>29</v>
      </c>
      <c r="AV19" s="9">
        <v>0.13974</v>
      </c>
      <c r="AW19" s="9" t="s">
        <v>110</v>
      </c>
      <c r="AX19" s="10">
        <f t="shared" si="9"/>
        <v>100</v>
      </c>
      <c r="AY19" s="7" t="s">
        <v>90</v>
      </c>
      <c r="AZ19" s="8" t="s">
        <v>23</v>
      </c>
      <c r="BA19" s="11">
        <v>0.15928999999999999</v>
      </c>
      <c r="BB19" s="11" t="s">
        <v>111</v>
      </c>
      <c r="BC19" s="10">
        <f t="shared" si="10"/>
        <v>116</v>
      </c>
      <c r="BD19" s="7" t="s">
        <v>90</v>
      </c>
      <c r="BE19" s="8" t="s">
        <v>26</v>
      </c>
      <c r="BF19" s="10">
        <v>4.6280000000000002E-2</v>
      </c>
      <c r="BG19" s="10"/>
      <c r="BH19" s="10">
        <f t="shared" si="11"/>
        <v>107</v>
      </c>
      <c r="BI19" s="43" t="s">
        <v>72</v>
      </c>
      <c r="BJ19" s="44" t="s">
        <v>25</v>
      </c>
      <c r="BK19" s="9">
        <v>0.22675000000000001</v>
      </c>
      <c r="BL19" s="9" t="s">
        <v>110</v>
      </c>
      <c r="BM19" s="10">
        <f t="shared" si="12"/>
        <v>76</v>
      </c>
      <c r="BN19" s="7" t="s">
        <v>87</v>
      </c>
      <c r="BO19" s="8" t="s">
        <v>29</v>
      </c>
      <c r="BP19" s="9">
        <v>0.52293000000000001</v>
      </c>
      <c r="BQ19" t="s">
        <v>110</v>
      </c>
      <c r="BR19" s="10">
        <f t="shared" si="13"/>
        <v>84</v>
      </c>
    </row>
    <row r="20" spans="1:70" ht="17" thickBot="1" x14ac:dyDescent="0.25">
      <c r="A20" s="45" t="s">
        <v>102</v>
      </c>
      <c r="B20" s="46" t="s">
        <v>20</v>
      </c>
      <c r="C20" s="9">
        <v>0.13872000000000001</v>
      </c>
      <c r="D20" s="9" t="s">
        <v>110</v>
      </c>
      <c r="E20" s="10">
        <f t="shared" si="0"/>
        <v>93</v>
      </c>
      <c r="F20" s="7" t="s">
        <v>78</v>
      </c>
      <c r="G20" s="8" t="s">
        <v>23</v>
      </c>
      <c r="H20" s="11">
        <v>0.27990999999999999</v>
      </c>
      <c r="I20" s="11" t="s">
        <v>111</v>
      </c>
      <c r="J20" s="10">
        <f t="shared" si="1"/>
        <v>84</v>
      </c>
      <c r="K20" s="45" t="s">
        <v>59</v>
      </c>
      <c r="L20" s="46" t="s">
        <v>20</v>
      </c>
      <c r="M20" s="11">
        <v>0.24703</v>
      </c>
      <c r="N20" s="11" t="s">
        <v>111</v>
      </c>
      <c r="O20" s="10">
        <f t="shared" si="15"/>
        <v>88</v>
      </c>
      <c r="P20" s="7" t="s">
        <v>96</v>
      </c>
      <c r="Q20" s="8" t="s">
        <v>25</v>
      </c>
      <c r="R20" s="9">
        <v>0.37829000000000002</v>
      </c>
      <c r="S20" s="9" t="s">
        <v>110</v>
      </c>
      <c r="T20" s="10">
        <f t="shared" si="3"/>
        <v>81</v>
      </c>
      <c r="U20" s="45" t="s">
        <v>41</v>
      </c>
      <c r="V20" s="46" t="s">
        <v>25</v>
      </c>
      <c r="W20" s="9">
        <v>0.20816999999999999</v>
      </c>
      <c r="X20" s="9" t="s">
        <v>110</v>
      </c>
      <c r="Y20" s="10">
        <f t="shared" si="4"/>
        <v>60</v>
      </c>
      <c r="Z20" s="7" t="s">
        <v>74</v>
      </c>
      <c r="AA20" s="8" t="s">
        <v>25</v>
      </c>
      <c r="AB20" s="10">
        <v>8.0399999999999999E-2</v>
      </c>
      <c r="AC20" s="10"/>
      <c r="AD20" s="10">
        <f t="shared" si="5"/>
        <v>82</v>
      </c>
      <c r="AE20" s="7" t="s">
        <v>56</v>
      </c>
      <c r="AF20" s="8" t="s">
        <v>19</v>
      </c>
      <c r="AG20" s="10">
        <v>7.5550000000000006E-2</v>
      </c>
      <c r="AH20" s="10"/>
      <c r="AI20" s="10">
        <f t="shared" si="14"/>
        <v>77</v>
      </c>
      <c r="AJ20" s="7" t="s">
        <v>93</v>
      </c>
      <c r="AK20" s="8" t="s">
        <v>29</v>
      </c>
      <c r="AL20" s="10">
        <v>0.13869999999999999</v>
      </c>
      <c r="AM20" s="10"/>
      <c r="AN20" s="10">
        <f t="shared" si="7"/>
        <v>84</v>
      </c>
      <c r="AO20" s="7" t="s">
        <v>76</v>
      </c>
      <c r="AP20" s="8" t="s">
        <v>22</v>
      </c>
      <c r="AQ20" s="10">
        <v>0.12286999999999999</v>
      </c>
      <c r="AR20" s="10"/>
      <c r="AS20" s="10">
        <f t="shared" si="8"/>
        <v>107</v>
      </c>
      <c r="AT20" s="7" t="s">
        <v>99</v>
      </c>
      <c r="AU20" s="8" t="s">
        <v>20</v>
      </c>
      <c r="AV20" s="11">
        <v>0.13647000000000001</v>
      </c>
      <c r="AW20" s="11" t="s">
        <v>111</v>
      </c>
      <c r="AX20" s="10">
        <f t="shared" si="9"/>
        <v>99</v>
      </c>
      <c r="AY20" s="45" t="s">
        <v>56</v>
      </c>
      <c r="AZ20" s="46" t="s">
        <v>25</v>
      </c>
      <c r="BA20" s="11">
        <v>0.15903999999999999</v>
      </c>
      <c r="BB20" s="11" t="s">
        <v>111</v>
      </c>
      <c r="BC20" s="10">
        <f t="shared" si="10"/>
        <v>115</v>
      </c>
      <c r="BD20" s="41" t="s">
        <v>63</v>
      </c>
      <c r="BE20" s="42" t="s">
        <v>26</v>
      </c>
      <c r="BF20" s="11">
        <v>4.514E-2</v>
      </c>
      <c r="BG20" s="11" t="s">
        <v>111</v>
      </c>
      <c r="BH20" s="10">
        <f t="shared" si="11"/>
        <v>106</v>
      </c>
      <c r="BI20" s="7" t="s">
        <v>63</v>
      </c>
      <c r="BJ20" s="8" t="s">
        <v>20</v>
      </c>
      <c r="BK20" s="10">
        <v>0.21121999999999999</v>
      </c>
      <c r="BL20" s="10"/>
      <c r="BM20" s="10">
        <f t="shared" si="12"/>
        <v>75</v>
      </c>
      <c r="BN20" s="41" t="s">
        <v>51</v>
      </c>
      <c r="BO20" s="42" t="s">
        <v>22</v>
      </c>
      <c r="BP20" s="9">
        <v>0.52012999999999998</v>
      </c>
      <c r="BQ20" t="s">
        <v>110</v>
      </c>
      <c r="BR20" s="10">
        <f t="shared" si="13"/>
        <v>83</v>
      </c>
    </row>
    <row r="21" spans="1:70" ht="17" thickBot="1" x14ac:dyDescent="0.25">
      <c r="A21" s="41" t="s">
        <v>38</v>
      </c>
      <c r="B21" s="42" t="s">
        <v>26</v>
      </c>
      <c r="C21" s="9">
        <v>0.13583999999999999</v>
      </c>
      <c r="D21" s="9" t="s">
        <v>110</v>
      </c>
      <c r="E21" s="10">
        <f t="shared" si="0"/>
        <v>92</v>
      </c>
      <c r="F21" s="7" t="s">
        <v>91</v>
      </c>
      <c r="G21" s="8" t="s">
        <v>28</v>
      </c>
      <c r="H21" s="10">
        <v>0.27405000000000002</v>
      </c>
      <c r="I21" s="10"/>
      <c r="J21" s="10">
        <f t="shared" si="1"/>
        <v>83</v>
      </c>
      <c r="K21" s="7" t="s">
        <v>93</v>
      </c>
      <c r="L21" s="8" t="s">
        <v>20</v>
      </c>
      <c r="M21" s="10">
        <v>0.24568000000000001</v>
      </c>
      <c r="N21" s="10"/>
      <c r="O21" s="10">
        <f t="shared" si="15"/>
        <v>87</v>
      </c>
      <c r="P21" s="41" t="s">
        <v>41</v>
      </c>
      <c r="Q21" s="42" t="s">
        <v>29</v>
      </c>
      <c r="R21" s="9">
        <v>0.32594000000000001</v>
      </c>
      <c r="S21" s="9" t="s">
        <v>110</v>
      </c>
      <c r="T21" s="10">
        <f t="shared" si="3"/>
        <v>80</v>
      </c>
      <c r="U21" s="7" t="s">
        <v>86</v>
      </c>
      <c r="V21" s="8" t="s">
        <v>26</v>
      </c>
      <c r="W21" s="9">
        <v>0.19822000000000001</v>
      </c>
      <c r="X21" s="9" t="s">
        <v>110</v>
      </c>
      <c r="Y21" s="10">
        <f t="shared" si="4"/>
        <v>59</v>
      </c>
      <c r="Z21" s="7" t="s">
        <v>98</v>
      </c>
      <c r="AA21" s="8" t="s">
        <v>25</v>
      </c>
      <c r="AB21" s="10">
        <v>7.9670000000000005E-2</v>
      </c>
      <c r="AC21" s="10"/>
      <c r="AD21" s="10">
        <f t="shared" si="5"/>
        <v>81</v>
      </c>
      <c r="AE21" s="41" t="s">
        <v>74</v>
      </c>
      <c r="AF21" s="42" t="s">
        <v>25</v>
      </c>
      <c r="AG21" s="11">
        <v>7.5509999999999994E-2</v>
      </c>
      <c r="AH21" s="11" t="s">
        <v>111</v>
      </c>
      <c r="AI21" s="10">
        <f t="shared" si="14"/>
        <v>76</v>
      </c>
      <c r="AJ21" s="7" t="s">
        <v>77</v>
      </c>
      <c r="AK21" s="8" t="s">
        <v>29</v>
      </c>
      <c r="AL21" s="11">
        <v>0.13364999999999999</v>
      </c>
      <c r="AM21" s="11" t="s">
        <v>111</v>
      </c>
      <c r="AN21" s="10">
        <f t="shared" si="7"/>
        <v>83</v>
      </c>
      <c r="AO21" s="7" t="s">
        <v>60</v>
      </c>
      <c r="AP21" s="8" t="s">
        <v>26</v>
      </c>
      <c r="AQ21" s="10">
        <v>0.12141</v>
      </c>
      <c r="AR21" s="10"/>
      <c r="AS21" s="10">
        <f t="shared" si="8"/>
        <v>106</v>
      </c>
      <c r="AT21" s="41" t="s">
        <v>42</v>
      </c>
      <c r="AU21" s="42" t="s">
        <v>26</v>
      </c>
      <c r="AV21" s="9">
        <v>0.12889</v>
      </c>
      <c r="AW21" s="9" t="s">
        <v>110</v>
      </c>
      <c r="AX21" s="10">
        <f t="shared" si="9"/>
        <v>98</v>
      </c>
      <c r="AY21" s="7" t="s">
        <v>73</v>
      </c>
      <c r="AZ21" s="8" t="s">
        <v>23</v>
      </c>
      <c r="BA21" s="9">
        <v>0.15576000000000001</v>
      </c>
      <c r="BB21" s="9" t="s">
        <v>110</v>
      </c>
      <c r="BC21" s="10">
        <f t="shared" si="10"/>
        <v>114</v>
      </c>
      <c r="BD21" s="7" t="s">
        <v>90</v>
      </c>
      <c r="BE21" s="8" t="s">
        <v>20</v>
      </c>
      <c r="BF21" s="10">
        <v>4.4690000000000001E-2</v>
      </c>
      <c r="BG21" s="10"/>
      <c r="BH21" s="10">
        <f t="shared" si="11"/>
        <v>105</v>
      </c>
      <c r="BI21" s="53" t="s">
        <v>87</v>
      </c>
      <c r="BJ21" s="54" t="s">
        <v>29</v>
      </c>
      <c r="BK21" s="11">
        <v>0.19408</v>
      </c>
      <c r="BL21" s="11" t="s">
        <v>111</v>
      </c>
      <c r="BM21" s="10">
        <f t="shared" si="12"/>
        <v>74</v>
      </c>
      <c r="BN21" s="45" t="s">
        <v>76</v>
      </c>
      <c r="BO21" s="46" t="s">
        <v>28</v>
      </c>
      <c r="BP21" s="9">
        <v>0.50233000000000005</v>
      </c>
      <c r="BQ21" t="s">
        <v>110</v>
      </c>
      <c r="BR21" s="10">
        <f t="shared" si="13"/>
        <v>82</v>
      </c>
    </row>
    <row r="22" spans="1:70" ht="17" thickBot="1" x14ac:dyDescent="0.25">
      <c r="A22" s="41" t="s">
        <v>34</v>
      </c>
      <c r="B22" s="42" t="s">
        <v>26</v>
      </c>
      <c r="C22" s="9">
        <v>0.13345000000000001</v>
      </c>
      <c r="D22" s="9" t="s">
        <v>110</v>
      </c>
      <c r="E22" s="10">
        <f t="shared" si="0"/>
        <v>91</v>
      </c>
      <c r="F22" s="43" t="s">
        <v>56</v>
      </c>
      <c r="G22" s="44" t="s">
        <v>22</v>
      </c>
      <c r="H22" s="11">
        <v>0.26217000000000001</v>
      </c>
      <c r="I22" s="11" t="s">
        <v>111</v>
      </c>
      <c r="J22" s="10">
        <f t="shared" si="1"/>
        <v>82</v>
      </c>
      <c r="K22" s="7" t="s">
        <v>90</v>
      </c>
      <c r="L22" s="8" t="s">
        <v>26</v>
      </c>
      <c r="M22" s="10">
        <v>0.24548</v>
      </c>
      <c r="N22" s="10"/>
      <c r="O22" s="10">
        <f t="shared" si="15"/>
        <v>86</v>
      </c>
      <c r="P22" s="7" t="s">
        <v>78</v>
      </c>
      <c r="Q22" s="8" t="s">
        <v>23</v>
      </c>
      <c r="R22" s="9">
        <v>0.31562000000000001</v>
      </c>
      <c r="S22" s="9" t="s">
        <v>110</v>
      </c>
      <c r="T22" s="10">
        <f t="shared" si="3"/>
        <v>79</v>
      </c>
      <c r="U22" s="43" t="s">
        <v>54</v>
      </c>
      <c r="V22" s="44" t="s">
        <v>29</v>
      </c>
      <c r="W22" s="9">
        <v>0.18162</v>
      </c>
      <c r="X22" s="9" t="s">
        <v>110</v>
      </c>
      <c r="Y22" s="10">
        <f t="shared" si="4"/>
        <v>58</v>
      </c>
      <c r="Z22" s="7" t="s">
        <v>62</v>
      </c>
      <c r="AA22" s="8" t="s">
        <v>23</v>
      </c>
      <c r="AB22" s="10">
        <v>7.8210000000000002E-2</v>
      </c>
      <c r="AC22" s="10"/>
      <c r="AD22" s="10">
        <f t="shared" si="5"/>
        <v>80</v>
      </c>
      <c r="AE22" s="41" t="s">
        <v>33</v>
      </c>
      <c r="AF22" s="42" t="s">
        <v>25</v>
      </c>
      <c r="AG22" s="9">
        <v>7.4429999999999996E-2</v>
      </c>
      <c r="AH22" s="9" t="s">
        <v>110</v>
      </c>
      <c r="AI22" s="10">
        <f t="shared" si="14"/>
        <v>75</v>
      </c>
      <c r="AJ22" s="41" t="s">
        <v>38</v>
      </c>
      <c r="AK22" s="42" t="s">
        <v>26</v>
      </c>
      <c r="AL22" s="9">
        <v>0.13177</v>
      </c>
      <c r="AM22" s="9" t="s">
        <v>110</v>
      </c>
      <c r="AN22" s="10">
        <f t="shared" si="7"/>
        <v>82</v>
      </c>
      <c r="AO22" s="45" t="s">
        <v>63</v>
      </c>
      <c r="AP22" s="46" t="s">
        <v>20</v>
      </c>
      <c r="AQ22" s="11">
        <v>0.11824</v>
      </c>
      <c r="AR22" s="11" t="s">
        <v>111</v>
      </c>
      <c r="AS22" s="10">
        <f t="shared" si="8"/>
        <v>105</v>
      </c>
      <c r="AT22" s="43" t="s">
        <v>50</v>
      </c>
      <c r="AU22" s="44" t="s">
        <v>29</v>
      </c>
      <c r="AV22" s="9">
        <v>0.12833</v>
      </c>
      <c r="AW22" s="9" t="s">
        <v>110</v>
      </c>
      <c r="AX22" s="10">
        <f t="shared" si="9"/>
        <v>97</v>
      </c>
      <c r="AY22" s="7" t="s">
        <v>79</v>
      </c>
      <c r="AZ22" s="8" t="s">
        <v>29</v>
      </c>
      <c r="BA22" s="11">
        <v>0.15412999999999999</v>
      </c>
      <c r="BB22" s="11" t="s">
        <v>111</v>
      </c>
      <c r="BC22" s="10">
        <f t="shared" si="10"/>
        <v>113</v>
      </c>
      <c r="BD22" s="41" t="s">
        <v>38</v>
      </c>
      <c r="BE22" s="42" t="s">
        <v>26</v>
      </c>
      <c r="BF22" s="9">
        <v>4.1349999999999998E-2</v>
      </c>
      <c r="BG22" s="9" t="s">
        <v>110</v>
      </c>
      <c r="BH22" s="10">
        <f t="shared" si="11"/>
        <v>104</v>
      </c>
      <c r="BI22" s="7" t="s">
        <v>93</v>
      </c>
      <c r="BJ22" s="8" t="s">
        <v>29</v>
      </c>
      <c r="BK22" s="10">
        <v>0.18975</v>
      </c>
      <c r="BL22" s="10"/>
      <c r="BM22" s="10">
        <f t="shared" si="12"/>
        <v>73</v>
      </c>
      <c r="BN22" s="43" t="s">
        <v>58</v>
      </c>
      <c r="BO22" s="44" t="s">
        <v>20</v>
      </c>
      <c r="BP22" s="11">
        <v>0.49658999999999998</v>
      </c>
      <c r="BQ22" t="s">
        <v>111</v>
      </c>
      <c r="BR22" s="10">
        <f t="shared" si="13"/>
        <v>81</v>
      </c>
    </row>
    <row r="23" spans="1:70" ht="17" thickBot="1" x14ac:dyDescent="0.25">
      <c r="A23" s="41" t="s">
        <v>63</v>
      </c>
      <c r="B23" s="42" t="s">
        <v>26</v>
      </c>
      <c r="C23" s="9">
        <v>0.13148000000000001</v>
      </c>
      <c r="D23" s="9" t="s">
        <v>110</v>
      </c>
      <c r="E23" s="10">
        <f t="shared" si="0"/>
        <v>90</v>
      </c>
      <c r="F23" s="7" t="s">
        <v>86</v>
      </c>
      <c r="G23" s="8" t="s">
        <v>26</v>
      </c>
      <c r="H23" s="11">
        <v>0.25831999999999999</v>
      </c>
      <c r="I23" s="11" t="s">
        <v>111</v>
      </c>
      <c r="J23" s="10">
        <f t="shared" si="1"/>
        <v>81</v>
      </c>
      <c r="K23" s="43" t="s">
        <v>92</v>
      </c>
      <c r="L23" s="44" t="s">
        <v>28</v>
      </c>
      <c r="M23" s="11">
        <v>0.23269999999999999</v>
      </c>
      <c r="N23" s="11" t="s">
        <v>111</v>
      </c>
      <c r="O23" s="10">
        <f t="shared" si="15"/>
        <v>85</v>
      </c>
      <c r="P23" s="41" t="s">
        <v>54</v>
      </c>
      <c r="Q23" s="42" t="s">
        <v>29</v>
      </c>
      <c r="R23" s="9">
        <v>0.31052999999999997</v>
      </c>
      <c r="S23" s="9" t="s">
        <v>110</v>
      </c>
      <c r="T23" s="10">
        <f t="shared" si="3"/>
        <v>78</v>
      </c>
      <c r="U23" s="7" t="s">
        <v>56</v>
      </c>
      <c r="V23" s="8" t="s">
        <v>22</v>
      </c>
      <c r="W23" s="9">
        <v>0.1779</v>
      </c>
      <c r="X23" s="9" t="s">
        <v>110</v>
      </c>
      <c r="Y23" s="10">
        <f t="shared" si="4"/>
        <v>57</v>
      </c>
      <c r="Z23" s="7" t="s">
        <v>74</v>
      </c>
      <c r="AA23" s="8" t="s">
        <v>23</v>
      </c>
      <c r="AB23" s="10">
        <v>7.6579999999999995E-2</v>
      </c>
      <c r="AC23" s="10"/>
      <c r="AD23" s="10">
        <f t="shared" si="5"/>
        <v>79</v>
      </c>
      <c r="AE23" s="7" t="s">
        <v>59</v>
      </c>
      <c r="AF23" s="8" t="s">
        <v>23</v>
      </c>
      <c r="AG23" s="10">
        <v>7.1239999999999998E-2</v>
      </c>
      <c r="AH23" s="10"/>
      <c r="AI23" s="10">
        <f t="shared" si="14"/>
        <v>74</v>
      </c>
      <c r="AJ23" s="7" t="s">
        <v>100</v>
      </c>
      <c r="AK23" s="8" t="s">
        <v>29</v>
      </c>
      <c r="AL23" s="10">
        <v>0.12758</v>
      </c>
      <c r="AM23" s="10"/>
      <c r="AN23" s="10">
        <f t="shared" si="7"/>
        <v>81</v>
      </c>
      <c r="AO23" s="7" t="s">
        <v>81</v>
      </c>
      <c r="AP23" s="8" t="s">
        <v>26</v>
      </c>
      <c r="AQ23" s="10">
        <v>0.11305</v>
      </c>
      <c r="AR23" s="10"/>
      <c r="AS23" s="10">
        <f t="shared" si="8"/>
        <v>104</v>
      </c>
      <c r="AT23" s="7" t="s">
        <v>96</v>
      </c>
      <c r="AU23" s="8" t="s">
        <v>29</v>
      </c>
      <c r="AV23" s="10">
        <v>0.12742999999999999</v>
      </c>
      <c r="AW23" s="10"/>
      <c r="AX23" s="10">
        <f t="shared" si="9"/>
        <v>96</v>
      </c>
      <c r="AY23" s="7" t="s">
        <v>98</v>
      </c>
      <c r="AZ23" s="8" t="s">
        <v>23</v>
      </c>
      <c r="BA23" s="10">
        <v>0.15246999999999999</v>
      </c>
      <c r="BB23" s="10"/>
      <c r="BC23" s="10">
        <f t="shared" si="10"/>
        <v>112</v>
      </c>
      <c r="BD23" s="7" t="s">
        <v>76</v>
      </c>
      <c r="BE23" s="8" t="s">
        <v>22</v>
      </c>
      <c r="BF23" s="10">
        <v>4.0829999999999998E-2</v>
      </c>
      <c r="BG23" s="10"/>
      <c r="BH23" s="10">
        <f t="shared" si="11"/>
        <v>103</v>
      </c>
      <c r="BI23" s="45" t="s">
        <v>67</v>
      </c>
      <c r="BJ23" s="46" t="s">
        <v>28</v>
      </c>
      <c r="BK23" s="9">
        <v>0.18806</v>
      </c>
      <c r="BL23" s="9" t="s">
        <v>110</v>
      </c>
      <c r="BM23" s="10">
        <f t="shared" si="12"/>
        <v>72</v>
      </c>
      <c r="BN23" s="41" t="s">
        <v>89</v>
      </c>
      <c r="BO23" s="42" t="s">
        <v>22</v>
      </c>
      <c r="BP23" s="9">
        <v>0.48455999999999999</v>
      </c>
      <c r="BQ23" t="s">
        <v>110</v>
      </c>
      <c r="BR23" s="10">
        <f t="shared" si="13"/>
        <v>80</v>
      </c>
    </row>
    <row r="24" spans="1:70" ht="17" thickBot="1" x14ac:dyDescent="0.25">
      <c r="A24" s="43" t="s">
        <v>38</v>
      </c>
      <c r="B24" s="44" t="s">
        <v>22</v>
      </c>
      <c r="C24" s="9">
        <v>0.13056000000000001</v>
      </c>
      <c r="D24" s="9" t="s">
        <v>110</v>
      </c>
      <c r="E24" s="10">
        <f t="shared" si="0"/>
        <v>89</v>
      </c>
      <c r="F24" s="7" t="s">
        <v>41</v>
      </c>
      <c r="G24" s="8" t="s">
        <v>25</v>
      </c>
      <c r="H24" s="9">
        <v>0.24487</v>
      </c>
      <c r="I24" s="9" t="s">
        <v>110</v>
      </c>
      <c r="J24" s="10">
        <f t="shared" si="1"/>
        <v>80</v>
      </c>
      <c r="K24" s="7" t="s">
        <v>92</v>
      </c>
      <c r="L24" s="8" t="s">
        <v>25</v>
      </c>
      <c r="M24" s="10">
        <v>0.23169999999999999</v>
      </c>
      <c r="N24" s="10"/>
      <c r="O24" s="10">
        <f t="shared" si="15"/>
        <v>84</v>
      </c>
      <c r="P24" s="45" t="s">
        <v>102</v>
      </c>
      <c r="Q24" s="46" t="s">
        <v>26</v>
      </c>
      <c r="R24" s="9">
        <v>0.30052000000000001</v>
      </c>
      <c r="S24" s="9" t="s">
        <v>110</v>
      </c>
      <c r="T24" s="10">
        <f t="shared" si="3"/>
        <v>77</v>
      </c>
      <c r="U24" s="7" t="s">
        <v>93</v>
      </c>
      <c r="V24" s="8" t="s">
        <v>20</v>
      </c>
      <c r="W24" s="10">
        <v>0.17152999999999999</v>
      </c>
      <c r="X24" s="10"/>
      <c r="Y24" s="10">
        <f t="shared" si="4"/>
        <v>56</v>
      </c>
      <c r="Z24" s="41" t="s">
        <v>37</v>
      </c>
      <c r="AA24" s="42" t="s">
        <v>25</v>
      </c>
      <c r="AB24" s="11">
        <v>7.5969999999999996E-2</v>
      </c>
      <c r="AC24" s="11" t="s">
        <v>111</v>
      </c>
      <c r="AD24" s="10">
        <f t="shared" si="5"/>
        <v>78</v>
      </c>
      <c r="AE24" s="45" t="s">
        <v>39</v>
      </c>
      <c r="AF24" s="46" t="s">
        <v>28</v>
      </c>
      <c r="AG24" s="9">
        <v>7.1230000000000002E-2</v>
      </c>
      <c r="AH24" s="9" t="s">
        <v>110</v>
      </c>
      <c r="AI24" s="10">
        <f t="shared" si="14"/>
        <v>73</v>
      </c>
      <c r="AJ24" s="7" t="s">
        <v>76</v>
      </c>
      <c r="AK24" s="8" t="s">
        <v>28</v>
      </c>
      <c r="AL24" s="10">
        <v>0.12570000000000001</v>
      </c>
      <c r="AM24" s="10"/>
      <c r="AN24" s="10">
        <f t="shared" si="7"/>
        <v>80</v>
      </c>
      <c r="AO24" s="7" t="s">
        <v>40</v>
      </c>
      <c r="AP24" s="8" t="s">
        <v>26</v>
      </c>
      <c r="AQ24" s="10">
        <v>0.11267000000000001</v>
      </c>
      <c r="AR24" s="10"/>
      <c r="AS24" s="10">
        <f t="shared" si="8"/>
        <v>103</v>
      </c>
      <c r="AT24" s="7" t="s">
        <v>95</v>
      </c>
      <c r="AU24" s="8" t="s">
        <v>23</v>
      </c>
      <c r="AV24" s="10">
        <v>0.12726000000000001</v>
      </c>
      <c r="AW24" s="10"/>
      <c r="AX24" s="10">
        <f t="shared" si="9"/>
        <v>95</v>
      </c>
      <c r="AY24" s="7" t="s">
        <v>69</v>
      </c>
      <c r="AZ24" s="8" t="s">
        <v>23</v>
      </c>
      <c r="BA24" s="10">
        <v>0.15201999999999999</v>
      </c>
      <c r="BB24" s="10"/>
      <c r="BC24" s="10">
        <f t="shared" si="10"/>
        <v>111</v>
      </c>
      <c r="BD24" s="7" t="s">
        <v>67</v>
      </c>
      <c r="BE24" s="8" t="s">
        <v>28</v>
      </c>
      <c r="BF24" s="11">
        <v>4.0250000000000001E-2</v>
      </c>
      <c r="BG24" s="11" t="s">
        <v>111</v>
      </c>
      <c r="BH24" s="10">
        <f t="shared" si="11"/>
        <v>102</v>
      </c>
      <c r="BI24" s="43" t="s">
        <v>33</v>
      </c>
      <c r="BJ24" s="44" t="s">
        <v>25</v>
      </c>
      <c r="BK24" s="9">
        <v>0.18310999999999999</v>
      </c>
      <c r="BL24" s="9" t="s">
        <v>110</v>
      </c>
      <c r="BM24" s="10">
        <f t="shared" si="12"/>
        <v>71</v>
      </c>
      <c r="BN24" s="43" t="s">
        <v>32</v>
      </c>
      <c r="BO24" s="44" t="s">
        <v>20</v>
      </c>
      <c r="BP24" s="9">
        <v>0.47058</v>
      </c>
      <c r="BQ24" t="s">
        <v>110</v>
      </c>
      <c r="BR24" s="10">
        <f t="shared" si="13"/>
        <v>79</v>
      </c>
    </row>
    <row r="25" spans="1:70" ht="17" thickBot="1" x14ac:dyDescent="0.25">
      <c r="A25" s="41" t="s">
        <v>81</v>
      </c>
      <c r="B25" s="42" t="s">
        <v>26</v>
      </c>
      <c r="C25" s="11">
        <v>0.12551999999999999</v>
      </c>
      <c r="D25" s="11" t="s">
        <v>111</v>
      </c>
      <c r="E25" s="10">
        <f t="shared" si="0"/>
        <v>88</v>
      </c>
      <c r="F25" s="43" t="s">
        <v>54</v>
      </c>
      <c r="G25" s="44" t="s">
        <v>105</v>
      </c>
      <c r="H25" s="9">
        <v>0.23996000000000001</v>
      </c>
      <c r="I25" s="9" t="s">
        <v>110</v>
      </c>
      <c r="J25" s="10">
        <f t="shared" si="1"/>
        <v>79</v>
      </c>
      <c r="K25" s="41" t="s">
        <v>82</v>
      </c>
      <c r="L25" s="42" t="s">
        <v>25</v>
      </c>
      <c r="M25" s="11">
        <v>0.2286</v>
      </c>
      <c r="N25" s="11" t="s">
        <v>111</v>
      </c>
      <c r="O25" s="10">
        <f t="shared" si="15"/>
        <v>83</v>
      </c>
      <c r="P25" s="7" t="s">
        <v>73</v>
      </c>
      <c r="Q25" s="8" t="s">
        <v>29</v>
      </c>
      <c r="R25" s="10">
        <v>0.29276999999999997</v>
      </c>
      <c r="S25" s="10"/>
      <c r="T25" s="10">
        <f t="shared" si="3"/>
        <v>76</v>
      </c>
      <c r="U25" s="41" t="s">
        <v>43</v>
      </c>
      <c r="V25" s="42" t="s">
        <v>19</v>
      </c>
      <c r="W25" s="9">
        <v>0.16300999999999999</v>
      </c>
      <c r="X25" s="9" t="s">
        <v>110</v>
      </c>
      <c r="Y25" s="10">
        <f t="shared" si="4"/>
        <v>55</v>
      </c>
      <c r="Z25" s="7" t="s">
        <v>44</v>
      </c>
      <c r="AA25" s="8" t="s">
        <v>23</v>
      </c>
      <c r="AB25" s="10">
        <v>7.3730000000000004E-2</v>
      </c>
      <c r="AC25" s="10"/>
      <c r="AD25" s="10">
        <f t="shared" si="5"/>
        <v>77</v>
      </c>
      <c r="AE25" s="41" t="s">
        <v>37</v>
      </c>
      <c r="AF25" s="42" t="s">
        <v>25</v>
      </c>
      <c r="AG25" s="9">
        <v>6.5680000000000002E-2</v>
      </c>
      <c r="AH25" s="9" t="s">
        <v>110</v>
      </c>
      <c r="AI25" s="10">
        <f t="shared" si="14"/>
        <v>72</v>
      </c>
      <c r="AJ25" s="7" t="s">
        <v>76</v>
      </c>
      <c r="AK25" s="8" t="s">
        <v>26</v>
      </c>
      <c r="AL25" s="10">
        <v>0.12288</v>
      </c>
      <c r="AM25" s="10"/>
      <c r="AN25" s="10">
        <f t="shared" si="7"/>
        <v>79</v>
      </c>
      <c r="AO25" s="7" t="s">
        <v>85</v>
      </c>
      <c r="AP25" s="8" t="s">
        <v>26</v>
      </c>
      <c r="AQ25" s="10">
        <v>0.11168</v>
      </c>
      <c r="AR25" s="10"/>
      <c r="AS25" s="10">
        <f t="shared" si="8"/>
        <v>102</v>
      </c>
      <c r="AT25" s="45" t="s">
        <v>96</v>
      </c>
      <c r="AU25" s="46" t="s">
        <v>22</v>
      </c>
      <c r="AV25" s="11">
        <v>0.12429999999999999</v>
      </c>
      <c r="AW25" s="11" t="s">
        <v>111</v>
      </c>
      <c r="AX25" s="10">
        <f t="shared" si="9"/>
        <v>94</v>
      </c>
      <c r="AY25" s="7" t="s">
        <v>95</v>
      </c>
      <c r="AZ25" s="8" t="s">
        <v>23</v>
      </c>
      <c r="BA25" s="10">
        <v>0.15046999999999999</v>
      </c>
      <c r="BB25" s="10"/>
      <c r="BC25" s="10">
        <f t="shared" si="10"/>
        <v>110</v>
      </c>
      <c r="BD25" s="45" t="s">
        <v>63</v>
      </c>
      <c r="BE25" s="46" t="s">
        <v>22</v>
      </c>
      <c r="BF25" s="11">
        <v>4.0219999999999999E-2</v>
      </c>
      <c r="BG25" s="11" t="s">
        <v>111</v>
      </c>
      <c r="BH25" s="10">
        <f t="shared" si="11"/>
        <v>101</v>
      </c>
      <c r="BI25" s="45" t="s">
        <v>49</v>
      </c>
      <c r="BJ25" s="46" t="s">
        <v>28</v>
      </c>
      <c r="BK25" s="9">
        <v>0.17927999999999999</v>
      </c>
      <c r="BL25" s="9" t="s">
        <v>110</v>
      </c>
      <c r="BM25" s="10">
        <f t="shared" si="12"/>
        <v>70</v>
      </c>
      <c r="BN25" s="43" t="s">
        <v>49</v>
      </c>
      <c r="BO25" s="44" t="s">
        <v>20</v>
      </c>
      <c r="BP25" s="9">
        <v>0.45180999999999999</v>
      </c>
      <c r="BQ25" t="s">
        <v>110</v>
      </c>
      <c r="BR25" s="10">
        <f t="shared" si="13"/>
        <v>78</v>
      </c>
    </row>
    <row r="26" spans="1:70" ht="17" thickBot="1" x14ac:dyDescent="0.25">
      <c r="A26" s="7" t="s">
        <v>61</v>
      </c>
      <c r="B26" s="8" t="s">
        <v>26</v>
      </c>
      <c r="C26" s="10">
        <v>0.11908000000000001</v>
      </c>
      <c r="D26" s="10"/>
      <c r="E26" s="10">
        <f t="shared" si="0"/>
        <v>87</v>
      </c>
      <c r="F26" s="7" t="s">
        <v>56</v>
      </c>
      <c r="G26" s="8" t="s">
        <v>25</v>
      </c>
      <c r="H26" s="10">
        <v>0.23230000000000001</v>
      </c>
      <c r="I26" s="10"/>
      <c r="J26" s="10">
        <f t="shared" si="1"/>
        <v>78</v>
      </c>
      <c r="K26" s="7" t="s">
        <v>96</v>
      </c>
      <c r="L26" s="8" t="s">
        <v>22</v>
      </c>
      <c r="M26" s="10">
        <v>0.22065000000000001</v>
      </c>
      <c r="N26" s="10"/>
      <c r="O26" s="10">
        <f t="shared" si="15"/>
        <v>82</v>
      </c>
      <c r="P26" s="7" t="s">
        <v>102</v>
      </c>
      <c r="Q26" s="8" t="s">
        <v>20</v>
      </c>
      <c r="R26" s="11">
        <v>0.28892000000000001</v>
      </c>
      <c r="S26" s="11" t="s">
        <v>111</v>
      </c>
      <c r="T26" s="10">
        <f t="shared" si="3"/>
        <v>75</v>
      </c>
      <c r="U26" s="41" t="s">
        <v>31</v>
      </c>
      <c r="V26" s="42" t="s">
        <v>19</v>
      </c>
      <c r="W26" s="9">
        <v>0.16277</v>
      </c>
      <c r="X26" s="9" t="s">
        <v>110</v>
      </c>
      <c r="Y26" s="10">
        <f t="shared" si="4"/>
        <v>54</v>
      </c>
      <c r="Z26" s="7" t="s">
        <v>93</v>
      </c>
      <c r="AA26" s="8" t="s">
        <v>23</v>
      </c>
      <c r="AB26" s="10">
        <v>7.1199999999999999E-2</v>
      </c>
      <c r="AC26" s="10"/>
      <c r="AD26" s="10">
        <f t="shared" si="5"/>
        <v>76</v>
      </c>
      <c r="AE26" s="7" t="s">
        <v>43</v>
      </c>
      <c r="AF26" s="8" t="s">
        <v>19</v>
      </c>
      <c r="AG26" s="10">
        <v>6.2630000000000005E-2</v>
      </c>
      <c r="AH26" s="10"/>
      <c r="AI26" s="10">
        <f t="shared" si="14"/>
        <v>71</v>
      </c>
      <c r="AJ26" s="7" t="s">
        <v>61</v>
      </c>
      <c r="AK26" s="8" t="s">
        <v>19</v>
      </c>
      <c r="AL26" s="10">
        <v>0.10631</v>
      </c>
      <c r="AM26" s="10"/>
      <c r="AN26" s="10">
        <f t="shared" si="7"/>
        <v>78</v>
      </c>
      <c r="AO26" s="7" t="s">
        <v>38</v>
      </c>
      <c r="AP26" s="8" t="s">
        <v>22</v>
      </c>
      <c r="AQ26" s="10">
        <v>0.1084</v>
      </c>
      <c r="AR26" s="10"/>
      <c r="AS26" s="10">
        <f t="shared" si="8"/>
        <v>101</v>
      </c>
      <c r="AT26" s="7" t="s">
        <v>76</v>
      </c>
      <c r="AU26" s="8" t="s">
        <v>22</v>
      </c>
      <c r="AV26" s="10">
        <v>0.12353</v>
      </c>
      <c r="AW26" s="10"/>
      <c r="AX26" s="10">
        <f t="shared" si="9"/>
        <v>93</v>
      </c>
      <c r="AY26" s="7" t="s">
        <v>61</v>
      </c>
      <c r="AZ26" s="8" t="s">
        <v>26</v>
      </c>
      <c r="BA26" s="10">
        <v>0.13302</v>
      </c>
      <c r="BB26" s="10"/>
      <c r="BC26" s="10">
        <f t="shared" si="10"/>
        <v>109</v>
      </c>
      <c r="BD26" s="7" t="s">
        <v>81</v>
      </c>
      <c r="BE26" s="8" t="s">
        <v>20</v>
      </c>
      <c r="BF26" s="10">
        <v>3.8969999999999998E-2</v>
      </c>
      <c r="BG26" s="10"/>
      <c r="BH26" s="10">
        <f t="shared" si="11"/>
        <v>100</v>
      </c>
      <c r="BI26" s="7" t="s">
        <v>104</v>
      </c>
      <c r="BJ26" s="8" t="s">
        <v>20</v>
      </c>
      <c r="BK26" s="10">
        <v>0.17183000000000001</v>
      </c>
      <c r="BL26" s="10"/>
      <c r="BM26" s="10">
        <f t="shared" si="12"/>
        <v>69</v>
      </c>
      <c r="BN26" s="7" t="s">
        <v>91</v>
      </c>
      <c r="BO26" s="8" t="s">
        <v>25</v>
      </c>
      <c r="BP26" s="11">
        <v>0.43796000000000002</v>
      </c>
      <c r="BQ26" t="s">
        <v>111</v>
      </c>
      <c r="BR26" s="10">
        <f t="shared" si="13"/>
        <v>77</v>
      </c>
    </row>
    <row r="27" spans="1:70" ht="17" thickBot="1" x14ac:dyDescent="0.25">
      <c r="A27" s="45" t="s">
        <v>66</v>
      </c>
      <c r="B27" s="46" t="s">
        <v>20</v>
      </c>
      <c r="C27" s="9">
        <v>0.10700999999999999</v>
      </c>
      <c r="D27" s="9" t="s">
        <v>110</v>
      </c>
      <c r="E27" s="10">
        <f t="shared" si="0"/>
        <v>86</v>
      </c>
      <c r="F27" s="7" t="s">
        <v>96</v>
      </c>
      <c r="G27" s="8" t="s">
        <v>19</v>
      </c>
      <c r="H27" s="10">
        <v>0.23083000000000001</v>
      </c>
      <c r="I27" s="10"/>
      <c r="J27" s="10">
        <f t="shared" si="1"/>
        <v>77</v>
      </c>
      <c r="K27" s="7" t="s">
        <v>81</v>
      </c>
      <c r="L27" s="8" t="s">
        <v>20</v>
      </c>
      <c r="M27" s="10">
        <v>0.21282000000000001</v>
      </c>
      <c r="N27" s="10"/>
      <c r="O27" s="10">
        <f t="shared" si="15"/>
        <v>81</v>
      </c>
      <c r="P27" s="45" t="s">
        <v>76</v>
      </c>
      <c r="Q27" s="46" t="s">
        <v>26</v>
      </c>
      <c r="R27" s="9">
        <v>0.28297</v>
      </c>
      <c r="S27" s="9" t="s">
        <v>110</v>
      </c>
      <c r="T27" s="10">
        <f t="shared" si="3"/>
        <v>74</v>
      </c>
      <c r="U27" s="45" t="s">
        <v>75</v>
      </c>
      <c r="V27" s="46" t="s">
        <v>25</v>
      </c>
      <c r="W27" s="11">
        <v>0.16136</v>
      </c>
      <c r="X27" s="11" t="s">
        <v>111</v>
      </c>
      <c r="Y27" s="10">
        <f t="shared" si="4"/>
        <v>53</v>
      </c>
      <c r="Z27" s="7" t="s">
        <v>97</v>
      </c>
      <c r="AA27" s="8" t="s">
        <v>28</v>
      </c>
      <c r="AB27" s="10">
        <v>7.0120000000000002E-2</v>
      </c>
      <c r="AC27" s="10"/>
      <c r="AD27" s="10">
        <f t="shared" si="5"/>
        <v>75</v>
      </c>
      <c r="AE27" s="7" t="s">
        <v>50</v>
      </c>
      <c r="AF27" s="8" t="s">
        <v>19</v>
      </c>
      <c r="AG27" s="10">
        <v>6.1690000000000002E-2</v>
      </c>
      <c r="AH27" s="10"/>
      <c r="AI27" s="10">
        <f t="shared" si="14"/>
        <v>70</v>
      </c>
      <c r="AJ27" s="7" t="s">
        <v>56</v>
      </c>
      <c r="AK27" s="8" t="s">
        <v>19</v>
      </c>
      <c r="AL27" s="10">
        <v>0.10392</v>
      </c>
      <c r="AM27" s="10"/>
      <c r="AN27" s="10">
        <f t="shared" si="7"/>
        <v>77</v>
      </c>
      <c r="AO27" s="7" t="s">
        <v>93</v>
      </c>
      <c r="AP27" s="8" t="s">
        <v>29</v>
      </c>
      <c r="AQ27" s="10">
        <v>0.10761999999999999</v>
      </c>
      <c r="AR27" s="10"/>
      <c r="AS27" s="10">
        <f t="shared" si="8"/>
        <v>100</v>
      </c>
      <c r="AT27" s="7" t="s">
        <v>102</v>
      </c>
      <c r="AU27" s="8" t="s">
        <v>28</v>
      </c>
      <c r="AV27" s="10">
        <v>0.12307</v>
      </c>
      <c r="AW27" s="10"/>
      <c r="AX27" s="10">
        <f t="shared" si="9"/>
        <v>92</v>
      </c>
      <c r="AY27" s="45" t="s">
        <v>80</v>
      </c>
      <c r="AZ27" s="46" t="s">
        <v>25</v>
      </c>
      <c r="BA27" s="11">
        <v>0.12988</v>
      </c>
      <c r="BB27" s="11" t="s">
        <v>111</v>
      </c>
      <c r="BC27" s="10">
        <f t="shared" si="10"/>
        <v>108</v>
      </c>
      <c r="BD27" s="7" t="s">
        <v>82</v>
      </c>
      <c r="BE27" s="8" t="s">
        <v>20</v>
      </c>
      <c r="BF27" s="10">
        <v>3.8600000000000002E-2</v>
      </c>
      <c r="BG27" s="10"/>
      <c r="BH27" s="10">
        <f t="shared" si="11"/>
        <v>99</v>
      </c>
      <c r="BI27" s="7" t="s">
        <v>75</v>
      </c>
      <c r="BJ27" s="8" t="s">
        <v>25</v>
      </c>
      <c r="BK27" s="10">
        <v>0.16891</v>
      </c>
      <c r="BL27" s="10"/>
      <c r="BM27" s="10">
        <f t="shared" si="12"/>
        <v>68</v>
      </c>
      <c r="BN27" s="45" t="s">
        <v>51</v>
      </c>
      <c r="BO27" s="46" t="s">
        <v>28</v>
      </c>
      <c r="BP27" s="9">
        <v>0.42380000000000001</v>
      </c>
      <c r="BQ27" t="s">
        <v>110</v>
      </c>
      <c r="BR27" s="10">
        <f t="shared" si="13"/>
        <v>76</v>
      </c>
    </row>
    <row r="28" spans="1:70" ht="17" thickBot="1" x14ac:dyDescent="0.25">
      <c r="A28" s="41" t="s">
        <v>76</v>
      </c>
      <c r="B28" s="42" t="s">
        <v>26</v>
      </c>
      <c r="C28" s="9">
        <v>0.10431</v>
      </c>
      <c r="D28" s="9" t="s">
        <v>110</v>
      </c>
      <c r="E28" s="10">
        <f t="shared" si="0"/>
        <v>85</v>
      </c>
      <c r="F28" s="41" t="s">
        <v>27</v>
      </c>
      <c r="G28" s="42" t="s">
        <v>29</v>
      </c>
      <c r="H28" s="9">
        <v>0.22561</v>
      </c>
      <c r="I28" s="9" t="s">
        <v>110</v>
      </c>
      <c r="J28" s="10">
        <f t="shared" si="1"/>
        <v>76</v>
      </c>
      <c r="K28" s="7" t="s">
        <v>65</v>
      </c>
      <c r="L28" s="8" t="s">
        <v>23</v>
      </c>
      <c r="M28" s="10">
        <v>0.20777999999999999</v>
      </c>
      <c r="N28" s="10"/>
      <c r="O28" s="10">
        <f t="shared" si="15"/>
        <v>80</v>
      </c>
      <c r="P28" s="7" t="s">
        <v>100</v>
      </c>
      <c r="Q28" s="8" t="s">
        <v>22</v>
      </c>
      <c r="R28" s="10">
        <v>0.27761000000000002</v>
      </c>
      <c r="S28" s="10"/>
      <c r="T28" s="10">
        <f t="shared" si="3"/>
        <v>73</v>
      </c>
      <c r="U28" s="7" t="s">
        <v>68</v>
      </c>
      <c r="V28" s="8" t="s">
        <v>22</v>
      </c>
      <c r="W28" s="10">
        <v>0.1585</v>
      </c>
      <c r="X28" s="10"/>
      <c r="Y28" s="10">
        <f t="shared" si="4"/>
        <v>52</v>
      </c>
      <c r="Z28" s="7" t="s">
        <v>69</v>
      </c>
      <c r="AA28" s="8" t="s">
        <v>29</v>
      </c>
      <c r="AB28" s="10">
        <v>6.8650000000000003E-2</v>
      </c>
      <c r="AC28" s="10"/>
      <c r="AD28" s="10">
        <f t="shared" si="5"/>
        <v>74</v>
      </c>
      <c r="AE28" s="7" t="s">
        <v>31</v>
      </c>
      <c r="AF28" s="8" t="s">
        <v>19</v>
      </c>
      <c r="AG28" s="11">
        <v>5.9089999999999997E-2</v>
      </c>
      <c r="AH28" s="11" t="s">
        <v>111</v>
      </c>
      <c r="AI28" s="10">
        <f t="shared" si="14"/>
        <v>69</v>
      </c>
      <c r="AJ28" s="45" t="s">
        <v>34</v>
      </c>
      <c r="AK28" s="46" t="s">
        <v>19</v>
      </c>
      <c r="AL28" s="11">
        <v>0.10304000000000001</v>
      </c>
      <c r="AM28" s="11" t="s">
        <v>111</v>
      </c>
      <c r="AN28" s="10">
        <f t="shared" si="7"/>
        <v>76</v>
      </c>
      <c r="AO28" s="7" t="s">
        <v>69</v>
      </c>
      <c r="AP28" s="8" t="s">
        <v>29</v>
      </c>
      <c r="AQ28" s="10">
        <v>0.10081</v>
      </c>
      <c r="AR28" s="10"/>
      <c r="AS28" s="10">
        <f t="shared" si="8"/>
        <v>99</v>
      </c>
      <c r="AT28" s="41" t="s">
        <v>38</v>
      </c>
      <c r="AU28" s="42" t="s">
        <v>26</v>
      </c>
      <c r="AV28" s="9">
        <v>0.12288</v>
      </c>
      <c r="AW28" s="9" t="s">
        <v>110</v>
      </c>
      <c r="AX28" s="10">
        <f t="shared" si="9"/>
        <v>91</v>
      </c>
      <c r="AY28" s="7" t="s">
        <v>64</v>
      </c>
      <c r="AZ28" s="8" t="s">
        <v>22</v>
      </c>
      <c r="BA28" s="10">
        <v>0.12512999999999999</v>
      </c>
      <c r="BB28" s="10"/>
      <c r="BC28" s="10">
        <f t="shared" si="10"/>
        <v>107</v>
      </c>
      <c r="BD28" s="7" t="s">
        <v>92</v>
      </c>
      <c r="BE28" s="8" t="s">
        <v>20</v>
      </c>
      <c r="BF28" s="10">
        <v>3.7229999999999999E-2</v>
      </c>
      <c r="BG28" s="10"/>
      <c r="BH28" s="10">
        <f t="shared" si="11"/>
        <v>98</v>
      </c>
      <c r="BI28" s="7" t="s">
        <v>66</v>
      </c>
      <c r="BJ28" s="8" t="s">
        <v>28</v>
      </c>
      <c r="BK28" s="10">
        <v>0.16830000000000001</v>
      </c>
      <c r="BL28" s="10"/>
      <c r="BM28" s="10">
        <f t="shared" si="12"/>
        <v>67</v>
      </c>
      <c r="BN28" s="7" t="s">
        <v>63</v>
      </c>
      <c r="BO28" s="8" t="s">
        <v>26</v>
      </c>
      <c r="BP28" s="10">
        <v>0.42236000000000001</v>
      </c>
      <c r="BR28" s="10">
        <f t="shared" si="13"/>
        <v>75</v>
      </c>
    </row>
    <row r="29" spans="1:70" ht="17" thickBot="1" x14ac:dyDescent="0.25">
      <c r="A29" s="45" t="s">
        <v>46</v>
      </c>
      <c r="B29" s="46" t="s">
        <v>20</v>
      </c>
      <c r="C29" s="9">
        <v>0.10338</v>
      </c>
      <c r="D29" s="9" t="s">
        <v>110</v>
      </c>
      <c r="E29" s="10">
        <f t="shared" si="0"/>
        <v>84</v>
      </c>
      <c r="F29" s="7" t="s">
        <v>93</v>
      </c>
      <c r="G29" s="8" t="s">
        <v>23</v>
      </c>
      <c r="H29" s="10">
        <v>0.22550999999999999</v>
      </c>
      <c r="I29" s="10"/>
      <c r="J29" s="10">
        <f t="shared" si="1"/>
        <v>75</v>
      </c>
      <c r="K29" s="7" t="s">
        <v>91</v>
      </c>
      <c r="L29" s="8" t="s">
        <v>20</v>
      </c>
      <c r="M29" s="10">
        <v>0.20687</v>
      </c>
      <c r="N29" s="10"/>
      <c r="O29" s="10">
        <f t="shared" si="15"/>
        <v>79</v>
      </c>
      <c r="P29" s="7" t="s">
        <v>63</v>
      </c>
      <c r="Q29" s="8" t="s">
        <v>22</v>
      </c>
      <c r="R29" s="9">
        <v>0.27578999999999998</v>
      </c>
      <c r="S29" s="9" t="s">
        <v>110</v>
      </c>
      <c r="T29" s="10">
        <f t="shared" si="3"/>
        <v>72</v>
      </c>
      <c r="U29" s="7" t="s">
        <v>98</v>
      </c>
      <c r="V29" s="8" t="s">
        <v>19</v>
      </c>
      <c r="W29" s="10">
        <v>0.14568999999999999</v>
      </c>
      <c r="X29" s="10"/>
      <c r="Y29" s="10">
        <f t="shared" si="4"/>
        <v>51</v>
      </c>
      <c r="Z29" s="7" t="s">
        <v>52</v>
      </c>
      <c r="AA29" s="8" t="s">
        <v>23</v>
      </c>
      <c r="AB29" s="10">
        <v>6.6280000000000006E-2</v>
      </c>
      <c r="AC29" s="10"/>
      <c r="AD29" s="10">
        <f t="shared" si="5"/>
        <v>73</v>
      </c>
      <c r="AE29" s="41" t="s">
        <v>39</v>
      </c>
      <c r="AF29" s="42" t="s">
        <v>25</v>
      </c>
      <c r="AG29" s="11">
        <v>5.8560000000000001E-2</v>
      </c>
      <c r="AH29" s="11" t="s">
        <v>111</v>
      </c>
      <c r="AI29" s="10">
        <f t="shared" si="14"/>
        <v>68</v>
      </c>
      <c r="AJ29" s="7" t="s">
        <v>43</v>
      </c>
      <c r="AK29" s="8" t="s">
        <v>19</v>
      </c>
      <c r="AL29" s="10">
        <v>0.10296</v>
      </c>
      <c r="AM29" s="10"/>
      <c r="AN29" s="10">
        <f t="shared" si="7"/>
        <v>75</v>
      </c>
      <c r="AO29" s="7" t="s">
        <v>75</v>
      </c>
      <c r="AP29" s="8" t="s">
        <v>29</v>
      </c>
      <c r="AQ29" s="10">
        <v>9.8780000000000007E-2</v>
      </c>
      <c r="AR29" s="10"/>
      <c r="AS29" s="10">
        <f t="shared" si="8"/>
        <v>98</v>
      </c>
      <c r="AT29" s="7" t="s">
        <v>86</v>
      </c>
      <c r="AU29" s="8" t="s">
        <v>28</v>
      </c>
      <c r="AV29" s="9">
        <v>0.12146999999999999</v>
      </c>
      <c r="AW29" s="9" t="s">
        <v>110</v>
      </c>
      <c r="AX29" s="10">
        <f t="shared" si="9"/>
        <v>90</v>
      </c>
      <c r="AY29" s="7" t="s">
        <v>90</v>
      </c>
      <c r="AZ29" s="8" t="s">
        <v>29</v>
      </c>
      <c r="BA29" s="10">
        <v>0.12191</v>
      </c>
      <c r="BB29" s="10"/>
      <c r="BC29" s="10">
        <f t="shared" si="10"/>
        <v>106</v>
      </c>
      <c r="BD29" s="7" t="s">
        <v>92</v>
      </c>
      <c r="BE29" s="8" t="s">
        <v>23</v>
      </c>
      <c r="BF29" s="10">
        <v>3.703E-2</v>
      </c>
      <c r="BG29" s="10"/>
      <c r="BH29" s="10">
        <f t="shared" si="11"/>
        <v>97</v>
      </c>
      <c r="BI29" s="7" t="s">
        <v>99</v>
      </c>
      <c r="BJ29" s="8" t="s">
        <v>20</v>
      </c>
      <c r="BK29" s="10">
        <v>0.16793</v>
      </c>
      <c r="BL29" s="10"/>
      <c r="BM29" s="10">
        <f t="shared" si="12"/>
        <v>66</v>
      </c>
      <c r="BN29" s="7" t="s">
        <v>77</v>
      </c>
      <c r="BO29" s="8" t="s">
        <v>22</v>
      </c>
      <c r="BP29" s="10">
        <v>0.41649000000000003</v>
      </c>
      <c r="BR29" s="10">
        <f t="shared" si="13"/>
        <v>74</v>
      </c>
    </row>
    <row r="30" spans="1:70" ht="17" thickBot="1" x14ac:dyDescent="0.25">
      <c r="A30" s="7" t="s">
        <v>81</v>
      </c>
      <c r="B30" s="8" t="s">
        <v>29</v>
      </c>
      <c r="C30" s="10">
        <v>9.7180000000000002E-2</v>
      </c>
      <c r="D30" s="10"/>
      <c r="E30" s="10">
        <f t="shared" si="0"/>
        <v>83</v>
      </c>
      <c r="F30" s="7" t="s">
        <v>65</v>
      </c>
      <c r="G30" s="8" t="s">
        <v>29</v>
      </c>
      <c r="H30" s="10">
        <v>0.22039</v>
      </c>
      <c r="I30" s="10"/>
      <c r="J30" s="10">
        <f t="shared" si="1"/>
        <v>74</v>
      </c>
      <c r="K30" s="7" t="s">
        <v>79</v>
      </c>
      <c r="L30" s="8" t="s">
        <v>29</v>
      </c>
      <c r="M30" s="10">
        <v>0.20388999999999999</v>
      </c>
      <c r="N30" s="10"/>
      <c r="O30" s="10">
        <f t="shared" si="15"/>
        <v>78</v>
      </c>
      <c r="P30" s="7" t="s">
        <v>102</v>
      </c>
      <c r="Q30" s="8" t="s">
        <v>22</v>
      </c>
      <c r="R30" s="10">
        <v>0.27503</v>
      </c>
      <c r="S30" s="10"/>
      <c r="T30" s="10">
        <f t="shared" si="3"/>
        <v>71</v>
      </c>
      <c r="U30" s="7" t="s">
        <v>56</v>
      </c>
      <c r="V30" s="8" t="s">
        <v>25</v>
      </c>
      <c r="W30" s="10">
        <v>0.11724</v>
      </c>
      <c r="X30" s="10"/>
      <c r="Y30" s="10">
        <f t="shared" si="4"/>
        <v>50</v>
      </c>
      <c r="Z30" s="7" t="s">
        <v>75</v>
      </c>
      <c r="AA30" s="8" t="s">
        <v>25</v>
      </c>
      <c r="AB30" s="10">
        <v>6.6000000000000003E-2</v>
      </c>
      <c r="AC30" s="10"/>
      <c r="AD30" s="10">
        <f t="shared" si="5"/>
        <v>72</v>
      </c>
      <c r="AE30" s="7" t="s">
        <v>75</v>
      </c>
      <c r="AF30" s="8" t="s">
        <v>23</v>
      </c>
      <c r="AG30" s="10">
        <v>5.8409999999999997E-2</v>
      </c>
      <c r="AH30" s="10"/>
      <c r="AI30" s="10">
        <f t="shared" si="14"/>
        <v>67</v>
      </c>
      <c r="AJ30" s="7" t="s">
        <v>93</v>
      </c>
      <c r="AK30" s="8" t="s">
        <v>23</v>
      </c>
      <c r="AL30" s="10">
        <v>0.10084</v>
      </c>
      <c r="AM30" s="10"/>
      <c r="AN30" s="10">
        <f t="shared" si="7"/>
        <v>74</v>
      </c>
      <c r="AO30" s="7" t="s">
        <v>69</v>
      </c>
      <c r="AP30" s="8" t="s">
        <v>19</v>
      </c>
      <c r="AQ30" s="10">
        <v>9.7299999999999998E-2</v>
      </c>
      <c r="AR30" s="10"/>
      <c r="AS30" s="10">
        <f t="shared" si="8"/>
        <v>97</v>
      </c>
      <c r="AT30" s="7" t="s">
        <v>68</v>
      </c>
      <c r="AU30" s="8" t="s">
        <v>29</v>
      </c>
      <c r="AV30" s="10">
        <v>0.11594</v>
      </c>
      <c r="AW30" s="10"/>
      <c r="AX30" s="10">
        <f t="shared" si="9"/>
        <v>89</v>
      </c>
      <c r="AY30" s="7" t="s">
        <v>76</v>
      </c>
      <c r="AZ30" s="8" t="s">
        <v>26</v>
      </c>
      <c r="BA30" s="10">
        <v>0.12182999999999999</v>
      </c>
      <c r="BB30" s="10"/>
      <c r="BC30" s="10">
        <f t="shared" si="10"/>
        <v>105</v>
      </c>
      <c r="BD30" s="7" t="s">
        <v>79</v>
      </c>
      <c r="BE30" s="8" t="s">
        <v>29</v>
      </c>
      <c r="BF30" s="10">
        <v>3.5839999999999997E-2</v>
      </c>
      <c r="BG30" s="10"/>
      <c r="BH30" s="10">
        <f t="shared" si="11"/>
        <v>96</v>
      </c>
      <c r="BI30" s="7" t="s">
        <v>82</v>
      </c>
      <c r="BJ30" s="8" t="s">
        <v>20</v>
      </c>
      <c r="BK30" s="10">
        <v>0.16683000000000001</v>
      </c>
      <c r="BL30" s="10"/>
      <c r="BM30" s="10">
        <f t="shared" si="12"/>
        <v>65</v>
      </c>
      <c r="BN30" s="7" t="s">
        <v>72</v>
      </c>
      <c r="BO30" s="8" t="s">
        <v>25</v>
      </c>
      <c r="BP30" s="10">
        <v>0.40638000000000002</v>
      </c>
      <c r="BR30" s="10">
        <f t="shared" si="13"/>
        <v>73</v>
      </c>
    </row>
    <row r="31" spans="1:70" ht="17" thickBot="1" x14ac:dyDescent="0.25">
      <c r="A31" s="41" t="s">
        <v>84</v>
      </c>
      <c r="B31" s="42" t="s">
        <v>26</v>
      </c>
      <c r="C31" s="11">
        <v>9.5509999999999998E-2</v>
      </c>
      <c r="D31" s="11" t="s">
        <v>111</v>
      </c>
      <c r="E31" s="10">
        <f t="shared" si="0"/>
        <v>82</v>
      </c>
      <c r="F31" s="7" t="s">
        <v>83</v>
      </c>
      <c r="G31" s="8" t="s">
        <v>25</v>
      </c>
      <c r="H31" s="10">
        <v>0.21648000000000001</v>
      </c>
      <c r="I31" s="10"/>
      <c r="J31" s="10">
        <f t="shared" si="1"/>
        <v>73</v>
      </c>
      <c r="K31" s="7" t="s">
        <v>103</v>
      </c>
      <c r="L31" s="8" t="s">
        <v>19</v>
      </c>
      <c r="M31" s="10">
        <v>0.20086999999999999</v>
      </c>
      <c r="N31" s="10"/>
      <c r="O31" s="10">
        <f t="shared" si="15"/>
        <v>77</v>
      </c>
      <c r="P31" s="7" t="s">
        <v>68</v>
      </c>
      <c r="Q31" s="8" t="s">
        <v>22</v>
      </c>
      <c r="R31" s="10">
        <v>0.27493000000000001</v>
      </c>
      <c r="S31" s="10"/>
      <c r="T31" s="10">
        <f t="shared" si="3"/>
        <v>70</v>
      </c>
      <c r="U31" s="41" t="s">
        <v>18</v>
      </c>
      <c r="V31" s="42" t="s">
        <v>19</v>
      </c>
      <c r="W31" s="9">
        <v>0.11418</v>
      </c>
      <c r="X31" s="9" t="s">
        <v>110</v>
      </c>
      <c r="Y31" s="10">
        <f t="shared" si="4"/>
        <v>49</v>
      </c>
      <c r="Z31" s="7" t="s">
        <v>99</v>
      </c>
      <c r="AA31" s="8" t="s">
        <v>23</v>
      </c>
      <c r="AB31" s="10">
        <v>6.4750000000000002E-2</v>
      </c>
      <c r="AC31" s="10"/>
      <c r="AD31" s="10">
        <f t="shared" si="5"/>
        <v>71</v>
      </c>
      <c r="AE31" s="7" t="s">
        <v>67</v>
      </c>
      <c r="AF31" s="8" t="s">
        <v>28</v>
      </c>
      <c r="AG31" s="10">
        <v>5.6559999999999999E-2</v>
      </c>
      <c r="AH31" s="10"/>
      <c r="AI31" s="10">
        <f t="shared" si="14"/>
        <v>66</v>
      </c>
      <c r="AJ31" s="7" t="s">
        <v>60</v>
      </c>
      <c r="AK31" s="8" t="s">
        <v>19</v>
      </c>
      <c r="AL31" s="10">
        <v>9.9110000000000004E-2</v>
      </c>
      <c r="AM31" s="10"/>
      <c r="AN31" s="10">
        <f t="shared" si="7"/>
        <v>73</v>
      </c>
      <c r="AO31" s="7" t="s">
        <v>64</v>
      </c>
      <c r="AP31" s="8" t="s">
        <v>22</v>
      </c>
      <c r="AQ31" s="10">
        <v>9.6680000000000002E-2</v>
      </c>
      <c r="AR31" s="10"/>
      <c r="AS31" s="10">
        <f t="shared" si="8"/>
        <v>96</v>
      </c>
      <c r="AT31" s="7" t="s">
        <v>63</v>
      </c>
      <c r="AU31" s="8" t="s">
        <v>20</v>
      </c>
      <c r="AV31" s="11">
        <v>0.11508</v>
      </c>
      <c r="AW31" s="11" t="s">
        <v>111</v>
      </c>
      <c r="AX31" s="10">
        <f t="shared" si="9"/>
        <v>88</v>
      </c>
      <c r="AY31" s="7" t="s">
        <v>94</v>
      </c>
      <c r="AZ31" s="8" t="s">
        <v>28</v>
      </c>
      <c r="BA31" s="10">
        <v>0.11964</v>
      </c>
      <c r="BB31" s="10"/>
      <c r="BC31" s="10">
        <f t="shared" si="10"/>
        <v>104</v>
      </c>
      <c r="BD31" s="7" t="s">
        <v>100</v>
      </c>
      <c r="BE31" s="8" t="s">
        <v>101</v>
      </c>
      <c r="BF31" s="10">
        <v>3.5540000000000002E-2</v>
      </c>
      <c r="BG31" s="10"/>
      <c r="BH31" s="10">
        <f t="shared" si="11"/>
        <v>95</v>
      </c>
      <c r="BI31" s="7" t="s">
        <v>102</v>
      </c>
      <c r="BJ31" s="8" t="s">
        <v>26</v>
      </c>
      <c r="BK31" s="10">
        <v>0.16405</v>
      </c>
      <c r="BL31" s="10"/>
      <c r="BM31" s="10">
        <f t="shared" si="12"/>
        <v>64</v>
      </c>
      <c r="BN31" s="7" t="s">
        <v>99</v>
      </c>
      <c r="BO31" s="8" t="s">
        <v>20</v>
      </c>
      <c r="BP31" s="10">
        <v>0.39779999999999999</v>
      </c>
      <c r="BR31" s="10">
        <f t="shared" si="13"/>
        <v>72</v>
      </c>
    </row>
    <row r="32" spans="1:70" ht="17" thickBot="1" x14ac:dyDescent="0.25">
      <c r="A32" s="7" t="s">
        <v>71</v>
      </c>
      <c r="B32" s="8" t="s">
        <v>20</v>
      </c>
      <c r="C32" s="10">
        <v>9.5329999999999998E-2</v>
      </c>
      <c r="D32" s="10"/>
      <c r="E32" s="10">
        <f t="shared" si="0"/>
        <v>81</v>
      </c>
      <c r="F32" s="7" t="s">
        <v>79</v>
      </c>
      <c r="G32" s="8" t="s">
        <v>29</v>
      </c>
      <c r="H32" s="10">
        <v>0.21382000000000001</v>
      </c>
      <c r="I32" s="10"/>
      <c r="J32" s="10">
        <f t="shared" si="1"/>
        <v>72</v>
      </c>
      <c r="K32" s="7" t="s">
        <v>82</v>
      </c>
      <c r="L32" s="8" t="s">
        <v>20</v>
      </c>
      <c r="M32" s="10">
        <v>0.19506999999999999</v>
      </c>
      <c r="N32" s="10"/>
      <c r="O32" s="10">
        <f t="shared" si="15"/>
        <v>76</v>
      </c>
      <c r="P32" s="7" t="s">
        <v>98</v>
      </c>
      <c r="Q32" s="8" t="s">
        <v>29</v>
      </c>
      <c r="R32" s="10">
        <v>0.26901000000000003</v>
      </c>
      <c r="S32" s="10"/>
      <c r="T32" s="10">
        <f t="shared" si="3"/>
        <v>69</v>
      </c>
      <c r="U32" s="7" t="s">
        <v>54</v>
      </c>
      <c r="V32" s="8" t="s">
        <v>105</v>
      </c>
      <c r="W32" s="10">
        <v>0.10938000000000001</v>
      </c>
      <c r="X32" s="10"/>
      <c r="Y32" s="10">
        <f t="shared" si="4"/>
        <v>48</v>
      </c>
      <c r="Z32" s="7" t="s">
        <v>69</v>
      </c>
      <c r="AA32" s="8" t="s">
        <v>19</v>
      </c>
      <c r="AB32" s="10">
        <v>6.2820000000000001E-2</v>
      </c>
      <c r="AC32" s="10"/>
      <c r="AD32" s="10">
        <f t="shared" si="5"/>
        <v>70</v>
      </c>
      <c r="AE32" s="7" t="s">
        <v>98</v>
      </c>
      <c r="AF32" s="8" t="s">
        <v>19</v>
      </c>
      <c r="AG32" s="10">
        <v>5.5750000000000001E-2</v>
      </c>
      <c r="AH32" s="10"/>
      <c r="AI32" s="10">
        <f t="shared" si="14"/>
        <v>65</v>
      </c>
      <c r="AJ32" s="7" t="s">
        <v>84</v>
      </c>
      <c r="AK32" s="8" t="s">
        <v>28</v>
      </c>
      <c r="AL32" s="10">
        <v>9.8799999999999999E-2</v>
      </c>
      <c r="AM32" s="10"/>
      <c r="AN32" s="10">
        <f t="shared" si="7"/>
        <v>72</v>
      </c>
      <c r="AO32" s="7" t="s">
        <v>85</v>
      </c>
      <c r="AP32" s="8" t="s">
        <v>29</v>
      </c>
      <c r="AQ32" s="11">
        <v>9.4100000000000003E-2</v>
      </c>
      <c r="AR32" s="11" t="s">
        <v>111</v>
      </c>
      <c r="AS32" s="10">
        <f t="shared" si="8"/>
        <v>95</v>
      </c>
      <c r="AT32" s="7" t="s">
        <v>98</v>
      </c>
      <c r="AU32" s="8" t="s">
        <v>19</v>
      </c>
      <c r="AV32" s="10">
        <v>0.11321000000000001</v>
      </c>
      <c r="AW32" s="10"/>
      <c r="AX32" s="10">
        <f t="shared" si="9"/>
        <v>87</v>
      </c>
      <c r="AY32" s="7" t="s">
        <v>78</v>
      </c>
      <c r="AZ32" s="8" t="s">
        <v>26</v>
      </c>
      <c r="BA32" s="10">
        <v>0.11940000000000001</v>
      </c>
      <c r="BB32" s="10"/>
      <c r="BC32" s="10">
        <f t="shared" si="10"/>
        <v>103</v>
      </c>
      <c r="BD32" s="43" t="s">
        <v>87</v>
      </c>
      <c r="BE32" s="44" t="s">
        <v>29</v>
      </c>
      <c r="BF32" s="11">
        <v>3.5279999999999999E-2</v>
      </c>
      <c r="BG32" s="11" t="s">
        <v>111</v>
      </c>
      <c r="BH32" s="10">
        <f t="shared" si="11"/>
        <v>94</v>
      </c>
      <c r="BI32" s="45" t="s">
        <v>82</v>
      </c>
      <c r="BJ32" s="46" t="s">
        <v>28</v>
      </c>
      <c r="BK32" s="11">
        <v>0.16236</v>
      </c>
      <c r="BL32" s="11" t="s">
        <v>111</v>
      </c>
      <c r="BM32" s="10">
        <f t="shared" si="12"/>
        <v>63</v>
      </c>
      <c r="BN32" s="7" t="s">
        <v>100</v>
      </c>
      <c r="BO32" s="8" t="s">
        <v>29</v>
      </c>
      <c r="BP32" s="10">
        <v>0.39640999999999998</v>
      </c>
      <c r="BR32" s="10">
        <f t="shared" si="13"/>
        <v>71</v>
      </c>
    </row>
    <row r="33" spans="1:70" ht="17" thickBot="1" x14ac:dyDescent="0.25">
      <c r="A33" s="43" t="s">
        <v>46</v>
      </c>
      <c r="B33" s="44" t="s">
        <v>22</v>
      </c>
      <c r="C33" s="9">
        <v>8.9279999999999998E-2</v>
      </c>
      <c r="D33" s="9" t="s">
        <v>110</v>
      </c>
      <c r="E33" s="10">
        <f t="shared" si="0"/>
        <v>80</v>
      </c>
      <c r="F33" s="7" t="s">
        <v>68</v>
      </c>
      <c r="G33" s="8" t="s">
        <v>19</v>
      </c>
      <c r="H33" s="10">
        <v>0.21307000000000001</v>
      </c>
      <c r="I33" s="10"/>
      <c r="J33" s="10">
        <f t="shared" si="1"/>
        <v>71</v>
      </c>
      <c r="K33" s="7" t="s">
        <v>65</v>
      </c>
      <c r="L33" s="8" t="s">
        <v>29</v>
      </c>
      <c r="M33" s="10">
        <v>0.19324</v>
      </c>
      <c r="N33" s="10"/>
      <c r="O33" s="10">
        <f t="shared" si="15"/>
        <v>75</v>
      </c>
      <c r="P33" s="41" t="s">
        <v>27</v>
      </c>
      <c r="Q33" s="42" t="s">
        <v>29</v>
      </c>
      <c r="R33" s="9">
        <v>0.26296000000000003</v>
      </c>
      <c r="S33" s="9" t="s">
        <v>110</v>
      </c>
      <c r="T33" s="10">
        <f t="shared" si="3"/>
        <v>68</v>
      </c>
      <c r="U33" s="7" t="s">
        <v>98</v>
      </c>
      <c r="V33" s="8" t="s">
        <v>29</v>
      </c>
      <c r="W33" s="10">
        <v>0.10901</v>
      </c>
      <c r="X33" s="10"/>
      <c r="Y33" s="10">
        <f t="shared" si="4"/>
        <v>47</v>
      </c>
      <c r="Z33" s="7" t="s">
        <v>52</v>
      </c>
      <c r="AA33" s="8" t="s">
        <v>29</v>
      </c>
      <c r="AB33" s="10">
        <v>6.241E-2</v>
      </c>
      <c r="AC33" s="10"/>
      <c r="AD33" s="10">
        <f t="shared" si="5"/>
        <v>69</v>
      </c>
      <c r="AE33" s="7" t="s">
        <v>70</v>
      </c>
      <c r="AF33" s="8" t="s">
        <v>23</v>
      </c>
      <c r="AG33" s="10">
        <v>5.3449999999999998E-2</v>
      </c>
      <c r="AH33" s="10"/>
      <c r="AI33" s="10">
        <f t="shared" si="14"/>
        <v>64</v>
      </c>
      <c r="AJ33" s="7" t="s">
        <v>76</v>
      </c>
      <c r="AK33" s="8" t="s">
        <v>22</v>
      </c>
      <c r="AL33" s="10">
        <v>9.8489999999999994E-2</v>
      </c>
      <c r="AM33" s="10"/>
      <c r="AN33" s="10">
        <f t="shared" si="7"/>
        <v>71</v>
      </c>
      <c r="AO33" s="7" t="s">
        <v>87</v>
      </c>
      <c r="AP33" s="8" t="s">
        <v>19</v>
      </c>
      <c r="AQ33" s="10">
        <v>9.3590000000000007E-2</v>
      </c>
      <c r="AR33" s="10"/>
      <c r="AS33" s="10">
        <f t="shared" si="8"/>
        <v>94</v>
      </c>
      <c r="AT33" s="7" t="s">
        <v>78</v>
      </c>
      <c r="AU33" s="8" t="s">
        <v>23</v>
      </c>
      <c r="AV33" s="9">
        <v>0.11162999999999999</v>
      </c>
      <c r="AW33" s="9" t="s">
        <v>110</v>
      </c>
      <c r="AX33" s="10">
        <f t="shared" si="9"/>
        <v>86</v>
      </c>
      <c r="AY33" s="7" t="s">
        <v>73</v>
      </c>
      <c r="AZ33" s="8" t="s">
        <v>26</v>
      </c>
      <c r="BA33" s="10">
        <v>0.11777</v>
      </c>
      <c r="BB33" s="10"/>
      <c r="BC33" s="10">
        <f t="shared" si="10"/>
        <v>102</v>
      </c>
      <c r="BD33" s="7" t="s">
        <v>104</v>
      </c>
      <c r="BE33" s="8" t="s">
        <v>22</v>
      </c>
      <c r="BF33" s="10">
        <v>3.4529999999999998E-2</v>
      </c>
      <c r="BG33" s="10"/>
      <c r="BH33" s="10">
        <f t="shared" si="11"/>
        <v>93</v>
      </c>
      <c r="BI33" s="45" t="s">
        <v>72</v>
      </c>
      <c r="BJ33" s="46" t="s">
        <v>28</v>
      </c>
      <c r="BK33" s="11">
        <v>0.15601000000000001</v>
      </c>
      <c r="BL33" s="11" t="s">
        <v>111</v>
      </c>
      <c r="BM33" s="10">
        <f t="shared" si="12"/>
        <v>62</v>
      </c>
      <c r="BN33" s="7" t="s">
        <v>76</v>
      </c>
      <c r="BO33" s="8" t="s">
        <v>26</v>
      </c>
      <c r="BP33" s="11">
        <v>0.39137</v>
      </c>
      <c r="BQ33" t="s">
        <v>111</v>
      </c>
      <c r="BR33" s="10">
        <f t="shared" si="13"/>
        <v>70</v>
      </c>
    </row>
    <row r="34" spans="1:70" ht="17" thickBot="1" x14ac:dyDescent="0.25">
      <c r="A34" s="7" t="s">
        <v>102</v>
      </c>
      <c r="B34" s="8" t="s">
        <v>28</v>
      </c>
      <c r="C34" s="11">
        <v>8.8569999999999996E-2</v>
      </c>
      <c r="D34" s="11" t="s">
        <v>111</v>
      </c>
      <c r="E34" s="10">
        <f t="shared" si="0"/>
        <v>79</v>
      </c>
      <c r="F34" s="43" t="s">
        <v>35</v>
      </c>
      <c r="G34" s="44" t="s">
        <v>22</v>
      </c>
      <c r="H34" s="11">
        <v>0.20943999999999999</v>
      </c>
      <c r="I34" s="11" t="s">
        <v>111</v>
      </c>
      <c r="J34" s="10">
        <f t="shared" si="1"/>
        <v>70</v>
      </c>
      <c r="K34" s="7" t="s">
        <v>72</v>
      </c>
      <c r="L34" s="8" t="s">
        <v>28</v>
      </c>
      <c r="M34" s="10">
        <v>0.18747</v>
      </c>
      <c r="N34" s="10"/>
      <c r="O34" s="10">
        <f t="shared" si="15"/>
        <v>74</v>
      </c>
      <c r="P34" s="7" t="s">
        <v>63</v>
      </c>
      <c r="Q34" s="8" t="s">
        <v>20</v>
      </c>
      <c r="R34" s="9">
        <v>0.26007000000000002</v>
      </c>
      <c r="S34" s="9" t="s">
        <v>110</v>
      </c>
      <c r="T34" s="10">
        <f t="shared" si="3"/>
        <v>67</v>
      </c>
      <c r="U34" s="7" t="s">
        <v>69</v>
      </c>
      <c r="V34" s="8" t="s">
        <v>19</v>
      </c>
      <c r="W34" s="10">
        <v>0.1067</v>
      </c>
      <c r="X34" s="10"/>
      <c r="Y34" s="10">
        <f t="shared" si="4"/>
        <v>46</v>
      </c>
      <c r="Z34" s="7" t="s">
        <v>85</v>
      </c>
      <c r="AA34" s="8" t="s">
        <v>26</v>
      </c>
      <c r="AB34" s="10">
        <v>5.7939999999999998E-2</v>
      </c>
      <c r="AC34" s="10"/>
      <c r="AD34" s="10">
        <f t="shared" si="5"/>
        <v>68</v>
      </c>
      <c r="AE34" s="7" t="s">
        <v>45</v>
      </c>
      <c r="AF34" s="8" t="s">
        <v>23</v>
      </c>
      <c r="AG34" s="10">
        <v>5.0209999999999998E-2</v>
      </c>
      <c r="AH34" s="10"/>
      <c r="AI34" s="10">
        <f t="shared" si="14"/>
        <v>63</v>
      </c>
      <c r="AJ34" s="7" t="s">
        <v>38</v>
      </c>
      <c r="AK34" s="8" t="s">
        <v>22</v>
      </c>
      <c r="AL34" s="10">
        <v>9.8330000000000001E-2</v>
      </c>
      <c r="AM34" s="10"/>
      <c r="AN34" s="10">
        <f t="shared" si="7"/>
        <v>70</v>
      </c>
      <c r="AO34" s="7" t="s">
        <v>98</v>
      </c>
      <c r="AP34" s="8" t="s">
        <v>29</v>
      </c>
      <c r="AQ34" s="10">
        <v>9.2460000000000001E-2</v>
      </c>
      <c r="AR34" s="10"/>
      <c r="AS34" s="10">
        <f t="shared" si="8"/>
        <v>93</v>
      </c>
      <c r="AT34" s="7" t="s">
        <v>98</v>
      </c>
      <c r="AU34" s="8" t="s">
        <v>29</v>
      </c>
      <c r="AV34" s="10">
        <v>0.11126</v>
      </c>
      <c r="AW34" s="10"/>
      <c r="AX34" s="10">
        <f t="shared" si="9"/>
        <v>85</v>
      </c>
      <c r="AY34" s="7" t="s">
        <v>85</v>
      </c>
      <c r="AZ34" s="8" t="s">
        <v>26</v>
      </c>
      <c r="BA34" s="10">
        <v>0.11745</v>
      </c>
      <c r="BB34" s="10"/>
      <c r="BC34" s="10">
        <f t="shared" si="10"/>
        <v>101</v>
      </c>
      <c r="BD34" s="7" t="s">
        <v>91</v>
      </c>
      <c r="BE34" s="8" t="s">
        <v>20</v>
      </c>
      <c r="BF34" s="10">
        <v>3.4259999999999999E-2</v>
      </c>
      <c r="BG34" s="10"/>
      <c r="BH34" s="10">
        <f t="shared" si="11"/>
        <v>92</v>
      </c>
      <c r="BI34" s="7" t="s">
        <v>58</v>
      </c>
      <c r="BJ34" s="8" t="s">
        <v>22</v>
      </c>
      <c r="BK34" s="10">
        <v>0.15448999999999999</v>
      </c>
      <c r="BL34" s="10"/>
      <c r="BM34" s="10">
        <f t="shared" si="12"/>
        <v>61</v>
      </c>
      <c r="BN34" s="7" t="s">
        <v>77</v>
      </c>
      <c r="BO34" s="8" t="s">
        <v>29</v>
      </c>
      <c r="BP34" s="10">
        <v>0.38789000000000001</v>
      </c>
      <c r="BR34" s="10">
        <f t="shared" si="13"/>
        <v>69</v>
      </c>
    </row>
    <row r="35" spans="1:70" ht="17" thickBot="1" x14ac:dyDescent="0.25">
      <c r="A35" s="7" t="s">
        <v>71</v>
      </c>
      <c r="B35" s="8" t="s">
        <v>29</v>
      </c>
      <c r="C35" s="11">
        <v>8.8349999999999998E-2</v>
      </c>
      <c r="D35" s="11" t="s">
        <v>111</v>
      </c>
      <c r="E35" s="10">
        <f t="shared" si="0"/>
        <v>78</v>
      </c>
      <c r="F35" s="7" t="s">
        <v>91</v>
      </c>
      <c r="G35" s="8" t="s">
        <v>25</v>
      </c>
      <c r="H35" s="10">
        <v>0.20463999999999999</v>
      </c>
      <c r="I35" s="10"/>
      <c r="J35" s="10">
        <f t="shared" si="1"/>
        <v>69</v>
      </c>
      <c r="K35" s="45" t="s">
        <v>44</v>
      </c>
      <c r="L35" s="46" t="s">
        <v>20</v>
      </c>
      <c r="M35" s="11">
        <v>0.18376000000000001</v>
      </c>
      <c r="N35" s="11" t="s">
        <v>111</v>
      </c>
      <c r="O35" s="10">
        <f t="shared" si="15"/>
        <v>73</v>
      </c>
      <c r="P35" s="45" t="s">
        <v>63</v>
      </c>
      <c r="Q35" s="46" t="s">
        <v>26</v>
      </c>
      <c r="R35" s="9">
        <v>0.25700000000000001</v>
      </c>
      <c r="S35" s="9" t="s">
        <v>110</v>
      </c>
      <c r="T35" s="10">
        <f t="shared" si="3"/>
        <v>66</v>
      </c>
      <c r="U35" s="7" t="s">
        <v>43</v>
      </c>
      <c r="V35" s="8" t="s">
        <v>22</v>
      </c>
      <c r="W35" s="10">
        <v>0.10571</v>
      </c>
      <c r="X35" s="10"/>
      <c r="Y35" s="10">
        <f t="shared" si="4"/>
        <v>45</v>
      </c>
      <c r="Z35" s="7" t="s">
        <v>59</v>
      </c>
      <c r="AA35" s="8" t="s">
        <v>20</v>
      </c>
      <c r="AB35" s="10">
        <v>5.7529999999999998E-2</v>
      </c>
      <c r="AC35" s="10"/>
      <c r="AD35" s="10">
        <f t="shared" si="5"/>
        <v>67</v>
      </c>
      <c r="AE35" s="7" t="s">
        <v>102</v>
      </c>
      <c r="AF35" s="8" t="s">
        <v>20</v>
      </c>
      <c r="AG35" s="10">
        <v>4.4810000000000003E-2</v>
      </c>
      <c r="AH35" s="10"/>
      <c r="AI35" s="10">
        <f t="shared" si="14"/>
        <v>62</v>
      </c>
      <c r="AJ35" s="7" t="s">
        <v>77</v>
      </c>
      <c r="AK35" s="8" t="s">
        <v>22</v>
      </c>
      <c r="AL35" s="10">
        <v>9.7900000000000001E-2</v>
      </c>
      <c r="AM35" s="10"/>
      <c r="AN35" s="10">
        <f t="shared" si="7"/>
        <v>69</v>
      </c>
      <c r="AO35" s="7" t="s">
        <v>100</v>
      </c>
      <c r="AP35" s="8" t="s">
        <v>101</v>
      </c>
      <c r="AQ35" s="10">
        <v>9.1950000000000004E-2</v>
      </c>
      <c r="AR35" s="10"/>
      <c r="AS35" s="10">
        <f t="shared" si="8"/>
        <v>92</v>
      </c>
      <c r="AT35" s="45" t="s">
        <v>68</v>
      </c>
      <c r="AU35" s="46" t="s">
        <v>22</v>
      </c>
      <c r="AV35" s="11">
        <v>0.10895000000000001</v>
      </c>
      <c r="AW35" s="11" t="s">
        <v>111</v>
      </c>
      <c r="AX35" s="10">
        <f t="shared" si="9"/>
        <v>84</v>
      </c>
      <c r="AY35" s="7" t="s">
        <v>52</v>
      </c>
      <c r="AZ35" s="8" t="s">
        <v>23</v>
      </c>
      <c r="BA35" s="10">
        <v>0.11675000000000001</v>
      </c>
      <c r="BB35" s="10"/>
      <c r="BC35" s="10">
        <f t="shared" si="10"/>
        <v>100</v>
      </c>
      <c r="BD35" s="7" t="s">
        <v>67</v>
      </c>
      <c r="BE35" s="8" t="s">
        <v>20</v>
      </c>
      <c r="BF35" s="11">
        <v>3.4110000000000001E-2</v>
      </c>
      <c r="BG35" s="11" t="s">
        <v>111</v>
      </c>
      <c r="BH35" s="10">
        <f t="shared" si="11"/>
        <v>91</v>
      </c>
      <c r="BI35" s="7" t="s">
        <v>59</v>
      </c>
      <c r="BJ35" s="8" t="s">
        <v>25</v>
      </c>
      <c r="BK35" s="10">
        <v>0.14871999999999999</v>
      </c>
      <c r="BL35" s="10"/>
      <c r="BM35" s="10">
        <f t="shared" si="12"/>
        <v>60</v>
      </c>
      <c r="BN35" s="7" t="s">
        <v>89</v>
      </c>
      <c r="BO35" s="8" t="s">
        <v>25</v>
      </c>
      <c r="BP35" s="10">
        <v>0.36730000000000002</v>
      </c>
      <c r="BR35" s="10">
        <f t="shared" si="13"/>
        <v>68</v>
      </c>
    </row>
    <row r="36" spans="1:70" ht="17" thickBot="1" x14ac:dyDescent="0.25">
      <c r="A36" s="41" t="s">
        <v>102</v>
      </c>
      <c r="B36" s="42" t="s">
        <v>26</v>
      </c>
      <c r="C36" s="9">
        <v>8.6730000000000002E-2</v>
      </c>
      <c r="D36" s="9" t="s">
        <v>110</v>
      </c>
      <c r="E36" s="10">
        <f t="shared" si="0"/>
        <v>77</v>
      </c>
      <c r="F36" s="7" t="s">
        <v>75</v>
      </c>
      <c r="G36" s="8" t="s">
        <v>29</v>
      </c>
      <c r="H36" s="10">
        <v>0.19880999999999999</v>
      </c>
      <c r="I36" s="10"/>
      <c r="J36" s="10">
        <f t="shared" si="1"/>
        <v>68</v>
      </c>
      <c r="K36" s="7" t="s">
        <v>60</v>
      </c>
      <c r="L36" s="8" t="s">
        <v>22</v>
      </c>
      <c r="M36" s="10">
        <v>0.18109</v>
      </c>
      <c r="N36" s="10"/>
      <c r="O36" s="10">
        <f t="shared" si="15"/>
        <v>72</v>
      </c>
      <c r="P36" s="45" t="s">
        <v>86</v>
      </c>
      <c r="Q36" s="46" t="s">
        <v>26</v>
      </c>
      <c r="R36" s="9">
        <v>0.24876999999999999</v>
      </c>
      <c r="S36" s="9" t="s">
        <v>110</v>
      </c>
      <c r="T36" s="10">
        <f t="shared" si="3"/>
        <v>65</v>
      </c>
      <c r="U36" s="43" t="s">
        <v>27</v>
      </c>
      <c r="V36" s="44" t="s">
        <v>29</v>
      </c>
      <c r="W36" s="11">
        <v>0.10478999999999999</v>
      </c>
      <c r="X36" s="11" t="s">
        <v>111</v>
      </c>
      <c r="Y36" s="10">
        <f t="shared" si="4"/>
        <v>44</v>
      </c>
      <c r="Z36" s="7" t="s">
        <v>21</v>
      </c>
      <c r="AA36" s="8" t="s">
        <v>23</v>
      </c>
      <c r="AB36" s="10">
        <v>5.6430000000000001E-2</v>
      </c>
      <c r="AC36" s="10"/>
      <c r="AD36" s="10">
        <f t="shared" si="5"/>
        <v>66</v>
      </c>
      <c r="AE36" s="7" t="s">
        <v>98</v>
      </c>
      <c r="AF36" s="8" t="s">
        <v>29</v>
      </c>
      <c r="AG36" s="10">
        <v>4.4389999999999999E-2</v>
      </c>
      <c r="AH36" s="10"/>
      <c r="AI36" s="10">
        <f t="shared" si="14"/>
        <v>61</v>
      </c>
      <c r="AJ36" s="7" t="s">
        <v>75</v>
      </c>
      <c r="AK36" s="8" t="s">
        <v>29</v>
      </c>
      <c r="AL36" s="10">
        <v>9.5430000000000001E-2</v>
      </c>
      <c r="AM36" s="10"/>
      <c r="AN36" s="10">
        <f t="shared" si="7"/>
        <v>68</v>
      </c>
      <c r="AO36" s="7" t="s">
        <v>76</v>
      </c>
      <c r="AP36" s="8" t="s">
        <v>28</v>
      </c>
      <c r="AQ36" s="10">
        <v>8.7819999999999995E-2</v>
      </c>
      <c r="AR36" s="10"/>
      <c r="AS36" s="10">
        <f t="shared" si="8"/>
        <v>91</v>
      </c>
      <c r="AT36" s="7" t="s">
        <v>42</v>
      </c>
      <c r="AU36" s="8" t="s">
        <v>28</v>
      </c>
      <c r="AV36" s="9">
        <v>0.10786999999999999</v>
      </c>
      <c r="AW36" s="9" t="s">
        <v>110</v>
      </c>
      <c r="AX36" s="10">
        <f t="shared" si="9"/>
        <v>83</v>
      </c>
      <c r="AY36" s="7" t="s">
        <v>56</v>
      </c>
      <c r="AZ36" s="8" t="s">
        <v>22</v>
      </c>
      <c r="BA36" s="10">
        <v>0.11210000000000001</v>
      </c>
      <c r="BB36" s="10"/>
      <c r="BC36" s="10">
        <f t="shared" si="10"/>
        <v>99</v>
      </c>
      <c r="BD36" s="41" t="s">
        <v>32</v>
      </c>
      <c r="BE36" s="42" t="s">
        <v>26</v>
      </c>
      <c r="BF36" s="9">
        <v>3.3610000000000001E-2</v>
      </c>
      <c r="BG36" s="9" t="s">
        <v>110</v>
      </c>
      <c r="BH36" s="10">
        <f t="shared" si="11"/>
        <v>90</v>
      </c>
      <c r="BI36" s="7" t="s">
        <v>99</v>
      </c>
      <c r="BJ36" s="8" t="s">
        <v>23</v>
      </c>
      <c r="BK36" s="10">
        <v>0.14627999999999999</v>
      </c>
      <c r="BL36" s="10"/>
      <c r="BM36" s="10">
        <f t="shared" si="12"/>
        <v>59</v>
      </c>
      <c r="BN36" s="43" t="s">
        <v>57</v>
      </c>
      <c r="BO36" s="44" t="s">
        <v>20</v>
      </c>
      <c r="BP36" s="11">
        <v>0.36530000000000001</v>
      </c>
      <c r="BQ36" t="s">
        <v>111</v>
      </c>
      <c r="BR36" s="10">
        <f t="shared" si="13"/>
        <v>67</v>
      </c>
    </row>
    <row r="37" spans="1:70" ht="17" thickBot="1" x14ac:dyDescent="0.25">
      <c r="A37" s="7" t="s">
        <v>40</v>
      </c>
      <c r="B37" s="8" t="s">
        <v>29</v>
      </c>
      <c r="C37" s="10">
        <v>8.4839999999999999E-2</v>
      </c>
      <c r="D37" s="10"/>
      <c r="E37" s="10">
        <f t="shared" si="0"/>
        <v>76</v>
      </c>
      <c r="F37" s="7" t="s">
        <v>95</v>
      </c>
      <c r="G37" s="8" t="s">
        <v>23</v>
      </c>
      <c r="H37" s="10">
        <v>0.19575999999999999</v>
      </c>
      <c r="I37" s="10"/>
      <c r="J37" s="10">
        <f t="shared" si="1"/>
        <v>67</v>
      </c>
      <c r="K37" s="7" t="s">
        <v>96</v>
      </c>
      <c r="L37" s="8" t="s">
        <v>25</v>
      </c>
      <c r="M37" s="10">
        <v>0.17080999999999999</v>
      </c>
      <c r="N37" s="10"/>
      <c r="O37" s="10">
        <f t="shared" si="15"/>
        <v>71</v>
      </c>
      <c r="P37" s="43" t="s">
        <v>56</v>
      </c>
      <c r="Q37" s="44" t="s">
        <v>19</v>
      </c>
      <c r="R37" s="11">
        <v>0.24873000000000001</v>
      </c>
      <c r="S37" s="11" t="s">
        <v>111</v>
      </c>
      <c r="T37" s="10">
        <f t="shared" si="3"/>
        <v>64</v>
      </c>
      <c r="U37" s="7" t="s">
        <v>75</v>
      </c>
      <c r="V37" s="8" t="s">
        <v>29</v>
      </c>
      <c r="W37" s="10">
        <v>9.4759999999999997E-2</v>
      </c>
      <c r="X37" s="10"/>
      <c r="Y37" s="10">
        <f t="shared" si="4"/>
        <v>43</v>
      </c>
      <c r="Z37" s="7" t="s">
        <v>65</v>
      </c>
      <c r="AA37" s="8" t="s">
        <v>29</v>
      </c>
      <c r="AB37" s="10">
        <v>5.5390000000000002E-2</v>
      </c>
      <c r="AC37" s="10"/>
      <c r="AD37" s="10">
        <f t="shared" si="5"/>
        <v>65</v>
      </c>
      <c r="AE37" s="7" t="s">
        <v>69</v>
      </c>
      <c r="AF37" s="8" t="s">
        <v>23</v>
      </c>
      <c r="AG37" s="10">
        <v>4.3740000000000001E-2</v>
      </c>
      <c r="AH37" s="10"/>
      <c r="AI37" s="10">
        <f t="shared" si="14"/>
        <v>60</v>
      </c>
      <c r="AJ37" s="7" t="s">
        <v>69</v>
      </c>
      <c r="AK37" s="8" t="s">
        <v>29</v>
      </c>
      <c r="AL37" s="10">
        <v>8.473E-2</v>
      </c>
      <c r="AM37" s="10"/>
      <c r="AN37" s="10">
        <f t="shared" si="7"/>
        <v>67</v>
      </c>
      <c r="AO37" s="7" t="s">
        <v>93</v>
      </c>
      <c r="AP37" s="8" t="s">
        <v>23</v>
      </c>
      <c r="AQ37" s="10">
        <v>8.745E-2</v>
      </c>
      <c r="AR37" s="10"/>
      <c r="AS37" s="10">
        <f t="shared" si="8"/>
        <v>90</v>
      </c>
      <c r="AT37" s="7" t="s">
        <v>61</v>
      </c>
      <c r="AU37" s="8" t="s">
        <v>23</v>
      </c>
      <c r="AV37" s="10">
        <v>0.10712000000000001</v>
      </c>
      <c r="AW37" s="10"/>
      <c r="AX37" s="10">
        <f t="shared" si="9"/>
        <v>82</v>
      </c>
      <c r="AY37" s="7" t="s">
        <v>64</v>
      </c>
      <c r="AZ37" s="8" t="s">
        <v>28</v>
      </c>
      <c r="BA37" s="10">
        <v>0.10918</v>
      </c>
      <c r="BB37" s="10"/>
      <c r="BC37" s="10">
        <f t="shared" si="10"/>
        <v>98</v>
      </c>
      <c r="BD37" s="7" t="s">
        <v>57</v>
      </c>
      <c r="BE37" s="8" t="s">
        <v>20</v>
      </c>
      <c r="BF37" s="10">
        <v>3.3520000000000001E-2</v>
      </c>
      <c r="BG37" s="10"/>
      <c r="BH37" s="10">
        <f t="shared" si="11"/>
        <v>89</v>
      </c>
      <c r="BI37" s="7" t="s">
        <v>83</v>
      </c>
      <c r="BJ37" s="8" t="s">
        <v>29</v>
      </c>
      <c r="BK37" s="10">
        <v>0.14194999999999999</v>
      </c>
      <c r="BL37" s="10"/>
      <c r="BM37" s="10">
        <f t="shared" si="12"/>
        <v>58</v>
      </c>
      <c r="BN37" s="45" t="s">
        <v>49</v>
      </c>
      <c r="BO37" s="46" t="s">
        <v>28</v>
      </c>
      <c r="BP37" s="9">
        <v>0.36469000000000001</v>
      </c>
      <c r="BQ37" t="s">
        <v>110</v>
      </c>
      <c r="BR37" s="10">
        <f t="shared" si="13"/>
        <v>66</v>
      </c>
    </row>
    <row r="38" spans="1:70" ht="17" thickBot="1" x14ac:dyDescent="0.25">
      <c r="A38" s="7" t="s">
        <v>54</v>
      </c>
      <c r="B38" s="8" t="s">
        <v>105</v>
      </c>
      <c r="C38" s="10">
        <v>8.4519999999999998E-2</v>
      </c>
      <c r="D38" s="10"/>
      <c r="E38" s="10">
        <f t="shared" si="0"/>
        <v>75</v>
      </c>
      <c r="F38" s="7" t="s">
        <v>95</v>
      </c>
      <c r="G38" s="8" t="s">
        <v>19</v>
      </c>
      <c r="H38" s="10">
        <v>0.18823999999999999</v>
      </c>
      <c r="I38" s="10"/>
      <c r="J38" s="10">
        <f t="shared" si="1"/>
        <v>66</v>
      </c>
      <c r="K38" s="7" t="s">
        <v>33</v>
      </c>
      <c r="L38" s="8" t="s">
        <v>20</v>
      </c>
      <c r="M38" s="10">
        <v>0.16794999999999999</v>
      </c>
      <c r="N38" s="10"/>
      <c r="O38" s="10">
        <f t="shared" si="15"/>
        <v>70</v>
      </c>
      <c r="P38" s="7" t="s">
        <v>61</v>
      </c>
      <c r="Q38" s="8" t="s">
        <v>19</v>
      </c>
      <c r="R38" s="10">
        <v>0.23038</v>
      </c>
      <c r="S38" s="10"/>
      <c r="T38" s="10">
        <f t="shared" si="3"/>
        <v>63</v>
      </c>
      <c r="U38" s="7" t="s">
        <v>62</v>
      </c>
      <c r="V38" s="8" t="s">
        <v>19</v>
      </c>
      <c r="W38" s="10">
        <v>9.4579999999999997E-2</v>
      </c>
      <c r="X38" s="10"/>
      <c r="Y38" s="10">
        <f t="shared" si="4"/>
        <v>42</v>
      </c>
      <c r="Z38" s="7" t="s">
        <v>97</v>
      </c>
      <c r="AA38" s="8" t="s">
        <v>23</v>
      </c>
      <c r="AB38" s="10">
        <v>5.5329999999999997E-2</v>
      </c>
      <c r="AC38" s="10"/>
      <c r="AD38" s="10">
        <f t="shared" si="5"/>
        <v>64</v>
      </c>
      <c r="AE38" s="7" t="s">
        <v>75</v>
      </c>
      <c r="AF38" s="8" t="s">
        <v>25</v>
      </c>
      <c r="AG38" s="10">
        <v>4.3580000000000001E-2</v>
      </c>
      <c r="AH38" s="10"/>
      <c r="AI38" s="10">
        <f t="shared" si="14"/>
        <v>59</v>
      </c>
      <c r="AJ38" s="7" t="s">
        <v>40</v>
      </c>
      <c r="AK38" s="8" t="s">
        <v>29</v>
      </c>
      <c r="AL38" s="10">
        <v>8.3589999999999998E-2</v>
      </c>
      <c r="AM38" s="10"/>
      <c r="AN38" s="10">
        <f t="shared" si="7"/>
        <v>66</v>
      </c>
      <c r="AO38" s="7" t="s">
        <v>40</v>
      </c>
      <c r="AP38" s="8" t="s">
        <v>29</v>
      </c>
      <c r="AQ38" s="10">
        <v>8.7139999999999995E-2</v>
      </c>
      <c r="AR38" s="10"/>
      <c r="AS38" s="10">
        <f t="shared" si="8"/>
        <v>89</v>
      </c>
      <c r="AT38" s="7" t="s">
        <v>50</v>
      </c>
      <c r="AU38" s="8" t="s">
        <v>19</v>
      </c>
      <c r="AV38" s="9">
        <v>0.10568</v>
      </c>
      <c r="AW38" s="9" t="s">
        <v>110</v>
      </c>
      <c r="AX38" s="10">
        <f t="shared" si="9"/>
        <v>81</v>
      </c>
      <c r="AY38" s="7" t="s">
        <v>89</v>
      </c>
      <c r="AZ38" s="8" t="s">
        <v>28</v>
      </c>
      <c r="BA38" s="10">
        <v>0.10395</v>
      </c>
      <c r="BB38" s="10"/>
      <c r="BC38" s="10">
        <f t="shared" si="10"/>
        <v>97</v>
      </c>
      <c r="BD38" s="7" t="s">
        <v>73</v>
      </c>
      <c r="BE38" s="8" t="s">
        <v>26</v>
      </c>
      <c r="BF38" s="10">
        <v>3.2969999999999999E-2</v>
      </c>
      <c r="BG38" s="10"/>
      <c r="BH38" s="10">
        <f t="shared" si="11"/>
        <v>88</v>
      </c>
      <c r="BI38" s="43" t="s">
        <v>35</v>
      </c>
      <c r="BJ38" s="44" t="s">
        <v>25</v>
      </c>
      <c r="BK38" s="11">
        <v>0.13120999999999999</v>
      </c>
      <c r="BL38" s="11" t="s">
        <v>111</v>
      </c>
      <c r="BM38" s="10">
        <f t="shared" si="12"/>
        <v>57</v>
      </c>
      <c r="BN38" s="41" t="s">
        <v>72</v>
      </c>
      <c r="BO38" s="42" t="s">
        <v>22</v>
      </c>
      <c r="BP38" s="9">
        <v>0.35053000000000001</v>
      </c>
      <c r="BQ38" t="s">
        <v>110</v>
      </c>
      <c r="BR38" s="10">
        <f t="shared" si="13"/>
        <v>65</v>
      </c>
    </row>
    <row r="39" spans="1:70" ht="17" thickBot="1" x14ac:dyDescent="0.25">
      <c r="A39" s="7" t="s">
        <v>76</v>
      </c>
      <c r="B39" s="8" t="s">
        <v>28</v>
      </c>
      <c r="C39" s="9">
        <v>8.3890000000000006E-2</v>
      </c>
      <c r="D39" s="9" t="s">
        <v>110</v>
      </c>
      <c r="E39" s="10">
        <f t="shared" si="0"/>
        <v>74</v>
      </c>
      <c r="F39" s="7" t="s">
        <v>91</v>
      </c>
      <c r="G39" s="8" t="s">
        <v>22</v>
      </c>
      <c r="H39" s="10">
        <v>0.18620999999999999</v>
      </c>
      <c r="I39" s="10"/>
      <c r="J39" s="10">
        <f t="shared" si="1"/>
        <v>65</v>
      </c>
      <c r="K39" s="7" t="s">
        <v>48</v>
      </c>
      <c r="L39" s="8" t="s">
        <v>20</v>
      </c>
      <c r="M39" s="10">
        <v>0.15557000000000001</v>
      </c>
      <c r="N39" s="10"/>
      <c r="O39" s="10">
        <f t="shared" si="15"/>
        <v>69</v>
      </c>
      <c r="P39" s="7" t="s">
        <v>94</v>
      </c>
      <c r="Q39" s="8" t="s">
        <v>26</v>
      </c>
      <c r="R39" s="10">
        <v>0.23033000000000001</v>
      </c>
      <c r="S39" s="10"/>
      <c r="T39" s="10">
        <f t="shared" si="3"/>
        <v>62</v>
      </c>
      <c r="U39" s="7" t="s">
        <v>98</v>
      </c>
      <c r="V39" s="8" t="s">
        <v>23</v>
      </c>
      <c r="W39" s="10">
        <v>9.3479999999999994E-2</v>
      </c>
      <c r="X39" s="10"/>
      <c r="Y39" s="10">
        <f t="shared" si="4"/>
        <v>41</v>
      </c>
      <c r="Z39" s="7" t="s">
        <v>53</v>
      </c>
      <c r="AA39" s="8" t="s">
        <v>23</v>
      </c>
      <c r="AB39" s="10">
        <v>5.2540000000000003E-2</v>
      </c>
      <c r="AC39" s="10"/>
      <c r="AD39" s="10">
        <f t="shared" si="5"/>
        <v>63</v>
      </c>
      <c r="AE39" s="7" t="s">
        <v>62</v>
      </c>
      <c r="AF39" s="8" t="s">
        <v>19</v>
      </c>
      <c r="AG39" s="10">
        <v>4.3409999999999997E-2</v>
      </c>
      <c r="AH39" s="10"/>
      <c r="AI39" s="10">
        <f t="shared" si="14"/>
        <v>58</v>
      </c>
      <c r="AJ39" s="7" t="s">
        <v>103</v>
      </c>
      <c r="AK39" s="8" t="s">
        <v>19</v>
      </c>
      <c r="AL39" s="10">
        <v>8.3119999999999999E-2</v>
      </c>
      <c r="AM39" s="10"/>
      <c r="AN39" s="10">
        <f t="shared" si="7"/>
        <v>65</v>
      </c>
      <c r="AO39" s="7" t="s">
        <v>81</v>
      </c>
      <c r="AP39" s="8" t="s">
        <v>29</v>
      </c>
      <c r="AQ39" s="10">
        <v>8.4529999999999994E-2</v>
      </c>
      <c r="AR39" s="10"/>
      <c r="AS39" s="10">
        <f t="shared" si="8"/>
        <v>88</v>
      </c>
      <c r="AT39" s="41" t="s">
        <v>32</v>
      </c>
      <c r="AU39" s="42" t="s">
        <v>26</v>
      </c>
      <c r="AV39" s="9">
        <v>0.10428999999999999</v>
      </c>
      <c r="AW39" s="9" t="s">
        <v>110</v>
      </c>
      <c r="AX39" s="10">
        <f t="shared" si="9"/>
        <v>80</v>
      </c>
      <c r="AY39" s="7" t="s">
        <v>90</v>
      </c>
      <c r="AZ39" s="8" t="s">
        <v>20</v>
      </c>
      <c r="BA39" s="10">
        <v>0.10378999999999999</v>
      </c>
      <c r="BB39" s="10"/>
      <c r="BC39" s="10">
        <f t="shared" si="10"/>
        <v>96</v>
      </c>
      <c r="BD39" s="7" t="s">
        <v>102</v>
      </c>
      <c r="BE39" s="8" t="s">
        <v>26</v>
      </c>
      <c r="BF39" s="10">
        <v>3.2469999999999999E-2</v>
      </c>
      <c r="BG39" s="10"/>
      <c r="BH39" s="10">
        <f t="shared" si="11"/>
        <v>87</v>
      </c>
      <c r="BI39" s="41" t="s">
        <v>18</v>
      </c>
      <c r="BJ39" s="42" t="s">
        <v>20</v>
      </c>
      <c r="BK39" s="11">
        <v>0.13009999999999999</v>
      </c>
      <c r="BL39" s="11" t="s">
        <v>111</v>
      </c>
      <c r="BM39" s="10">
        <f t="shared" si="12"/>
        <v>56</v>
      </c>
      <c r="BN39" s="45" t="s">
        <v>72</v>
      </c>
      <c r="BO39" s="46" t="s">
        <v>28</v>
      </c>
      <c r="BP39" s="9">
        <v>0.34527999999999998</v>
      </c>
      <c r="BQ39" t="s">
        <v>110</v>
      </c>
      <c r="BR39" s="10">
        <f t="shared" si="13"/>
        <v>64</v>
      </c>
    </row>
    <row r="40" spans="1:70" ht="17" thickBot="1" x14ac:dyDescent="0.25">
      <c r="A40" s="7" t="s">
        <v>89</v>
      </c>
      <c r="B40" s="8" t="s">
        <v>22</v>
      </c>
      <c r="C40" s="10">
        <v>8.3729999999999999E-2</v>
      </c>
      <c r="D40" s="10"/>
      <c r="E40" s="10">
        <f t="shared" si="0"/>
        <v>73</v>
      </c>
      <c r="F40" s="7" t="s">
        <v>61</v>
      </c>
      <c r="G40" s="8" t="s">
        <v>23</v>
      </c>
      <c r="H40" s="10">
        <v>0.17793999999999999</v>
      </c>
      <c r="I40" s="10"/>
      <c r="J40" s="10">
        <f t="shared" si="1"/>
        <v>64</v>
      </c>
      <c r="K40" s="7" t="s">
        <v>78</v>
      </c>
      <c r="L40" s="8" t="s">
        <v>23</v>
      </c>
      <c r="M40" s="10">
        <v>0.15481</v>
      </c>
      <c r="N40" s="10"/>
      <c r="O40" s="10">
        <f t="shared" si="15"/>
        <v>68</v>
      </c>
      <c r="P40" s="7" t="s">
        <v>98</v>
      </c>
      <c r="Q40" s="8" t="s">
        <v>19</v>
      </c>
      <c r="R40" s="10">
        <v>0.22800999999999999</v>
      </c>
      <c r="S40" s="10"/>
      <c r="T40" s="10">
        <f t="shared" si="3"/>
        <v>61</v>
      </c>
      <c r="U40" s="7" t="s">
        <v>62</v>
      </c>
      <c r="V40" s="8" t="s">
        <v>23</v>
      </c>
      <c r="W40" s="10">
        <v>9.0230000000000005E-2</v>
      </c>
      <c r="X40" s="10"/>
      <c r="Y40" s="10">
        <f t="shared" si="4"/>
        <v>40</v>
      </c>
      <c r="Z40" s="7" t="s">
        <v>62</v>
      </c>
      <c r="AA40" s="8" t="s">
        <v>19</v>
      </c>
      <c r="AB40" s="10">
        <v>5.2290000000000003E-2</v>
      </c>
      <c r="AC40" s="10"/>
      <c r="AD40" s="10">
        <f t="shared" si="5"/>
        <v>62</v>
      </c>
      <c r="AE40" s="7" t="s">
        <v>66</v>
      </c>
      <c r="AF40" s="8" t="s">
        <v>20</v>
      </c>
      <c r="AG40" s="10">
        <v>4.3369999999999999E-2</v>
      </c>
      <c r="AH40" s="10"/>
      <c r="AI40" s="10">
        <f t="shared" si="14"/>
        <v>57</v>
      </c>
      <c r="AJ40" s="7" t="s">
        <v>69</v>
      </c>
      <c r="AK40" s="8" t="s">
        <v>19</v>
      </c>
      <c r="AL40" s="10">
        <v>8.3000000000000004E-2</v>
      </c>
      <c r="AM40" s="10"/>
      <c r="AN40" s="10">
        <f t="shared" si="7"/>
        <v>64</v>
      </c>
      <c r="AO40" s="7" t="s">
        <v>32</v>
      </c>
      <c r="AP40" s="8" t="s">
        <v>26</v>
      </c>
      <c r="AQ40" s="9">
        <v>8.2979999999999998E-2</v>
      </c>
      <c r="AR40" s="9" t="s">
        <v>110</v>
      </c>
      <c r="AS40" s="10">
        <f t="shared" si="8"/>
        <v>87</v>
      </c>
      <c r="AT40" s="7" t="s">
        <v>78</v>
      </c>
      <c r="AU40" s="8" t="s">
        <v>28</v>
      </c>
      <c r="AV40" s="10">
        <v>9.9680000000000005E-2</v>
      </c>
      <c r="AW40" s="10"/>
      <c r="AX40" s="10">
        <f t="shared" si="9"/>
        <v>79</v>
      </c>
      <c r="AY40" s="45" t="s">
        <v>31</v>
      </c>
      <c r="AZ40" s="46" t="s">
        <v>25</v>
      </c>
      <c r="BA40" s="11">
        <v>0.10344</v>
      </c>
      <c r="BB40" s="11" t="s">
        <v>111</v>
      </c>
      <c r="BC40" s="10">
        <f t="shared" si="10"/>
        <v>95</v>
      </c>
      <c r="BD40" s="41" t="s">
        <v>76</v>
      </c>
      <c r="BE40" s="42" t="s">
        <v>26</v>
      </c>
      <c r="BF40" s="11">
        <v>3.243E-2</v>
      </c>
      <c r="BG40" s="11" t="s">
        <v>111</v>
      </c>
      <c r="BH40" s="10">
        <f t="shared" si="11"/>
        <v>86</v>
      </c>
      <c r="BI40" s="7" t="s">
        <v>82</v>
      </c>
      <c r="BJ40" s="8" t="s">
        <v>25</v>
      </c>
      <c r="BK40" s="10">
        <v>0.12762000000000001</v>
      </c>
      <c r="BL40" s="10"/>
      <c r="BM40" s="10">
        <f t="shared" si="12"/>
        <v>55</v>
      </c>
      <c r="BN40" s="7" t="s">
        <v>99</v>
      </c>
      <c r="BO40" s="8" t="s">
        <v>28</v>
      </c>
      <c r="BP40" s="10">
        <v>0.32758999999999999</v>
      </c>
      <c r="BR40" s="10">
        <f t="shared" si="13"/>
        <v>63</v>
      </c>
    </row>
    <row r="41" spans="1:70" ht="17" thickBot="1" x14ac:dyDescent="0.25">
      <c r="A41" s="7" t="s">
        <v>60</v>
      </c>
      <c r="B41" s="8" t="s">
        <v>22</v>
      </c>
      <c r="C41" s="10">
        <v>8.0269999999999994E-2</v>
      </c>
      <c r="D41" s="10"/>
      <c r="E41" s="10">
        <f t="shared" si="0"/>
        <v>72</v>
      </c>
      <c r="F41" s="7" t="s">
        <v>100</v>
      </c>
      <c r="G41" s="8" t="s">
        <v>29</v>
      </c>
      <c r="H41" s="10">
        <v>0.17166000000000001</v>
      </c>
      <c r="I41" s="10"/>
      <c r="J41" s="10">
        <f t="shared" si="1"/>
        <v>63</v>
      </c>
      <c r="K41" s="7" t="s">
        <v>58</v>
      </c>
      <c r="L41" s="8" t="s">
        <v>25</v>
      </c>
      <c r="M41" s="10">
        <v>0.14924999999999999</v>
      </c>
      <c r="N41" s="10"/>
      <c r="O41" s="10">
        <f t="shared" si="15"/>
        <v>67</v>
      </c>
      <c r="P41" s="7" t="s">
        <v>56</v>
      </c>
      <c r="Q41" s="8" t="s">
        <v>22</v>
      </c>
      <c r="R41" s="9">
        <v>0.22503000000000001</v>
      </c>
      <c r="S41" s="9" t="s">
        <v>110</v>
      </c>
      <c r="T41" s="10">
        <f t="shared" si="3"/>
        <v>60</v>
      </c>
      <c r="U41" s="7" t="s">
        <v>97</v>
      </c>
      <c r="V41" s="8" t="s">
        <v>23</v>
      </c>
      <c r="W41" s="10">
        <v>8.8599999999999998E-2</v>
      </c>
      <c r="X41" s="10"/>
      <c r="Y41" s="10">
        <f t="shared" si="4"/>
        <v>39</v>
      </c>
      <c r="Z41" s="7" t="s">
        <v>57</v>
      </c>
      <c r="AA41" s="8" t="s">
        <v>23</v>
      </c>
      <c r="AB41" s="10">
        <v>5.2269999999999997E-2</v>
      </c>
      <c r="AC41" s="10"/>
      <c r="AD41" s="10">
        <f t="shared" si="5"/>
        <v>61</v>
      </c>
      <c r="AE41" s="7" t="s">
        <v>49</v>
      </c>
      <c r="AF41" s="8" t="s">
        <v>28</v>
      </c>
      <c r="AG41" s="10">
        <v>4.3069999999999997E-2</v>
      </c>
      <c r="AH41" s="10"/>
      <c r="AI41" s="10">
        <f t="shared" si="14"/>
        <v>56</v>
      </c>
      <c r="AJ41" s="7" t="s">
        <v>75</v>
      </c>
      <c r="AK41" s="8" t="s">
        <v>23</v>
      </c>
      <c r="AL41" s="10">
        <v>8.2250000000000004E-2</v>
      </c>
      <c r="AM41" s="10"/>
      <c r="AN41" s="10">
        <f t="shared" si="7"/>
        <v>63</v>
      </c>
      <c r="AO41" s="7" t="s">
        <v>92</v>
      </c>
      <c r="AP41" s="8" t="s">
        <v>25</v>
      </c>
      <c r="AQ41" s="10">
        <v>8.1229999999999997E-2</v>
      </c>
      <c r="AR41" s="10"/>
      <c r="AS41" s="10">
        <f t="shared" si="8"/>
        <v>86</v>
      </c>
      <c r="AT41" s="7" t="s">
        <v>32</v>
      </c>
      <c r="AU41" s="8" t="s">
        <v>20</v>
      </c>
      <c r="AV41" s="9">
        <v>9.8650000000000002E-2</v>
      </c>
      <c r="AW41" s="9" t="s">
        <v>110</v>
      </c>
      <c r="AX41" s="10">
        <f t="shared" si="9"/>
        <v>78</v>
      </c>
      <c r="AY41" s="7" t="s">
        <v>104</v>
      </c>
      <c r="AZ41" s="8" t="s">
        <v>22</v>
      </c>
      <c r="BA41" s="10">
        <v>0.10113</v>
      </c>
      <c r="BB41" s="10"/>
      <c r="BC41" s="10">
        <f t="shared" si="10"/>
        <v>94</v>
      </c>
      <c r="BD41" s="7" t="s">
        <v>67</v>
      </c>
      <c r="BE41" s="8" t="s">
        <v>23</v>
      </c>
      <c r="BF41" s="10">
        <v>3.2309999999999998E-2</v>
      </c>
      <c r="BG41" s="10"/>
      <c r="BH41" s="10">
        <f t="shared" si="11"/>
        <v>85</v>
      </c>
      <c r="BI41" s="7" t="s">
        <v>32</v>
      </c>
      <c r="BJ41" s="8" t="s">
        <v>20</v>
      </c>
      <c r="BK41" s="10">
        <v>0.12715000000000001</v>
      </c>
      <c r="BL41" s="10"/>
      <c r="BM41" s="10">
        <f t="shared" si="12"/>
        <v>54</v>
      </c>
      <c r="BN41" s="7" t="s">
        <v>38</v>
      </c>
      <c r="BO41" s="8" t="s">
        <v>26</v>
      </c>
      <c r="BP41" s="10">
        <v>0.31862000000000001</v>
      </c>
      <c r="BR41" s="10">
        <f t="shared" si="13"/>
        <v>62</v>
      </c>
    </row>
    <row r="42" spans="1:70" ht="17" thickBot="1" x14ac:dyDescent="0.25">
      <c r="A42" s="41" t="s">
        <v>24</v>
      </c>
      <c r="B42" s="42" t="s">
        <v>26</v>
      </c>
      <c r="C42" s="9">
        <v>8.0170000000000005E-2</v>
      </c>
      <c r="D42" s="9" t="s">
        <v>110</v>
      </c>
      <c r="E42" s="10">
        <f t="shared" si="0"/>
        <v>71</v>
      </c>
      <c r="F42" s="7" t="s">
        <v>86</v>
      </c>
      <c r="G42" s="8" t="s">
        <v>20</v>
      </c>
      <c r="H42" s="10">
        <v>0.17080000000000001</v>
      </c>
      <c r="I42" s="10"/>
      <c r="J42" s="10">
        <f t="shared" si="1"/>
        <v>62</v>
      </c>
      <c r="K42" s="7" t="s">
        <v>81</v>
      </c>
      <c r="L42" s="8" t="s">
        <v>26</v>
      </c>
      <c r="M42" s="10">
        <v>0.14871000000000001</v>
      </c>
      <c r="N42" s="10"/>
      <c r="O42" s="10">
        <f t="shared" si="15"/>
        <v>66</v>
      </c>
      <c r="P42" s="7" t="s">
        <v>69</v>
      </c>
      <c r="Q42" s="8" t="s">
        <v>23</v>
      </c>
      <c r="R42" s="10">
        <v>0.21582999999999999</v>
      </c>
      <c r="S42" s="10"/>
      <c r="T42" s="10">
        <f t="shared" si="3"/>
        <v>59</v>
      </c>
      <c r="U42" s="7" t="s">
        <v>31</v>
      </c>
      <c r="V42" s="8" t="s">
        <v>25</v>
      </c>
      <c r="W42" s="10">
        <v>8.8410000000000002E-2</v>
      </c>
      <c r="X42" s="10"/>
      <c r="Y42" s="10">
        <f t="shared" si="4"/>
        <v>38</v>
      </c>
      <c r="Z42" s="7" t="s">
        <v>62</v>
      </c>
      <c r="AA42" s="8" t="s">
        <v>25</v>
      </c>
      <c r="AB42" s="10">
        <v>5.083E-2</v>
      </c>
      <c r="AC42" s="10"/>
      <c r="AD42" s="10">
        <f t="shared" si="5"/>
        <v>60</v>
      </c>
      <c r="AE42" s="7" t="s">
        <v>24</v>
      </c>
      <c r="AF42" s="8" t="s">
        <v>25</v>
      </c>
      <c r="AG42" s="10">
        <v>4.2639999999999997E-2</v>
      </c>
      <c r="AH42" s="10"/>
      <c r="AI42" s="10">
        <f t="shared" si="14"/>
        <v>55</v>
      </c>
      <c r="AJ42" s="7" t="s">
        <v>83</v>
      </c>
      <c r="AK42" s="8" t="s">
        <v>29</v>
      </c>
      <c r="AL42" s="10">
        <v>8.1299999999999997E-2</v>
      </c>
      <c r="AM42" s="10"/>
      <c r="AN42" s="10">
        <f t="shared" si="7"/>
        <v>62</v>
      </c>
      <c r="AO42" s="7" t="s">
        <v>52</v>
      </c>
      <c r="AP42" s="8" t="s">
        <v>29</v>
      </c>
      <c r="AQ42" s="10">
        <v>8.0310000000000006E-2</v>
      </c>
      <c r="AR42" s="10"/>
      <c r="AS42" s="10">
        <f t="shared" si="8"/>
        <v>85</v>
      </c>
      <c r="AT42" s="7" t="s">
        <v>86</v>
      </c>
      <c r="AU42" s="8" t="s">
        <v>20</v>
      </c>
      <c r="AV42" s="11">
        <v>9.8019999999999996E-2</v>
      </c>
      <c r="AW42" s="11" t="s">
        <v>111</v>
      </c>
      <c r="AX42" s="10">
        <f t="shared" si="9"/>
        <v>77</v>
      </c>
      <c r="AY42" s="7" t="s">
        <v>35</v>
      </c>
      <c r="AZ42" s="8" t="s">
        <v>25</v>
      </c>
      <c r="BA42" s="10">
        <v>0.10052999999999999</v>
      </c>
      <c r="BB42" s="10"/>
      <c r="BC42" s="10">
        <f t="shared" si="10"/>
        <v>93</v>
      </c>
      <c r="BD42" s="7" t="s">
        <v>94</v>
      </c>
      <c r="BE42" s="8" t="s">
        <v>26</v>
      </c>
      <c r="BF42" s="10">
        <v>3.2300000000000002E-2</v>
      </c>
      <c r="BG42" s="10"/>
      <c r="BH42" s="10">
        <f t="shared" si="11"/>
        <v>84</v>
      </c>
      <c r="BI42" s="7" t="s">
        <v>33</v>
      </c>
      <c r="BJ42" s="8" t="s">
        <v>20</v>
      </c>
      <c r="BK42" s="10">
        <v>0.12631000000000001</v>
      </c>
      <c r="BL42" s="10"/>
      <c r="BM42" s="10">
        <f t="shared" si="12"/>
        <v>53</v>
      </c>
      <c r="BN42" s="7" t="s">
        <v>87</v>
      </c>
      <c r="BO42" s="8" t="s">
        <v>25</v>
      </c>
      <c r="BP42" s="11">
        <v>0.30853999999999998</v>
      </c>
      <c r="BQ42" t="s">
        <v>111</v>
      </c>
      <c r="BR42" s="10">
        <f t="shared" si="13"/>
        <v>61</v>
      </c>
    </row>
    <row r="43" spans="1:70" ht="17" thickBot="1" x14ac:dyDescent="0.25">
      <c r="A43" s="43" t="s">
        <v>102</v>
      </c>
      <c r="B43" s="44" t="s">
        <v>22</v>
      </c>
      <c r="C43" s="9">
        <v>8.0159999999999995E-2</v>
      </c>
      <c r="D43" s="9" t="s">
        <v>110</v>
      </c>
      <c r="E43" s="10">
        <f t="shared" si="0"/>
        <v>70</v>
      </c>
      <c r="F43" s="7" t="s">
        <v>91</v>
      </c>
      <c r="G43" s="8" t="s">
        <v>20</v>
      </c>
      <c r="H43" s="10">
        <v>0.17052999999999999</v>
      </c>
      <c r="I43" s="10"/>
      <c r="J43" s="10">
        <f t="shared" si="1"/>
        <v>61</v>
      </c>
      <c r="K43" s="7" t="s">
        <v>73</v>
      </c>
      <c r="L43" s="8" t="s">
        <v>23</v>
      </c>
      <c r="M43" s="10">
        <v>0.13930000000000001</v>
      </c>
      <c r="N43" s="10"/>
      <c r="O43" s="10">
        <f t="shared" si="15"/>
        <v>65</v>
      </c>
      <c r="P43" s="7" t="s">
        <v>54</v>
      </c>
      <c r="Q43" s="8" t="s">
        <v>105</v>
      </c>
      <c r="R43" s="11">
        <v>0.21507999999999999</v>
      </c>
      <c r="S43" s="11" t="s">
        <v>111</v>
      </c>
      <c r="T43" s="10">
        <f t="shared" si="3"/>
        <v>58</v>
      </c>
      <c r="U43" s="7" t="s">
        <v>94</v>
      </c>
      <c r="V43" s="8" t="s">
        <v>22</v>
      </c>
      <c r="W43" s="10">
        <v>8.6410000000000001E-2</v>
      </c>
      <c r="X43" s="10"/>
      <c r="Y43" s="10">
        <f t="shared" si="4"/>
        <v>37</v>
      </c>
      <c r="Z43" s="7" t="s">
        <v>94</v>
      </c>
      <c r="AA43" s="8" t="s">
        <v>26</v>
      </c>
      <c r="AB43" s="10">
        <v>5.0529999999999999E-2</v>
      </c>
      <c r="AC43" s="10"/>
      <c r="AD43" s="10">
        <f t="shared" si="5"/>
        <v>59</v>
      </c>
      <c r="AE43" s="7" t="s">
        <v>58</v>
      </c>
      <c r="AF43" s="8" t="s">
        <v>25</v>
      </c>
      <c r="AG43" s="10">
        <v>4.0680000000000001E-2</v>
      </c>
      <c r="AH43" s="10"/>
      <c r="AI43" s="10">
        <f t="shared" si="14"/>
        <v>54</v>
      </c>
      <c r="AJ43" s="7" t="s">
        <v>102</v>
      </c>
      <c r="AK43" s="8" t="s">
        <v>28</v>
      </c>
      <c r="AL43" s="10">
        <v>8.0430000000000001E-2</v>
      </c>
      <c r="AM43" s="10"/>
      <c r="AN43" s="10">
        <f t="shared" si="7"/>
        <v>61</v>
      </c>
      <c r="AO43" s="7" t="s">
        <v>61</v>
      </c>
      <c r="AP43" s="8" t="s">
        <v>19</v>
      </c>
      <c r="AQ43" s="10">
        <v>7.9149999999999998E-2</v>
      </c>
      <c r="AR43" s="10"/>
      <c r="AS43" s="10">
        <f t="shared" si="8"/>
        <v>84</v>
      </c>
      <c r="AT43" s="7" t="s">
        <v>103</v>
      </c>
      <c r="AU43" s="8" t="s">
        <v>23</v>
      </c>
      <c r="AV43" s="10">
        <v>9.7049999999999997E-2</v>
      </c>
      <c r="AW43" s="10"/>
      <c r="AX43" s="10">
        <f t="shared" si="9"/>
        <v>76</v>
      </c>
      <c r="AY43" s="7" t="s">
        <v>75</v>
      </c>
      <c r="AZ43" s="8" t="s">
        <v>23</v>
      </c>
      <c r="BA43" s="10">
        <v>0.10049</v>
      </c>
      <c r="BB43" s="10"/>
      <c r="BC43" s="10">
        <f t="shared" si="10"/>
        <v>92</v>
      </c>
      <c r="BD43" s="41" t="s">
        <v>24</v>
      </c>
      <c r="BE43" s="42" t="s">
        <v>26</v>
      </c>
      <c r="BF43" s="9">
        <v>3.0849999999999999E-2</v>
      </c>
      <c r="BG43" s="9" t="s">
        <v>110</v>
      </c>
      <c r="BH43" s="10">
        <f t="shared" si="11"/>
        <v>83</v>
      </c>
      <c r="BI43" s="7" t="s">
        <v>102</v>
      </c>
      <c r="BJ43" s="8" t="s">
        <v>28</v>
      </c>
      <c r="BK43" s="10">
        <v>0.11928</v>
      </c>
      <c r="BL43" s="10"/>
      <c r="BM43" s="10">
        <f t="shared" si="12"/>
        <v>52</v>
      </c>
      <c r="BN43" s="7" t="s">
        <v>85</v>
      </c>
      <c r="BO43" s="8" t="s">
        <v>26</v>
      </c>
      <c r="BP43" s="10">
        <v>0.30303999999999998</v>
      </c>
      <c r="BR43" s="10">
        <f t="shared" si="13"/>
        <v>60</v>
      </c>
    </row>
    <row r="44" spans="1:70" ht="17" thickBot="1" x14ac:dyDescent="0.25">
      <c r="A44" s="7" t="s">
        <v>87</v>
      </c>
      <c r="B44" s="8" t="s">
        <v>19</v>
      </c>
      <c r="C44" s="9">
        <v>7.9380000000000006E-2</v>
      </c>
      <c r="D44" s="9" t="s">
        <v>110</v>
      </c>
      <c r="E44" s="10">
        <f t="shared" si="0"/>
        <v>69</v>
      </c>
      <c r="F44" s="7" t="s">
        <v>35</v>
      </c>
      <c r="G44" s="8" t="s">
        <v>25</v>
      </c>
      <c r="H44" s="10">
        <v>0.16965</v>
      </c>
      <c r="I44" s="10"/>
      <c r="J44" s="10">
        <f t="shared" si="1"/>
        <v>60</v>
      </c>
      <c r="K44" s="7" t="s">
        <v>75</v>
      </c>
      <c r="L44" s="8" t="s">
        <v>25</v>
      </c>
      <c r="M44" s="10">
        <v>0.13628000000000001</v>
      </c>
      <c r="N44" s="10"/>
      <c r="O44" s="10">
        <f t="shared" si="15"/>
        <v>64</v>
      </c>
      <c r="P44" s="45" t="s">
        <v>38</v>
      </c>
      <c r="Q44" s="46" t="s">
        <v>26</v>
      </c>
      <c r="R44" s="9">
        <v>0.21129000000000001</v>
      </c>
      <c r="S44" s="9" t="s">
        <v>110</v>
      </c>
      <c r="T44" s="10">
        <f t="shared" si="3"/>
        <v>57</v>
      </c>
      <c r="U44" s="7" t="s">
        <v>83</v>
      </c>
      <c r="V44" s="8" t="s">
        <v>20</v>
      </c>
      <c r="W44" s="10">
        <v>8.4779999999999994E-2</v>
      </c>
      <c r="X44" s="10"/>
      <c r="Y44" s="10">
        <f t="shared" si="4"/>
        <v>36</v>
      </c>
      <c r="Z44" s="7" t="s">
        <v>63</v>
      </c>
      <c r="AA44" s="8" t="s">
        <v>22</v>
      </c>
      <c r="AB44" s="10">
        <v>4.7370000000000002E-2</v>
      </c>
      <c r="AC44" s="10"/>
      <c r="AD44" s="10">
        <f t="shared" si="5"/>
        <v>58</v>
      </c>
      <c r="AE44" s="7" t="s">
        <v>104</v>
      </c>
      <c r="AF44" s="8" t="s">
        <v>25</v>
      </c>
      <c r="AG44" s="10">
        <v>4.0329999999999998E-2</v>
      </c>
      <c r="AH44" s="10"/>
      <c r="AI44" s="10">
        <f t="shared" si="14"/>
        <v>53</v>
      </c>
      <c r="AJ44" s="7" t="s">
        <v>81</v>
      </c>
      <c r="AK44" s="8" t="s">
        <v>26</v>
      </c>
      <c r="AL44" s="10">
        <v>7.986E-2</v>
      </c>
      <c r="AM44" s="10"/>
      <c r="AN44" s="10">
        <f t="shared" si="7"/>
        <v>60</v>
      </c>
      <c r="AO44" s="7" t="s">
        <v>32</v>
      </c>
      <c r="AP44" s="8" t="s">
        <v>20</v>
      </c>
      <c r="AQ44" s="10">
        <v>7.8140000000000001E-2</v>
      </c>
      <c r="AR44" s="10"/>
      <c r="AS44" s="10">
        <f t="shared" si="8"/>
        <v>83</v>
      </c>
      <c r="AT44" s="43" t="s">
        <v>87</v>
      </c>
      <c r="AU44" s="44" t="s">
        <v>29</v>
      </c>
      <c r="AV44" s="11">
        <v>9.64E-2</v>
      </c>
      <c r="AW44" s="11" t="s">
        <v>111</v>
      </c>
      <c r="AX44" s="10">
        <f t="shared" si="9"/>
        <v>75</v>
      </c>
      <c r="AY44" s="43" t="s">
        <v>47</v>
      </c>
      <c r="AZ44" s="44" t="s">
        <v>28</v>
      </c>
      <c r="BA44" s="11">
        <v>9.9750000000000005E-2</v>
      </c>
      <c r="BB44" s="11" t="s">
        <v>111</v>
      </c>
      <c r="BC44" s="10">
        <f t="shared" si="10"/>
        <v>91</v>
      </c>
      <c r="BD44" s="7" t="s">
        <v>99</v>
      </c>
      <c r="BE44" s="8" t="s">
        <v>20</v>
      </c>
      <c r="BF44" s="10">
        <v>3.073E-2</v>
      </c>
      <c r="BG44" s="10"/>
      <c r="BH44" s="10">
        <f t="shared" si="11"/>
        <v>82</v>
      </c>
      <c r="BI44" s="7" t="s">
        <v>67</v>
      </c>
      <c r="BJ44" s="8" t="s">
        <v>20</v>
      </c>
      <c r="BK44" s="10">
        <v>0.11458</v>
      </c>
      <c r="BL44" s="10"/>
      <c r="BM44" s="10">
        <f t="shared" si="12"/>
        <v>51</v>
      </c>
      <c r="BN44" s="43" t="s">
        <v>18</v>
      </c>
      <c r="BO44" s="44" t="s">
        <v>20</v>
      </c>
      <c r="BP44" s="9">
        <v>0.3</v>
      </c>
      <c r="BQ44" t="s">
        <v>110</v>
      </c>
      <c r="BR44" s="10">
        <f t="shared" si="13"/>
        <v>59</v>
      </c>
    </row>
    <row r="45" spans="1:70" ht="17" thickBot="1" x14ac:dyDescent="0.25">
      <c r="A45" s="45" t="s">
        <v>32</v>
      </c>
      <c r="B45" s="46" t="s">
        <v>20</v>
      </c>
      <c r="C45" s="9">
        <v>7.8990000000000005E-2</v>
      </c>
      <c r="D45" s="9" t="s">
        <v>110</v>
      </c>
      <c r="E45" s="10">
        <f t="shared" si="0"/>
        <v>68</v>
      </c>
      <c r="F45" s="7" t="s">
        <v>103</v>
      </c>
      <c r="G45" s="8" t="s">
        <v>23</v>
      </c>
      <c r="H45" s="10">
        <v>0.16903000000000001</v>
      </c>
      <c r="I45" s="10"/>
      <c r="J45" s="10">
        <f t="shared" si="1"/>
        <v>59</v>
      </c>
      <c r="K45" s="7" t="s">
        <v>41</v>
      </c>
      <c r="L45" s="8" t="s">
        <v>25</v>
      </c>
      <c r="M45" s="10">
        <v>0.13170000000000001</v>
      </c>
      <c r="N45" s="10"/>
      <c r="O45" s="10">
        <f t="shared" si="15"/>
        <v>63</v>
      </c>
      <c r="P45" s="7" t="s">
        <v>52</v>
      </c>
      <c r="Q45" s="8" t="s">
        <v>29</v>
      </c>
      <c r="R45" s="10">
        <v>0.20139000000000001</v>
      </c>
      <c r="S45" s="10"/>
      <c r="T45" s="10">
        <f t="shared" si="3"/>
        <v>56</v>
      </c>
      <c r="U45" s="7" t="s">
        <v>59</v>
      </c>
      <c r="V45" s="8" t="s">
        <v>25</v>
      </c>
      <c r="W45" s="10">
        <v>8.4440000000000001E-2</v>
      </c>
      <c r="X45" s="10"/>
      <c r="Y45" s="10">
        <f t="shared" si="4"/>
        <v>35</v>
      </c>
      <c r="Z45" s="7" t="s">
        <v>93</v>
      </c>
      <c r="AA45" s="8" t="s">
        <v>25</v>
      </c>
      <c r="AB45" s="10">
        <v>4.6859999999999999E-2</v>
      </c>
      <c r="AC45" s="10"/>
      <c r="AD45" s="10">
        <f t="shared" si="5"/>
        <v>57</v>
      </c>
      <c r="AE45" s="7" t="s">
        <v>53</v>
      </c>
      <c r="AF45" s="8" t="s">
        <v>23</v>
      </c>
      <c r="AG45" s="10">
        <v>4.0099999999999997E-2</v>
      </c>
      <c r="AH45" s="10"/>
      <c r="AI45" s="10">
        <f t="shared" si="14"/>
        <v>52</v>
      </c>
      <c r="AJ45" s="7" t="s">
        <v>40</v>
      </c>
      <c r="AK45" s="8" t="s">
        <v>26</v>
      </c>
      <c r="AL45" s="10">
        <v>7.9310000000000005E-2</v>
      </c>
      <c r="AM45" s="10"/>
      <c r="AN45" s="10">
        <f t="shared" si="7"/>
        <v>59</v>
      </c>
      <c r="AO45" s="7" t="s">
        <v>102</v>
      </c>
      <c r="AP45" s="8" t="s">
        <v>28</v>
      </c>
      <c r="AQ45" s="10">
        <v>7.6009999999999994E-2</v>
      </c>
      <c r="AR45" s="10"/>
      <c r="AS45" s="10">
        <f t="shared" si="8"/>
        <v>82</v>
      </c>
      <c r="AT45" s="7" t="s">
        <v>79</v>
      </c>
      <c r="AU45" s="8" t="s">
        <v>22</v>
      </c>
      <c r="AV45" s="10">
        <v>9.3590000000000007E-2</v>
      </c>
      <c r="AW45" s="10"/>
      <c r="AX45" s="10">
        <f t="shared" si="9"/>
        <v>74</v>
      </c>
      <c r="AY45" s="7" t="s">
        <v>34</v>
      </c>
      <c r="AZ45" s="8" t="s">
        <v>19</v>
      </c>
      <c r="BA45" s="11">
        <v>9.8519999999999996E-2</v>
      </c>
      <c r="BB45" s="11" t="s">
        <v>111</v>
      </c>
      <c r="BC45" s="10">
        <f t="shared" si="10"/>
        <v>90</v>
      </c>
      <c r="BD45" s="7" t="s">
        <v>92</v>
      </c>
      <c r="BE45" s="8" t="s">
        <v>28</v>
      </c>
      <c r="BF45" s="10">
        <v>3.0259999999999999E-2</v>
      </c>
      <c r="BG45" s="10"/>
      <c r="BH45" s="10">
        <f t="shared" si="11"/>
        <v>81</v>
      </c>
      <c r="BI45" s="7" t="s">
        <v>92</v>
      </c>
      <c r="BJ45" s="8" t="s">
        <v>28</v>
      </c>
      <c r="BK45" s="10">
        <v>0.11344</v>
      </c>
      <c r="BL45" s="10"/>
      <c r="BM45" s="10">
        <f t="shared" si="12"/>
        <v>50</v>
      </c>
      <c r="BN45" s="7" t="s">
        <v>64</v>
      </c>
      <c r="BO45" s="8" t="s">
        <v>22</v>
      </c>
      <c r="BP45" s="10">
        <v>0.29111999999999999</v>
      </c>
      <c r="BR45" s="10">
        <f t="shared" si="13"/>
        <v>58</v>
      </c>
    </row>
    <row r="46" spans="1:70" ht="17" thickBot="1" x14ac:dyDescent="0.25">
      <c r="A46" s="7" t="s">
        <v>81</v>
      </c>
      <c r="B46" s="8" t="s">
        <v>20</v>
      </c>
      <c r="C46" s="10">
        <v>7.7829999999999996E-2</v>
      </c>
      <c r="D46" s="10"/>
      <c r="E46" s="10">
        <f t="shared" si="0"/>
        <v>67</v>
      </c>
      <c r="F46" s="7" t="s">
        <v>50</v>
      </c>
      <c r="G46" s="8" t="s">
        <v>19</v>
      </c>
      <c r="H46" s="10">
        <v>0.16461999999999999</v>
      </c>
      <c r="I46" s="10"/>
      <c r="J46" s="10">
        <f t="shared" si="1"/>
        <v>58</v>
      </c>
      <c r="K46" s="7" t="s">
        <v>78</v>
      </c>
      <c r="L46" s="8" t="s">
        <v>26</v>
      </c>
      <c r="M46" s="10">
        <v>0.12827</v>
      </c>
      <c r="N46" s="10"/>
      <c r="O46" s="10">
        <f t="shared" si="15"/>
        <v>62</v>
      </c>
      <c r="P46" s="7" t="s">
        <v>78</v>
      </c>
      <c r="Q46" s="8" t="s">
        <v>26</v>
      </c>
      <c r="R46" s="10">
        <v>0.20024</v>
      </c>
      <c r="S46" s="10"/>
      <c r="T46" s="10">
        <f t="shared" si="3"/>
        <v>55</v>
      </c>
      <c r="U46" s="7" t="s">
        <v>69</v>
      </c>
      <c r="V46" s="8" t="s">
        <v>29</v>
      </c>
      <c r="W46" s="10">
        <v>8.022E-2</v>
      </c>
      <c r="X46" s="10"/>
      <c r="Y46" s="10">
        <f t="shared" si="4"/>
        <v>34</v>
      </c>
      <c r="Z46" s="7" t="s">
        <v>65</v>
      </c>
      <c r="AA46" s="8" t="s">
        <v>23</v>
      </c>
      <c r="AB46" s="10">
        <v>4.539E-2</v>
      </c>
      <c r="AC46" s="10"/>
      <c r="AD46" s="10">
        <f t="shared" si="5"/>
        <v>56</v>
      </c>
      <c r="AE46" s="7" t="s">
        <v>85</v>
      </c>
      <c r="AF46" s="8" t="s">
        <v>26</v>
      </c>
      <c r="AG46" s="10">
        <v>4.0070000000000001E-2</v>
      </c>
      <c r="AH46" s="10"/>
      <c r="AI46" s="10">
        <f t="shared" si="14"/>
        <v>51</v>
      </c>
      <c r="AJ46" s="7" t="s">
        <v>85</v>
      </c>
      <c r="AK46" s="8" t="s">
        <v>26</v>
      </c>
      <c r="AL46" s="10">
        <v>7.7850000000000003E-2</v>
      </c>
      <c r="AM46" s="10"/>
      <c r="AN46" s="10">
        <f t="shared" si="7"/>
        <v>58</v>
      </c>
      <c r="AO46" s="7" t="s">
        <v>87</v>
      </c>
      <c r="AP46" s="8" t="s">
        <v>25</v>
      </c>
      <c r="AQ46" s="10">
        <v>7.2959999999999997E-2</v>
      </c>
      <c r="AR46" s="10"/>
      <c r="AS46" s="10">
        <f t="shared" si="8"/>
        <v>81</v>
      </c>
      <c r="AT46" s="7" t="s">
        <v>73</v>
      </c>
      <c r="AU46" s="8" t="s">
        <v>29</v>
      </c>
      <c r="AV46" s="10">
        <v>9.3280000000000002E-2</v>
      </c>
      <c r="AW46" s="10"/>
      <c r="AX46" s="10">
        <f t="shared" si="9"/>
        <v>73</v>
      </c>
      <c r="AY46" s="7" t="s">
        <v>61</v>
      </c>
      <c r="AZ46" s="8" t="s">
        <v>23</v>
      </c>
      <c r="BA46" s="10">
        <v>9.6890000000000004E-2</v>
      </c>
      <c r="BB46" s="10"/>
      <c r="BC46" s="10">
        <f t="shared" si="10"/>
        <v>89</v>
      </c>
      <c r="BD46" s="7" t="s">
        <v>58</v>
      </c>
      <c r="BE46" s="8" t="s">
        <v>20</v>
      </c>
      <c r="BF46" s="10">
        <v>3.0210000000000001E-2</v>
      </c>
      <c r="BG46" s="10"/>
      <c r="BH46" s="10">
        <f t="shared" si="11"/>
        <v>80</v>
      </c>
      <c r="BI46" s="7" t="s">
        <v>95</v>
      </c>
      <c r="BJ46" s="8" t="s">
        <v>26</v>
      </c>
      <c r="BK46" s="10">
        <v>0.10707</v>
      </c>
      <c r="BL46" s="10"/>
      <c r="BM46" s="10">
        <f t="shared" si="12"/>
        <v>49</v>
      </c>
      <c r="BN46" s="41" t="s">
        <v>21</v>
      </c>
      <c r="BO46" s="42" t="s">
        <v>22</v>
      </c>
      <c r="BP46" s="9">
        <v>0.28809000000000001</v>
      </c>
      <c r="BQ46" t="s">
        <v>110</v>
      </c>
      <c r="BR46" s="10">
        <f t="shared" si="13"/>
        <v>57</v>
      </c>
    </row>
    <row r="47" spans="1:70" ht="17" thickBot="1" x14ac:dyDescent="0.25">
      <c r="A47" s="7" t="s">
        <v>73</v>
      </c>
      <c r="B47" s="8" t="s">
        <v>26</v>
      </c>
      <c r="C47" s="10">
        <v>7.7710000000000001E-2</v>
      </c>
      <c r="D47" s="10"/>
      <c r="E47" s="10">
        <f t="shared" si="0"/>
        <v>66</v>
      </c>
      <c r="F47" s="7" t="s">
        <v>100</v>
      </c>
      <c r="G47" s="8" t="s">
        <v>22</v>
      </c>
      <c r="H47" s="10">
        <v>0.16014999999999999</v>
      </c>
      <c r="I47" s="10"/>
      <c r="J47" s="10">
        <f t="shared" si="1"/>
        <v>57</v>
      </c>
      <c r="K47" s="7" t="s">
        <v>93</v>
      </c>
      <c r="L47" s="8" t="s">
        <v>29</v>
      </c>
      <c r="M47" s="10">
        <v>0.12318999999999999</v>
      </c>
      <c r="N47" s="10"/>
      <c r="O47" s="10">
        <f t="shared" si="15"/>
        <v>61</v>
      </c>
      <c r="P47" s="7" t="s">
        <v>100</v>
      </c>
      <c r="Q47" s="8" t="s">
        <v>101</v>
      </c>
      <c r="R47" s="10">
        <v>0.19081000000000001</v>
      </c>
      <c r="S47" s="10"/>
      <c r="T47" s="10">
        <f t="shared" si="3"/>
        <v>54</v>
      </c>
      <c r="U47" s="7" t="s">
        <v>104</v>
      </c>
      <c r="V47" s="8" t="s">
        <v>25</v>
      </c>
      <c r="W47" s="10">
        <v>7.979E-2</v>
      </c>
      <c r="X47" s="10"/>
      <c r="Y47" s="10">
        <f t="shared" si="4"/>
        <v>33</v>
      </c>
      <c r="Z47" s="7" t="s">
        <v>92</v>
      </c>
      <c r="AA47" s="8" t="s">
        <v>20</v>
      </c>
      <c r="AB47" s="10">
        <v>4.394E-2</v>
      </c>
      <c r="AC47" s="10"/>
      <c r="AD47" s="10">
        <f t="shared" si="5"/>
        <v>55</v>
      </c>
      <c r="AE47" s="7" t="s">
        <v>62</v>
      </c>
      <c r="AF47" s="8" t="s">
        <v>25</v>
      </c>
      <c r="AG47" s="10">
        <v>3.8899999999999997E-2</v>
      </c>
      <c r="AH47" s="10"/>
      <c r="AI47" s="10">
        <f t="shared" si="14"/>
        <v>50</v>
      </c>
      <c r="AJ47" s="7" t="s">
        <v>24</v>
      </c>
      <c r="AK47" s="8" t="s">
        <v>26</v>
      </c>
      <c r="AL47" s="10">
        <v>7.5719999999999996E-2</v>
      </c>
      <c r="AM47" s="10"/>
      <c r="AN47" s="10">
        <f t="shared" si="7"/>
        <v>57</v>
      </c>
      <c r="AO47" s="7" t="s">
        <v>71</v>
      </c>
      <c r="AP47" s="8" t="s">
        <v>29</v>
      </c>
      <c r="AQ47" s="10">
        <v>7.1819999999999995E-2</v>
      </c>
      <c r="AR47" s="10"/>
      <c r="AS47" s="10">
        <f t="shared" si="8"/>
        <v>80</v>
      </c>
      <c r="AT47" s="7" t="s">
        <v>99</v>
      </c>
      <c r="AU47" s="8" t="s">
        <v>23</v>
      </c>
      <c r="AV47" s="10">
        <v>9.2429999999999998E-2</v>
      </c>
      <c r="AW47" s="10"/>
      <c r="AX47" s="10">
        <f t="shared" si="9"/>
        <v>72</v>
      </c>
      <c r="AY47" s="7" t="s">
        <v>70</v>
      </c>
      <c r="AZ47" s="8" t="s">
        <v>28</v>
      </c>
      <c r="BA47" s="10">
        <v>9.3469999999999998E-2</v>
      </c>
      <c r="BB47" s="10"/>
      <c r="BC47" s="10">
        <f t="shared" si="10"/>
        <v>88</v>
      </c>
      <c r="BD47" s="7" t="s">
        <v>90</v>
      </c>
      <c r="BE47" s="8" t="s">
        <v>29</v>
      </c>
      <c r="BF47" s="10">
        <v>2.971E-2</v>
      </c>
      <c r="BG47" s="10"/>
      <c r="BH47" s="10">
        <f t="shared" si="11"/>
        <v>79</v>
      </c>
      <c r="BI47" s="7" t="s">
        <v>89</v>
      </c>
      <c r="BJ47" s="8" t="s">
        <v>22</v>
      </c>
      <c r="BK47" s="10">
        <v>0.10352</v>
      </c>
      <c r="BL47" s="10"/>
      <c r="BM47" s="10">
        <f t="shared" si="12"/>
        <v>48</v>
      </c>
      <c r="BN47" s="7" t="s">
        <v>82</v>
      </c>
      <c r="BO47" s="8" t="s">
        <v>20</v>
      </c>
      <c r="BP47" s="10">
        <v>0.28634999999999999</v>
      </c>
      <c r="BR47" s="10">
        <f t="shared" si="13"/>
        <v>56</v>
      </c>
    </row>
    <row r="48" spans="1:70" ht="17" thickBot="1" x14ac:dyDescent="0.25">
      <c r="A48" s="7" t="s">
        <v>66</v>
      </c>
      <c r="B48" s="8" t="s">
        <v>28</v>
      </c>
      <c r="C48" s="10">
        <v>7.3099999999999998E-2</v>
      </c>
      <c r="D48" s="10"/>
      <c r="E48" s="10">
        <f t="shared" si="0"/>
        <v>65</v>
      </c>
      <c r="F48" s="7" t="s">
        <v>72</v>
      </c>
      <c r="G48" s="8" t="s">
        <v>28</v>
      </c>
      <c r="H48" s="10">
        <v>0.15436</v>
      </c>
      <c r="I48" s="10"/>
      <c r="J48" s="10">
        <f t="shared" si="1"/>
        <v>56</v>
      </c>
      <c r="K48" s="7" t="s">
        <v>67</v>
      </c>
      <c r="L48" s="8" t="s">
        <v>20</v>
      </c>
      <c r="M48" s="10">
        <v>0.12204</v>
      </c>
      <c r="N48" s="10"/>
      <c r="O48" s="10">
        <f t="shared" si="15"/>
        <v>60</v>
      </c>
      <c r="P48" s="43" t="s">
        <v>31</v>
      </c>
      <c r="Q48" s="44" t="s">
        <v>19</v>
      </c>
      <c r="R48" s="9">
        <v>0.18698000000000001</v>
      </c>
      <c r="S48" s="9" t="s">
        <v>110</v>
      </c>
      <c r="T48" s="10">
        <f t="shared" si="3"/>
        <v>53</v>
      </c>
      <c r="U48" s="7" t="s">
        <v>97</v>
      </c>
      <c r="V48" s="8" t="s">
        <v>25</v>
      </c>
      <c r="W48" s="10">
        <v>7.7679999999999999E-2</v>
      </c>
      <c r="X48" s="10"/>
      <c r="Y48" s="10">
        <f t="shared" si="4"/>
        <v>32</v>
      </c>
      <c r="Z48" s="7" t="s">
        <v>86</v>
      </c>
      <c r="AA48" s="8" t="s">
        <v>28</v>
      </c>
      <c r="AB48" s="10">
        <v>4.3909999999999998E-2</v>
      </c>
      <c r="AC48" s="10"/>
      <c r="AD48" s="10">
        <f t="shared" si="5"/>
        <v>54</v>
      </c>
      <c r="AE48" s="7" t="s">
        <v>97</v>
      </c>
      <c r="AF48" s="8" t="s">
        <v>19</v>
      </c>
      <c r="AG48" s="10">
        <v>3.7240000000000002E-2</v>
      </c>
      <c r="AH48" s="10"/>
      <c r="AI48" s="10">
        <f t="shared" si="14"/>
        <v>49</v>
      </c>
      <c r="AJ48" s="7" t="s">
        <v>71</v>
      </c>
      <c r="AK48" s="8" t="s">
        <v>29</v>
      </c>
      <c r="AL48" s="10">
        <v>7.5120000000000006E-2</v>
      </c>
      <c r="AM48" s="10"/>
      <c r="AN48" s="10">
        <f t="shared" si="7"/>
        <v>56</v>
      </c>
      <c r="AO48" s="7" t="s">
        <v>77</v>
      </c>
      <c r="AP48" s="8" t="s">
        <v>22</v>
      </c>
      <c r="AQ48" s="10">
        <v>6.9839999999999999E-2</v>
      </c>
      <c r="AR48" s="10"/>
      <c r="AS48" s="10">
        <f t="shared" si="8"/>
        <v>79</v>
      </c>
      <c r="AT48" s="41" t="s">
        <v>24</v>
      </c>
      <c r="AU48" s="42" t="s">
        <v>26</v>
      </c>
      <c r="AV48" s="9">
        <v>9.1740000000000002E-2</v>
      </c>
      <c r="AW48" s="9" t="s">
        <v>110</v>
      </c>
      <c r="AX48" s="10">
        <f t="shared" si="9"/>
        <v>71</v>
      </c>
      <c r="AY48" s="7" t="s">
        <v>96</v>
      </c>
      <c r="AZ48" s="8" t="s">
        <v>25</v>
      </c>
      <c r="BA48" s="10">
        <v>9.3460000000000001E-2</v>
      </c>
      <c r="BB48" s="10"/>
      <c r="BC48" s="10">
        <f t="shared" si="10"/>
        <v>87</v>
      </c>
      <c r="BD48" s="7" t="s">
        <v>60</v>
      </c>
      <c r="BE48" s="8" t="s">
        <v>26</v>
      </c>
      <c r="BF48" s="10">
        <v>2.844E-2</v>
      </c>
      <c r="BG48" s="10"/>
      <c r="BH48" s="10">
        <f t="shared" si="11"/>
        <v>78</v>
      </c>
      <c r="BI48" s="7" t="s">
        <v>51</v>
      </c>
      <c r="BJ48" s="8" t="s">
        <v>28</v>
      </c>
      <c r="BK48" s="10">
        <v>0.10045</v>
      </c>
      <c r="BL48" s="10"/>
      <c r="BM48" s="10">
        <f t="shared" si="12"/>
        <v>47</v>
      </c>
      <c r="BN48" s="7" t="s">
        <v>58</v>
      </c>
      <c r="BO48" s="8" t="s">
        <v>25</v>
      </c>
      <c r="BP48" s="10">
        <v>0.26841999999999999</v>
      </c>
      <c r="BR48" s="10">
        <f t="shared" si="13"/>
        <v>55</v>
      </c>
    </row>
    <row r="49" spans="1:70" ht="17" thickBot="1" x14ac:dyDescent="0.25">
      <c r="A49" s="7" t="s">
        <v>72</v>
      </c>
      <c r="B49" s="8" t="s">
        <v>25</v>
      </c>
      <c r="C49" s="10">
        <v>7.016E-2</v>
      </c>
      <c r="D49" s="10"/>
      <c r="E49" s="10">
        <f t="shared" si="0"/>
        <v>64</v>
      </c>
      <c r="F49" s="7" t="s">
        <v>89</v>
      </c>
      <c r="G49" s="8" t="s">
        <v>28</v>
      </c>
      <c r="H49" s="10">
        <v>0.15167</v>
      </c>
      <c r="I49" s="10"/>
      <c r="J49" s="10">
        <f t="shared" si="1"/>
        <v>55</v>
      </c>
      <c r="K49" s="7" t="s">
        <v>24</v>
      </c>
      <c r="L49" s="8" t="s">
        <v>25</v>
      </c>
      <c r="M49" s="10">
        <v>0.11676</v>
      </c>
      <c r="N49" s="10"/>
      <c r="O49" s="10">
        <f t="shared" si="15"/>
        <v>59</v>
      </c>
      <c r="P49" s="7" t="s">
        <v>102</v>
      </c>
      <c r="Q49" s="8" t="s">
        <v>28</v>
      </c>
      <c r="R49" s="10">
        <v>0.18473999999999999</v>
      </c>
      <c r="S49" s="10"/>
      <c r="T49" s="10">
        <f t="shared" si="3"/>
        <v>52</v>
      </c>
      <c r="U49" s="7" t="s">
        <v>93</v>
      </c>
      <c r="V49" s="8" t="s">
        <v>29</v>
      </c>
      <c r="W49" s="10">
        <v>7.4819999999999998E-2</v>
      </c>
      <c r="X49" s="10"/>
      <c r="Y49" s="10">
        <f t="shared" si="4"/>
        <v>31</v>
      </c>
      <c r="Z49" s="7" t="s">
        <v>67</v>
      </c>
      <c r="AA49" s="8" t="s">
        <v>20</v>
      </c>
      <c r="AB49" s="10">
        <v>4.317E-2</v>
      </c>
      <c r="AC49" s="10"/>
      <c r="AD49" s="10">
        <f t="shared" si="5"/>
        <v>53</v>
      </c>
      <c r="AE49" s="7" t="s">
        <v>97</v>
      </c>
      <c r="AF49" s="8" t="s">
        <v>28</v>
      </c>
      <c r="AG49" s="10">
        <v>3.7139999999999999E-2</v>
      </c>
      <c r="AH49" s="10"/>
      <c r="AI49" s="10">
        <f t="shared" si="14"/>
        <v>48</v>
      </c>
      <c r="AJ49" s="7" t="s">
        <v>42</v>
      </c>
      <c r="AK49" s="8" t="s">
        <v>26</v>
      </c>
      <c r="AL49" s="10">
        <v>7.4490000000000001E-2</v>
      </c>
      <c r="AM49" s="10"/>
      <c r="AN49" s="10">
        <f t="shared" si="7"/>
        <v>55</v>
      </c>
      <c r="AO49" s="7" t="s">
        <v>95</v>
      </c>
      <c r="AP49" s="8" t="s">
        <v>23</v>
      </c>
      <c r="AQ49" s="10">
        <v>6.9629999999999997E-2</v>
      </c>
      <c r="AR49" s="10"/>
      <c r="AS49" s="10">
        <f t="shared" si="8"/>
        <v>78</v>
      </c>
      <c r="AT49" s="7" t="s">
        <v>38</v>
      </c>
      <c r="AU49" s="8" t="s">
        <v>22</v>
      </c>
      <c r="AV49" s="10">
        <v>9.0109999999999996E-2</v>
      </c>
      <c r="AW49" s="10"/>
      <c r="AX49" s="10">
        <f t="shared" si="9"/>
        <v>70</v>
      </c>
      <c r="AY49" s="7" t="s">
        <v>36</v>
      </c>
      <c r="AZ49" s="8" t="s">
        <v>23</v>
      </c>
      <c r="BA49" s="10">
        <v>8.72E-2</v>
      </c>
      <c r="BB49" s="10"/>
      <c r="BC49" s="10">
        <f t="shared" si="10"/>
        <v>86</v>
      </c>
      <c r="BD49" s="7" t="s">
        <v>42</v>
      </c>
      <c r="BE49" s="8" t="s">
        <v>28</v>
      </c>
      <c r="BF49" s="11">
        <v>2.8289999999999999E-2</v>
      </c>
      <c r="BG49" s="11" t="s">
        <v>111</v>
      </c>
      <c r="BH49" s="10">
        <f t="shared" si="11"/>
        <v>77</v>
      </c>
      <c r="BI49" s="7" t="s">
        <v>91</v>
      </c>
      <c r="BJ49" s="8" t="s">
        <v>22</v>
      </c>
      <c r="BK49" s="10">
        <v>9.98E-2</v>
      </c>
      <c r="BL49" s="10"/>
      <c r="BM49" s="10">
        <f t="shared" si="12"/>
        <v>46</v>
      </c>
      <c r="BN49" s="7" t="s">
        <v>100</v>
      </c>
      <c r="BO49" s="8" t="s">
        <v>22</v>
      </c>
      <c r="BP49" s="10">
        <v>0.26351999999999998</v>
      </c>
      <c r="BR49" s="10">
        <f t="shared" si="13"/>
        <v>54</v>
      </c>
    </row>
    <row r="50" spans="1:70" ht="17" thickBot="1" x14ac:dyDescent="0.25">
      <c r="A50" s="7" t="s">
        <v>94</v>
      </c>
      <c r="B50" s="8" t="s">
        <v>28</v>
      </c>
      <c r="C50" s="10">
        <v>6.9860000000000005E-2</v>
      </c>
      <c r="D50" s="10"/>
      <c r="E50" s="10">
        <f t="shared" si="0"/>
        <v>63</v>
      </c>
      <c r="F50" s="7" t="s">
        <v>99</v>
      </c>
      <c r="G50" s="8" t="s">
        <v>28</v>
      </c>
      <c r="H50" s="10">
        <v>0.15159</v>
      </c>
      <c r="I50" s="10"/>
      <c r="J50" s="10">
        <f t="shared" si="1"/>
        <v>54</v>
      </c>
      <c r="K50" s="7" t="s">
        <v>35</v>
      </c>
      <c r="L50" s="8" t="s">
        <v>25</v>
      </c>
      <c r="M50" s="10">
        <v>0.11579</v>
      </c>
      <c r="N50" s="10"/>
      <c r="O50" s="10">
        <f t="shared" si="15"/>
        <v>58</v>
      </c>
      <c r="P50" s="7" t="s">
        <v>87</v>
      </c>
      <c r="Q50" s="8" t="s">
        <v>25</v>
      </c>
      <c r="R50" s="11">
        <v>0.17748</v>
      </c>
      <c r="S50" s="11" t="s">
        <v>111</v>
      </c>
      <c r="T50" s="10">
        <f t="shared" si="3"/>
        <v>51</v>
      </c>
      <c r="U50" s="7" t="s">
        <v>37</v>
      </c>
      <c r="V50" s="8" t="s">
        <v>25</v>
      </c>
      <c r="W50" s="10">
        <v>7.1800000000000003E-2</v>
      </c>
      <c r="X50" s="10"/>
      <c r="Y50" s="10">
        <f t="shared" si="4"/>
        <v>30</v>
      </c>
      <c r="Z50" s="7" t="s">
        <v>99</v>
      </c>
      <c r="AA50" s="8" t="s">
        <v>20</v>
      </c>
      <c r="AB50" s="10">
        <v>4.2349999999999999E-2</v>
      </c>
      <c r="AC50" s="10"/>
      <c r="AD50" s="10">
        <f t="shared" si="5"/>
        <v>52</v>
      </c>
      <c r="AE50" s="7" t="s">
        <v>18</v>
      </c>
      <c r="AF50" s="8" t="s">
        <v>19</v>
      </c>
      <c r="AG50" s="10">
        <v>3.687E-2</v>
      </c>
      <c r="AH50" s="10"/>
      <c r="AI50" s="10">
        <f t="shared" si="14"/>
        <v>47</v>
      </c>
      <c r="AJ50" s="7" t="s">
        <v>95</v>
      </c>
      <c r="AK50" s="8" t="s">
        <v>23</v>
      </c>
      <c r="AL50" s="10">
        <v>7.4399999999999994E-2</v>
      </c>
      <c r="AM50" s="10"/>
      <c r="AN50" s="10">
        <f t="shared" si="7"/>
        <v>54</v>
      </c>
      <c r="AO50" s="41" t="s">
        <v>24</v>
      </c>
      <c r="AP50" s="42" t="s">
        <v>26</v>
      </c>
      <c r="AQ50" s="11">
        <v>6.8909999999999999E-2</v>
      </c>
      <c r="AR50" s="11" t="s">
        <v>111</v>
      </c>
      <c r="AS50" s="10">
        <f t="shared" si="8"/>
        <v>77</v>
      </c>
      <c r="AT50" s="7" t="s">
        <v>96</v>
      </c>
      <c r="AU50" s="8" t="s">
        <v>19</v>
      </c>
      <c r="AV50" s="10">
        <v>8.9160000000000003E-2</v>
      </c>
      <c r="AW50" s="10"/>
      <c r="AX50" s="10">
        <f t="shared" si="9"/>
        <v>69</v>
      </c>
      <c r="AY50" s="7" t="s">
        <v>99</v>
      </c>
      <c r="AZ50" s="8" t="s">
        <v>28</v>
      </c>
      <c r="BA50" s="10">
        <v>8.4909999999999999E-2</v>
      </c>
      <c r="BB50" s="10"/>
      <c r="BC50" s="10">
        <f t="shared" si="10"/>
        <v>85</v>
      </c>
      <c r="BD50" s="7" t="s">
        <v>99</v>
      </c>
      <c r="BE50" s="8" t="s">
        <v>23</v>
      </c>
      <c r="BF50" s="10">
        <v>2.7210000000000002E-2</v>
      </c>
      <c r="BG50" s="10"/>
      <c r="BH50" s="10">
        <f t="shared" si="11"/>
        <v>76</v>
      </c>
      <c r="BI50" s="7" t="s">
        <v>72</v>
      </c>
      <c r="BJ50" s="8" t="s">
        <v>22</v>
      </c>
      <c r="BK50" s="10">
        <v>8.2629999999999995E-2</v>
      </c>
      <c r="BL50" s="10"/>
      <c r="BM50" s="10">
        <f t="shared" si="12"/>
        <v>45</v>
      </c>
      <c r="BN50" s="7" t="s">
        <v>81</v>
      </c>
      <c r="BO50" s="8" t="s">
        <v>29</v>
      </c>
      <c r="BP50" s="10">
        <v>0.25650000000000001</v>
      </c>
      <c r="BR50" s="10">
        <f t="shared" si="13"/>
        <v>53</v>
      </c>
    </row>
    <row r="51" spans="1:70" ht="17" thickBot="1" x14ac:dyDescent="0.25">
      <c r="A51" s="7" t="s">
        <v>51</v>
      </c>
      <c r="B51" s="8" t="s">
        <v>28</v>
      </c>
      <c r="C51" s="11">
        <v>6.8229999999999999E-2</v>
      </c>
      <c r="D51" s="11" t="s">
        <v>111</v>
      </c>
      <c r="E51" s="10">
        <f t="shared" si="0"/>
        <v>62</v>
      </c>
      <c r="F51" s="7" t="s">
        <v>48</v>
      </c>
      <c r="G51" s="8" t="s">
        <v>29</v>
      </c>
      <c r="H51" s="10">
        <v>0.14807000000000001</v>
      </c>
      <c r="I51" s="10"/>
      <c r="J51" s="10">
        <f t="shared" si="1"/>
        <v>53</v>
      </c>
      <c r="K51" s="7" t="s">
        <v>92</v>
      </c>
      <c r="L51" s="8" t="s">
        <v>23</v>
      </c>
      <c r="M51" s="10">
        <v>0.11555</v>
      </c>
      <c r="N51" s="10"/>
      <c r="O51" s="10">
        <f t="shared" si="15"/>
        <v>57</v>
      </c>
      <c r="P51" s="7" t="s">
        <v>43</v>
      </c>
      <c r="Q51" s="8" t="s">
        <v>19</v>
      </c>
      <c r="R51" s="10">
        <v>0.1711</v>
      </c>
      <c r="S51" s="10"/>
      <c r="T51" s="10">
        <f t="shared" si="3"/>
        <v>50</v>
      </c>
      <c r="U51" s="7" t="s">
        <v>69</v>
      </c>
      <c r="V51" s="8" t="s">
        <v>23</v>
      </c>
      <c r="W51" s="10">
        <v>7.0349999999999996E-2</v>
      </c>
      <c r="X51" s="10"/>
      <c r="Y51" s="10">
        <f t="shared" si="4"/>
        <v>29</v>
      </c>
      <c r="Z51" s="7" t="s">
        <v>86</v>
      </c>
      <c r="AA51" s="8" t="s">
        <v>20</v>
      </c>
      <c r="AB51" s="10">
        <v>4.2070000000000003E-2</v>
      </c>
      <c r="AC51" s="10"/>
      <c r="AD51" s="10">
        <f t="shared" si="5"/>
        <v>51</v>
      </c>
      <c r="AE51" s="7" t="s">
        <v>91</v>
      </c>
      <c r="AF51" s="8" t="s">
        <v>20</v>
      </c>
      <c r="AG51" s="10">
        <v>3.6220000000000002E-2</v>
      </c>
      <c r="AH51" s="10"/>
      <c r="AI51" s="10">
        <f t="shared" si="14"/>
        <v>46</v>
      </c>
      <c r="AJ51" s="7" t="s">
        <v>52</v>
      </c>
      <c r="AK51" s="8" t="s">
        <v>29</v>
      </c>
      <c r="AL51" s="10">
        <v>7.4279999999999999E-2</v>
      </c>
      <c r="AM51" s="10"/>
      <c r="AN51" s="10">
        <f t="shared" si="7"/>
        <v>53</v>
      </c>
      <c r="AO51" s="7" t="s">
        <v>100</v>
      </c>
      <c r="AP51" s="8" t="s">
        <v>22</v>
      </c>
      <c r="AQ51" s="10">
        <v>6.8589999999999998E-2</v>
      </c>
      <c r="AR51" s="10"/>
      <c r="AS51" s="10">
        <f t="shared" si="8"/>
        <v>76</v>
      </c>
      <c r="AT51" s="43" t="s">
        <v>41</v>
      </c>
      <c r="AU51" s="44" t="s">
        <v>29</v>
      </c>
      <c r="AV51" s="9">
        <v>8.9050000000000004E-2</v>
      </c>
      <c r="AW51" s="9" t="s">
        <v>110</v>
      </c>
      <c r="AX51" s="10">
        <f t="shared" si="9"/>
        <v>68</v>
      </c>
      <c r="AY51" s="7" t="s">
        <v>57</v>
      </c>
      <c r="AZ51" s="8" t="s">
        <v>23</v>
      </c>
      <c r="BA51" s="10">
        <v>8.3330000000000001E-2</v>
      </c>
      <c r="BB51" s="10"/>
      <c r="BC51" s="10">
        <f t="shared" si="10"/>
        <v>84</v>
      </c>
      <c r="BD51" s="7" t="s">
        <v>57</v>
      </c>
      <c r="BE51" s="8" t="s">
        <v>23</v>
      </c>
      <c r="BF51" s="10">
        <v>2.6769999999999999E-2</v>
      </c>
      <c r="BG51" s="10"/>
      <c r="BH51" s="10">
        <f t="shared" si="11"/>
        <v>75</v>
      </c>
      <c r="BI51" s="7" t="s">
        <v>104</v>
      </c>
      <c r="BJ51" s="8" t="s">
        <v>29</v>
      </c>
      <c r="BK51" s="10">
        <v>8.2199999999999995E-2</v>
      </c>
      <c r="BL51" s="10"/>
      <c r="BM51" s="10">
        <f t="shared" si="12"/>
        <v>44</v>
      </c>
      <c r="BN51" s="7" t="s">
        <v>60</v>
      </c>
      <c r="BO51" s="8" t="s">
        <v>19</v>
      </c>
      <c r="BP51" s="10">
        <v>0.25624000000000002</v>
      </c>
      <c r="BR51" s="10">
        <f t="shared" si="13"/>
        <v>52</v>
      </c>
    </row>
    <row r="52" spans="1:70" ht="17" thickBot="1" x14ac:dyDescent="0.25">
      <c r="A52" s="7" t="s">
        <v>87</v>
      </c>
      <c r="B52" s="8" t="s">
        <v>29</v>
      </c>
      <c r="C52" s="11">
        <v>6.6850000000000007E-2</v>
      </c>
      <c r="D52" s="11" t="s">
        <v>111</v>
      </c>
      <c r="E52" s="10">
        <f t="shared" si="0"/>
        <v>61</v>
      </c>
      <c r="F52" s="7" t="s">
        <v>77</v>
      </c>
      <c r="G52" s="8" t="s">
        <v>29</v>
      </c>
      <c r="H52" s="10">
        <v>0.14304</v>
      </c>
      <c r="I52" s="10"/>
      <c r="J52" s="10">
        <f t="shared" si="1"/>
        <v>52</v>
      </c>
      <c r="K52" s="7" t="s">
        <v>37</v>
      </c>
      <c r="L52" s="8" t="s">
        <v>25</v>
      </c>
      <c r="M52" s="10">
        <v>0.11388</v>
      </c>
      <c r="N52" s="10"/>
      <c r="O52" s="10">
        <f t="shared" si="15"/>
        <v>56</v>
      </c>
      <c r="P52" s="7" t="s">
        <v>76</v>
      </c>
      <c r="Q52" s="8" t="s">
        <v>22</v>
      </c>
      <c r="R52" s="10">
        <v>0.17085</v>
      </c>
      <c r="S52" s="10"/>
      <c r="T52" s="10">
        <f t="shared" si="3"/>
        <v>49</v>
      </c>
      <c r="U52" s="7" t="s">
        <v>75</v>
      </c>
      <c r="V52" s="8" t="s">
        <v>23</v>
      </c>
      <c r="W52" s="10">
        <v>7.0029999999999995E-2</v>
      </c>
      <c r="X52" s="10"/>
      <c r="Y52" s="10">
        <f t="shared" si="4"/>
        <v>28</v>
      </c>
      <c r="Z52" s="7" t="s">
        <v>60</v>
      </c>
      <c r="AA52" s="8" t="s">
        <v>26</v>
      </c>
      <c r="AB52" s="10">
        <v>4.0779999999999997E-2</v>
      </c>
      <c r="AC52" s="10"/>
      <c r="AD52" s="10">
        <f t="shared" si="5"/>
        <v>50</v>
      </c>
      <c r="AE52" s="7" t="s">
        <v>91</v>
      </c>
      <c r="AF52" s="8" t="s">
        <v>25</v>
      </c>
      <c r="AG52" s="10">
        <v>3.5770000000000003E-2</v>
      </c>
      <c r="AH52" s="10"/>
      <c r="AI52" s="10">
        <f t="shared" si="14"/>
        <v>45</v>
      </c>
      <c r="AJ52" s="7" t="s">
        <v>97</v>
      </c>
      <c r="AK52" s="8" t="s">
        <v>28</v>
      </c>
      <c r="AL52" s="10">
        <v>7.3330000000000006E-2</v>
      </c>
      <c r="AM52" s="10"/>
      <c r="AN52" s="10">
        <f t="shared" si="7"/>
        <v>52</v>
      </c>
      <c r="AO52" s="7" t="s">
        <v>97</v>
      </c>
      <c r="AP52" s="8" t="s">
        <v>28</v>
      </c>
      <c r="AQ52" s="10">
        <v>6.6650000000000001E-2</v>
      </c>
      <c r="AR52" s="10"/>
      <c r="AS52" s="10">
        <f t="shared" si="8"/>
        <v>75</v>
      </c>
      <c r="AT52" s="7" t="s">
        <v>99</v>
      </c>
      <c r="AU52" s="8" t="s">
        <v>26</v>
      </c>
      <c r="AV52" s="10">
        <v>8.6330000000000004E-2</v>
      </c>
      <c r="AW52" s="10"/>
      <c r="AX52" s="10">
        <f t="shared" si="9"/>
        <v>67</v>
      </c>
      <c r="AY52" s="7" t="s">
        <v>43</v>
      </c>
      <c r="AZ52" s="8" t="s">
        <v>22</v>
      </c>
      <c r="BA52" s="10">
        <v>8.2900000000000001E-2</v>
      </c>
      <c r="BB52" s="10"/>
      <c r="BC52" s="10">
        <f t="shared" si="10"/>
        <v>83</v>
      </c>
      <c r="BD52" s="7" t="s">
        <v>84</v>
      </c>
      <c r="BE52" s="8" t="s">
        <v>26</v>
      </c>
      <c r="BF52" s="10">
        <v>2.6550000000000001E-2</v>
      </c>
      <c r="BG52" s="10"/>
      <c r="BH52" s="10">
        <f t="shared" si="11"/>
        <v>74</v>
      </c>
      <c r="BI52" s="7" t="s">
        <v>89</v>
      </c>
      <c r="BJ52" s="8" t="s">
        <v>19</v>
      </c>
      <c r="BK52" s="10">
        <v>8.0710000000000004E-2</v>
      </c>
      <c r="BL52" s="10"/>
      <c r="BM52" s="10">
        <f t="shared" si="12"/>
        <v>43</v>
      </c>
      <c r="BN52" s="7" t="s">
        <v>42</v>
      </c>
      <c r="BO52" s="8" t="s">
        <v>28</v>
      </c>
      <c r="BP52" s="10">
        <v>0.25136999999999998</v>
      </c>
      <c r="BR52" s="10">
        <f t="shared" si="13"/>
        <v>51</v>
      </c>
    </row>
    <row r="53" spans="1:70" ht="17" thickBot="1" x14ac:dyDescent="0.25">
      <c r="A53" s="7" t="s">
        <v>42</v>
      </c>
      <c r="B53" s="8" t="s">
        <v>28</v>
      </c>
      <c r="C53" s="9">
        <v>6.6650000000000001E-2</v>
      </c>
      <c r="D53" s="9" t="s">
        <v>110</v>
      </c>
      <c r="E53" s="10">
        <f t="shared" si="0"/>
        <v>60</v>
      </c>
      <c r="F53" s="7" t="s">
        <v>75</v>
      </c>
      <c r="G53" s="8" t="s">
        <v>25</v>
      </c>
      <c r="H53" s="10">
        <v>0.13905000000000001</v>
      </c>
      <c r="I53" s="10"/>
      <c r="J53" s="10">
        <f t="shared" si="1"/>
        <v>51</v>
      </c>
      <c r="K53" s="7" t="s">
        <v>66</v>
      </c>
      <c r="L53" s="8" t="s">
        <v>28</v>
      </c>
      <c r="M53" s="10">
        <v>0.11330999999999999</v>
      </c>
      <c r="N53" s="10"/>
      <c r="O53" s="10">
        <f t="shared" si="15"/>
        <v>55</v>
      </c>
      <c r="P53" s="45" t="s">
        <v>42</v>
      </c>
      <c r="Q53" s="46" t="s">
        <v>26</v>
      </c>
      <c r="R53" s="9">
        <v>0.16672999999999999</v>
      </c>
      <c r="S53" s="9" t="s">
        <v>110</v>
      </c>
      <c r="T53" s="10">
        <f t="shared" si="3"/>
        <v>48</v>
      </c>
      <c r="U53" s="7" t="s">
        <v>97</v>
      </c>
      <c r="V53" s="8" t="s">
        <v>19</v>
      </c>
      <c r="W53" s="10">
        <v>6.9029999999999994E-2</v>
      </c>
      <c r="X53" s="10"/>
      <c r="Y53" s="10">
        <f t="shared" si="4"/>
        <v>27</v>
      </c>
      <c r="Z53" s="7" t="s">
        <v>86</v>
      </c>
      <c r="AA53" s="8" t="s">
        <v>26</v>
      </c>
      <c r="AB53" s="10">
        <v>3.7909999999999999E-2</v>
      </c>
      <c r="AC53" s="10"/>
      <c r="AD53" s="10">
        <f t="shared" si="5"/>
        <v>49</v>
      </c>
      <c r="AE53" s="7" t="s">
        <v>91</v>
      </c>
      <c r="AF53" s="8" t="s">
        <v>28</v>
      </c>
      <c r="AG53" s="10">
        <v>3.5560000000000001E-2</v>
      </c>
      <c r="AH53" s="10"/>
      <c r="AI53" s="10">
        <f t="shared" si="14"/>
        <v>44</v>
      </c>
      <c r="AJ53" s="7" t="s">
        <v>84</v>
      </c>
      <c r="AK53" s="8" t="s">
        <v>19</v>
      </c>
      <c r="AL53" s="10">
        <v>7.1400000000000005E-2</v>
      </c>
      <c r="AM53" s="10"/>
      <c r="AN53" s="10">
        <f t="shared" si="7"/>
        <v>51</v>
      </c>
      <c r="AO53" s="7" t="s">
        <v>92</v>
      </c>
      <c r="AP53" s="8" t="s">
        <v>20</v>
      </c>
      <c r="AQ53" s="10">
        <v>6.6259999999999999E-2</v>
      </c>
      <c r="AR53" s="10"/>
      <c r="AS53" s="10">
        <f t="shared" si="8"/>
        <v>74</v>
      </c>
      <c r="AT53" s="7" t="s">
        <v>94</v>
      </c>
      <c r="AU53" s="8" t="s">
        <v>26</v>
      </c>
      <c r="AV53" s="10">
        <v>8.5639999999999994E-2</v>
      </c>
      <c r="AW53" s="10"/>
      <c r="AX53" s="10">
        <f t="shared" si="9"/>
        <v>66</v>
      </c>
      <c r="AY53" s="7" t="s">
        <v>78</v>
      </c>
      <c r="AZ53" s="8" t="s">
        <v>23</v>
      </c>
      <c r="BA53" s="10">
        <v>8.1369999999999998E-2</v>
      </c>
      <c r="BB53" s="10"/>
      <c r="BC53" s="10">
        <f t="shared" si="10"/>
        <v>82</v>
      </c>
      <c r="BD53" s="7" t="s">
        <v>49</v>
      </c>
      <c r="BE53" s="8" t="s">
        <v>20</v>
      </c>
      <c r="BF53" s="10">
        <v>2.5760000000000002E-2</v>
      </c>
      <c r="BG53" s="10"/>
      <c r="BH53" s="10">
        <f t="shared" si="11"/>
        <v>73</v>
      </c>
      <c r="BI53" s="7" t="s">
        <v>35</v>
      </c>
      <c r="BJ53" s="8" t="s">
        <v>22</v>
      </c>
      <c r="BK53" s="10">
        <v>7.9780000000000004E-2</v>
      </c>
      <c r="BL53" s="10"/>
      <c r="BM53" s="10">
        <f t="shared" si="12"/>
        <v>42</v>
      </c>
      <c r="BN53" s="7" t="s">
        <v>71</v>
      </c>
      <c r="BO53" s="8" t="s">
        <v>22</v>
      </c>
      <c r="BP53" s="10">
        <v>0.25136999999999998</v>
      </c>
      <c r="BR53" s="10">
        <f t="shared" si="13"/>
        <v>51</v>
      </c>
    </row>
    <row r="54" spans="1:70" ht="17" thickBot="1" x14ac:dyDescent="0.25">
      <c r="A54" s="7" t="s">
        <v>84</v>
      </c>
      <c r="B54" s="8" t="s">
        <v>28</v>
      </c>
      <c r="C54" s="10">
        <v>6.6030000000000005E-2</v>
      </c>
      <c r="D54" s="10"/>
      <c r="E54" s="10">
        <f t="shared" si="0"/>
        <v>59</v>
      </c>
      <c r="F54" s="7" t="s">
        <v>43</v>
      </c>
      <c r="G54" s="8" t="s">
        <v>22</v>
      </c>
      <c r="H54" s="10">
        <v>0.13655999999999999</v>
      </c>
      <c r="I54" s="10"/>
      <c r="J54" s="10">
        <f t="shared" si="1"/>
        <v>50</v>
      </c>
      <c r="K54" s="7" t="s">
        <v>77</v>
      </c>
      <c r="L54" s="8" t="s">
        <v>26</v>
      </c>
      <c r="M54" s="10">
        <v>0.11094</v>
      </c>
      <c r="N54" s="10"/>
      <c r="O54" s="10">
        <f t="shared" si="15"/>
        <v>54</v>
      </c>
      <c r="P54" s="7" t="s">
        <v>75</v>
      </c>
      <c r="Q54" s="8" t="s">
        <v>29</v>
      </c>
      <c r="R54" s="10">
        <v>0.16331000000000001</v>
      </c>
      <c r="S54" s="10"/>
      <c r="T54" s="10">
        <f t="shared" si="3"/>
        <v>47</v>
      </c>
      <c r="U54" s="7" t="s">
        <v>45</v>
      </c>
      <c r="V54" s="8" t="s">
        <v>19</v>
      </c>
      <c r="W54" s="10">
        <v>6.898E-2</v>
      </c>
      <c r="X54" s="10"/>
      <c r="Y54" s="10">
        <f t="shared" si="4"/>
        <v>26</v>
      </c>
      <c r="Z54" s="7" t="s">
        <v>97</v>
      </c>
      <c r="AA54" s="8" t="s">
        <v>25</v>
      </c>
      <c r="AB54" s="10">
        <v>3.6400000000000002E-2</v>
      </c>
      <c r="AC54" s="10"/>
      <c r="AD54" s="10">
        <f t="shared" si="5"/>
        <v>48</v>
      </c>
      <c r="AE54" s="7" t="s">
        <v>21</v>
      </c>
      <c r="AF54" s="8" t="s">
        <v>23</v>
      </c>
      <c r="AG54" s="10">
        <v>3.4169999999999999E-2</v>
      </c>
      <c r="AH54" s="10"/>
      <c r="AI54" s="10">
        <f t="shared" si="14"/>
        <v>43</v>
      </c>
      <c r="AJ54" s="7" t="s">
        <v>69</v>
      </c>
      <c r="AK54" s="8" t="s">
        <v>23</v>
      </c>
      <c r="AL54" s="10">
        <v>7.0169999999999996E-2</v>
      </c>
      <c r="AM54" s="10"/>
      <c r="AN54" s="10">
        <f t="shared" si="7"/>
        <v>50</v>
      </c>
      <c r="AO54" s="7" t="s">
        <v>48</v>
      </c>
      <c r="AP54" s="8" t="s">
        <v>29</v>
      </c>
      <c r="AQ54" s="10">
        <v>6.4960000000000004E-2</v>
      </c>
      <c r="AR54" s="10"/>
      <c r="AS54" s="10">
        <f t="shared" si="8"/>
        <v>73</v>
      </c>
      <c r="AT54" s="7" t="s">
        <v>79</v>
      </c>
      <c r="AU54" s="8" t="s">
        <v>25</v>
      </c>
      <c r="AV54" s="10">
        <v>8.3680000000000004E-2</v>
      </c>
      <c r="AW54" s="10"/>
      <c r="AX54" s="10">
        <f t="shared" si="9"/>
        <v>65</v>
      </c>
      <c r="AY54" s="7" t="s">
        <v>89</v>
      </c>
      <c r="AZ54" s="8" t="s">
        <v>19</v>
      </c>
      <c r="BA54" s="10">
        <v>8.1009999999999999E-2</v>
      </c>
      <c r="BB54" s="10"/>
      <c r="BC54" s="10">
        <f t="shared" si="10"/>
        <v>81</v>
      </c>
      <c r="BD54" s="7" t="s">
        <v>53</v>
      </c>
      <c r="BE54" s="8" t="s">
        <v>28</v>
      </c>
      <c r="BF54" s="10">
        <v>2.562E-2</v>
      </c>
      <c r="BG54" s="10"/>
      <c r="BH54" s="10">
        <f t="shared" si="11"/>
        <v>72</v>
      </c>
      <c r="BI54" s="7" t="s">
        <v>39</v>
      </c>
      <c r="BJ54" s="8" t="s">
        <v>28</v>
      </c>
      <c r="BK54" s="10">
        <v>7.8100000000000003E-2</v>
      </c>
      <c r="BL54" s="10"/>
      <c r="BM54" s="10">
        <f t="shared" si="12"/>
        <v>41</v>
      </c>
      <c r="BN54" s="7" t="s">
        <v>32</v>
      </c>
      <c r="BO54" s="8" t="s">
        <v>26</v>
      </c>
      <c r="BP54" s="10">
        <v>0.24726999999999999</v>
      </c>
      <c r="BR54" s="10">
        <f t="shared" si="13"/>
        <v>50</v>
      </c>
    </row>
    <row r="55" spans="1:70" ht="17" thickBot="1" x14ac:dyDescent="0.25">
      <c r="A55" s="7" t="s">
        <v>89</v>
      </c>
      <c r="B55" s="8" t="s">
        <v>25</v>
      </c>
      <c r="C55" s="10">
        <v>6.5439999999999998E-2</v>
      </c>
      <c r="D55" s="10"/>
      <c r="E55" s="10">
        <f t="shared" si="0"/>
        <v>58</v>
      </c>
      <c r="F55" s="7" t="s">
        <v>77</v>
      </c>
      <c r="G55" s="8" t="s">
        <v>22</v>
      </c>
      <c r="H55" s="10">
        <v>0.13342999999999999</v>
      </c>
      <c r="I55" s="10"/>
      <c r="J55" s="10">
        <f t="shared" si="1"/>
        <v>49</v>
      </c>
      <c r="K55" s="7" t="s">
        <v>103</v>
      </c>
      <c r="L55" s="8" t="s">
        <v>26</v>
      </c>
      <c r="M55" s="10">
        <v>0.11075</v>
      </c>
      <c r="N55" s="10"/>
      <c r="O55" s="10">
        <f t="shared" si="15"/>
        <v>53</v>
      </c>
      <c r="P55" s="43" t="s">
        <v>18</v>
      </c>
      <c r="Q55" s="44" t="s">
        <v>19</v>
      </c>
      <c r="R55" s="9">
        <v>0.16061</v>
      </c>
      <c r="S55" s="9" t="s">
        <v>110</v>
      </c>
      <c r="T55" s="10">
        <f t="shared" si="3"/>
        <v>46</v>
      </c>
      <c r="U55" s="7" t="s">
        <v>35</v>
      </c>
      <c r="V55" s="8" t="s">
        <v>22</v>
      </c>
      <c r="W55" s="10">
        <v>6.7780000000000007E-2</v>
      </c>
      <c r="X55" s="10"/>
      <c r="Y55" s="10">
        <f t="shared" si="4"/>
        <v>25</v>
      </c>
      <c r="Z55" s="7" t="s">
        <v>66</v>
      </c>
      <c r="AA55" s="8" t="s">
        <v>22</v>
      </c>
      <c r="AB55" s="10">
        <v>3.5589999999999997E-2</v>
      </c>
      <c r="AC55" s="10"/>
      <c r="AD55" s="10">
        <f t="shared" si="5"/>
        <v>47</v>
      </c>
      <c r="AE55" s="7" t="s">
        <v>72</v>
      </c>
      <c r="AF55" s="8" t="s">
        <v>28</v>
      </c>
      <c r="AG55" s="10">
        <v>3.3500000000000002E-2</v>
      </c>
      <c r="AH55" s="10"/>
      <c r="AI55" s="10">
        <f t="shared" si="14"/>
        <v>42</v>
      </c>
      <c r="AJ55" s="7" t="s">
        <v>48</v>
      </c>
      <c r="AK55" s="8" t="s">
        <v>29</v>
      </c>
      <c r="AL55" s="10">
        <v>6.9190000000000002E-2</v>
      </c>
      <c r="AM55" s="10"/>
      <c r="AN55" s="10">
        <f t="shared" si="7"/>
        <v>49</v>
      </c>
      <c r="AO55" s="7" t="s">
        <v>66</v>
      </c>
      <c r="AP55" s="8" t="s">
        <v>20</v>
      </c>
      <c r="AQ55" s="10">
        <v>6.3600000000000004E-2</v>
      </c>
      <c r="AR55" s="10"/>
      <c r="AS55" s="10">
        <f t="shared" si="8"/>
        <v>72</v>
      </c>
      <c r="AT55" s="45" t="s">
        <v>54</v>
      </c>
      <c r="AU55" s="46" t="s">
        <v>105</v>
      </c>
      <c r="AV55" s="11">
        <v>8.1449999999999995E-2</v>
      </c>
      <c r="AW55" s="11" t="s">
        <v>111</v>
      </c>
      <c r="AX55" s="10">
        <f t="shared" si="9"/>
        <v>64</v>
      </c>
      <c r="AY55" s="7" t="s">
        <v>103</v>
      </c>
      <c r="AZ55" s="8" t="s">
        <v>26</v>
      </c>
      <c r="BA55" s="10">
        <v>8.0729999999999996E-2</v>
      </c>
      <c r="BB55" s="10"/>
      <c r="BC55" s="10">
        <f t="shared" si="10"/>
        <v>80</v>
      </c>
      <c r="BD55" s="7" t="s">
        <v>90</v>
      </c>
      <c r="BE55" s="8" t="s">
        <v>23</v>
      </c>
      <c r="BF55" s="10">
        <v>2.5000000000000001E-2</v>
      </c>
      <c r="BG55" s="10"/>
      <c r="BH55" s="10">
        <f t="shared" si="11"/>
        <v>71</v>
      </c>
      <c r="BI55" s="7" t="s">
        <v>41</v>
      </c>
      <c r="BJ55" s="8" t="s">
        <v>25</v>
      </c>
      <c r="BK55" s="10">
        <v>7.7229999999999993E-2</v>
      </c>
      <c r="BL55" s="10"/>
      <c r="BM55" s="10">
        <f t="shared" si="12"/>
        <v>40</v>
      </c>
      <c r="BN55" s="7" t="s">
        <v>71</v>
      </c>
      <c r="BO55" s="8" t="s">
        <v>29</v>
      </c>
      <c r="BP55" s="10">
        <v>0.24318000000000001</v>
      </c>
      <c r="BR55" s="10">
        <f t="shared" si="13"/>
        <v>49</v>
      </c>
    </row>
    <row r="56" spans="1:70" ht="17" thickBot="1" x14ac:dyDescent="0.25">
      <c r="A56" s="43" t="s">
        <v>76</v>
      </c>
      <c r="B56" s="44" t="s">
        <v>22</v>
      </c>
      <c r="C56" s="11">
        <v>6.4420000000000005E-2</v>
      </c>
      <c r="D56" s="11" t="s">
        <v>111</v>
      </c>
      <c r="E56" s="10">
        <f t="shared" si="0"/>
        <v>57</v>
      </c>
      <c r="F56" s="7" t="s">
        <v>89</v>
      </c>
      <c r="G56" s="8" t="s">
        <v>22</v>
      </c>
      <c r="H56" s="10">
        <v>0.12892999999999999</v>
      </c>
      <c r="I56" s="10"/>
      <c r="J56" s="10">
        <f t="shared" si="1"/>
        <v>48</v>
      </c>
      <c r="K56" s="7" t="s">
        <v>57</v>
      </c>
      <c r="L56" s="8" t="s">
        <v>20</v>
      </c>
      <c r="M56" s="10">
        <v>0.10784000000000001</v>
      </c>
      <c r="N56" s="10"/>
      <c r="O56" s="10">
        <f t="shared" si="15"/>
        <v>52</v>
      </c>
      <c r="P56" s="7" t="s">
        <v>61</v>
      </c>
      <c r="Q56" s="8" t="s">
        <v>23</v>
      </c>
      <c r="R56" s="10">
        <v>0.1547</v>
      </c>
      <c r="S56" s="10"/>
      <c r="T56" s="10">
        <f t="shared" si="3"/>
        <v>45</v>
      </c>
      <c r="U56" s="7" t="s">
        <v>62</v>
      </c>
      <c r="V56" s="8" t="s">
        <v>25</v>
      </c>
      <c r="W56" s="10">
        <v>6.0970000000000003E-2</v>
      </c>
      <c r="X56" s="10"/>
      <c r="Y56" s="10">
        <f t="shared" si="4"/>
        <v>24</v>
      </c>
      <c r="Z56" s="7" t="s">
        <v>45</v>
      </c>
      <c r="AA56" s="8" t="s">
        <v>23</v>
      </c>
      <c r="AB56" s="10">
        <v>3.5299999999999998E-2</v>
      </c>
      <c r="AC56" s="10"/>
      <c r="AD56" s="10">
        <f t="shared" si="5"/>
        <v>46</v>
      </c>
      <c r="AE56" s="7" t="s">
        <v>80</v>
      </c>
      <c r="AF56" s="8" t="s">
        <v>28</v>
      </c>
      <c r="AG56" s="10">
        <v>3.3239999999999999E-2</v>
      </c>
      <c r="AH56" s="10"/>
      <c r="AI56" s="10">
        <f t="shared" si="14"/>
        <v>41</v>
      </c>
      <c r="AJ56" s="7" t="s">
        <v>98</v>
      </c>
      <c r="AK56" s="8" t="s">
        <v>23</v>
      </c>
      <c r="AL56" s="10">
        <v>6.8959999999999994E-2</v>
      </c>
      <c r="AM56" s="10"/>
      <c r="AN56" s="10">
        <f t="shared" si="7"/>
        <v>48</v>
      </c>
      <c r="AO56" s="7" t="s">
        <v>49</v>
      </c>
      <c r="AP56" s="8" t="s">
        <v>20</v>
      </c>
      <c r="AQ56" s="10">
        <v>6.2869999999999995E-2</v>
      </c>
      <c r="AR56" s="10"/>
      <c r="AS56" s="10">
        <f t="shared" si="8"/>
        <v>71</v>
      </c>
      <c r="AT56" s="7" t="s">
        <v>84</v>
      </c>
      <c r="AU56" s="8" t="s">
        <v>26</v>
      </c>
      <c r="AV56" s="10">
        <v>8.0689999999999998E-2</v>
      </c>
      <c r="AW56" s="10"/>
      <c r="AX56" s="10">
        <f t="shared" si="9"/>
        <v>63</v>
      </c>
      <c r="AY56" s="7" t="s">
        <v>69</v>
      </c>
      <c r="AZ56" s="8" t="s">
        <v>29</v>
      </c>
      <c r="BA56" s="10">
        <v>7.8049999999999994E-2</v>
      </c>
      <c r="BB56" s="10"/>
      <c r="BC56" s="10">
        <f t="shared" si="10"/>
        <v>79</v>
      </c>
      <c r="BD56" s="7" t="s">
        <v>64</v>
      </c>
      <c r="BE56" s="8" t="s">
        <v>22</v>
      </c>
      <c r="BF56" s="10">
        <v>2.495E-2</v>
      </c>
      <c r="BG56" s="10"/>
      <c r="BH56" s="10">
        <f t="shared" si="11"/>
        <v>70</v>
      </c>
      <c r="BI56" s="7" t="s">
        <v>92</v>
      </c>
      <c r="BJ56" s="8" t="s">
        <v>25</v>
      </c>
      <c r="BK56" s="10">
        <v>7.707E-2</v>
      </c>
      <c r="BL56" s="10"/>
      <c r="BM56" s="10">
        <f t="shared" si="12"/>
        <v>39</v>
      </c>
      <c r="BN56" s="7" t="s">
        <v>104</v>
      </c>
      <c r="BO56" s="8" t="s">
        <v>22</v>
      </c>
      <c r="BP56" s="10">
        <v>0.23618</v>
      </c>
      <c r="BR56" s="10">
        <f t="shared" si="13"/>
        <v>48</v>
      </c>
    </row>
    <row r="57" spans="1:70" ht="17" thickBot="1" x14ac:dyDescent="0.25">
      <c r="A57" s="43" t="s">
        <v>21</v>
      </c>
      <c r="B57" s="44" t="s">
        <v>22</v>
      </c>
      <c r="C57" s="9">
        <v>6.4399999999999999E-2</v>
      </c>
      <c r="D57" s="9" t="s">
        <v>110</v>
      </c>
      <c r="E57" s="10">
        <f t="shared" si="0"/>
        <v>56</v>
      </c>
      <c r="F57" s="7" t="s">
        <v>85</v>
      </c>
      <c r="G57" s="8" t="s">
        <v>19</v>
      </c>
      <c r="H57" s="10">
        <v>0.12547</v>
      </c>
      <c r="I57" s="10"/>
      <c r="J57" s="10">
        <f t="shared" si="1"/>
        <v>47</v>
      </c>
      <c r="K57" s="7" t="s">
        <v>83</v>
      </c>
      <c r="L57" s="8" t="s">
        <v>20</v>
      </c>
      <c r="M57" s="10">
        <v>0.10469000000000001</v>
      </c>
      <c r="N57" s="10"/>
      <c r="O57" s="10">
        <f t="shared" si="15"/>
        <v>51</v>
      </c>
      <c r="P57" s="7" t="s">
        <v>100</v>
      </c>
      <c r="Q57" s="8" t="s">
        <v>26</v>
      </c>
      <c r="R57" s="10">
        <v>0.15256</v>
      </c>
      <c r="S57" s="10"/>
      <c r="T57" s="10">
        <f t="shared" si="3"/>
        <v>44</v>
      </c>
      <c r="U57" s="7" t="s">
        <v>24</v>
      </c>
      <c r="V57" s="8" t="s">
        <v>25</v>
      </c>
      <c r="W57" s="10">
        <v>5.8119999999999998E-2</v>
      </c>
      <c r="X57" s="10"/>
      <c r="Y57" s="10">
        <f t="shared" si="4"/>
        <v>23</v>
      </c>
      <c r="Z57" s="7" t="s">
        <v>38</v>
      </c>
      <c r="AA57" s="8" t="s">
        <v>22</v>
      </c>
      <c r="AB57" s="10">
        <v>3.5220000000000001E-2</v>
      </c>
      <c r="AC57" s="10"/>
      <c r="AD57" s="10">
        <f t="shared" si="5"/>
        <v>45</v>
      </c>
      <c r="AE57" s="7" t="s">
        <v>63</v>
      </c>
      <c r="AF57" s="8" t="s">
        <v>20</v>
      </c>
      <c r="AG57" s="10">
        <v>3.3110000000000001E-2</v>
      </c>
      <c r="AH57" s="10"/>
      <c r="AI57" s="10">
        <f t="shared" si="14"/>
        <v>40</v>
      </c>
      <c r="AJ57" s="7" t="s">
        <v>98</v>
      </c>
      <c r="AK57" s="8" t="s">
        <v>29</v>
      </c>
      <c r="AL57" s="10">
        <v>6.4509999999999998E-2</v>
      </c>
      <c r="AM57" s="10"/>
      <c r="AN57" s="10">
        <f t="shared" si="7"/>
        <v>47</v>
      </c>
      <c r="AO57" s="7" t="s">
        <v>98</v>
      </c>
      <c r="AP57" s="8" t="s">
        <v>19</v>
      </c>
      <c r="AQ57" s="10">
        <v>6.2820000000000001E-2</v>
      </c>
      <c r="AR57" s="10"/>
      <c r="AS57" s="10">
        <f t="shared" si="8"/>
        <v>70</v>
      </c>
      <c r="AT57" s="7" t="s">
        <v>52</v>
      </c>
      <c r="AU57" s="8" t="s">
        <v>29</v>
      </c>
      <c r="AV57" s="10">
        <v>8.0280000000000004E-2</v>
      </c>
      <c r="AW57" s="10"/>
      <c r="AX57" s="10">
        <f t="shared" si="9"/>
        <v>62</v>
      </c>
      <c r="AY57" s="7" t="s">
        <v>103</v>
      </c>
      <c r="AZ57" s="8" t="s">
        <v>19</v>
      </c>
      <c r="BA57" s="10">
        <v>7.7499999999999999E-2</v>
      </c>
      <c r="BB57" s="10"/>
      <c r="BC57" s="10">
        <f t="shared" si="10"/>
        <v>78</v>
      </c>
      <c r="BD57" s="7" t="s">
        <v>49</v>
      </c>
      <c r="BE57" s="8" t="s">
        <v>28</v>
      </c>
      <c r="BF57" s="10">
        <v>2.4709999999999999E-2</v>
      </c>
      <c r="BG57" s="10"/>
      <c r="BH57" s="10">
        <f t="shared" si="11"/>
        <v>69</v>
      </c>
      <c r="BI57" s="7" t="s">
        <v>24</v>
      </c>
      <c r="BJ57" s="8" t="s">
        <v>25</v>
      </c>
      <c r="BK57" s="10">
        <v>7.5490000000000002E-2</v>
      </c>
      <c r="BL57" s="10"/>
      <c r="BM57" s="10">
        <f t="shared" si="12"/>
        <v>38</v>
      </c>
      <c r="BN57" s="7" t="s">
        <v>90</v>
      </c>
      <c r="BO57" s="8" t="s">
        <v>20</v>
      </c>
      <c r="BP57" s="10">
        <v>0.23533999999999999</v>
      </c>
      <c r="BR57" s="10">
        <f t="shared" si="13"/>
        <v>47</v>
      </c>
    </row>
    <row r="58" spans="1:70" ht="17" thickBot="1" x14ac:dyDescent="0.25">
      <c r="A58" s="5" t="s">
        <v>103</v>
      </c>
      <c r="B58" s="6" t="s">
        <v>28</v>
      </c>
      <c r="C58" s="10">
        <v>6.2199999999999998E-2</v>
      </c>
      <c r="D58" s="19"/>
      <c r="E58" s="10">
        <f t="shared" si="0"/>
        <v>55</v>
      </c>
      <c r="F58" s="5" t="s">
        <v>56</v>
      </c>
      <c r="G58" s="6" t="s">
        <v>19</v>
      </c>
      <c r="H58" s="10">
        <v>0.12429999999999999</v>
      </c>
      <c r="I58" s="19"/>
      <c r="J58" s="10">
        <f t="shared" si="1"/>
        <v>46</v>
      </c>
      <c r="K58" s="5" t="s">
        <v>74</v>
      </c>
      <c r="L58" s="6" t="s">
        <v>25</v>
      </c>
      <c r="M58" s="10">
        <v>0.10392</v>
      </c>
      <c r="N58" s="19"/>
      <c r="O58" s="10">
        <f t="shared" si="15"/>
        <v>50</v>
      </c>
      <c r="P58" s="5" t="s">
        <v>45</v>
      </c>
      <c r="Q58" s="6" t="s">
        <v>19</v>
      </c>
      <c r="R58" s="10">
        <v>0.15089</v>
      </c>
      <c r="S58" s="19"/>
      <c r="T58" s="10">
        <f t="shared" si="3"/>
        <v>43</v>
      </c>
      <c r="U58" s="5" t="s">
        <v>70</v>
      </c>
      <c r="V58" s="6" t="s">
        <v>19</v>
      </c>
      <c r="W58" s="10">
        <v>5.0119999999999998E-2</v>
      </c>
      <c r="X58" s="19"/>
      <c r="Y58" s="10">
        <f t="shared" si="4"/>
        <v>22</v>
      </c>
      <c r="Z58" s="5" t="s">
        <v>94</v>
      </c>
      <c r="AA58" s="6" t="s">
        <v>28</v>
      </c>
      <c r="AB58" s="10">
        <v>3.431E-2</v>
      </c>
      <c r="AC58" s="19"/>
      <c r="AD58" s="10">
        <f t="shared" si="5"/>
        <v>44</v>
      </c>
      <c r="AE58" s="5" t="s">
        <v>82</v>
      </c>
      <c r="AF58" s="6" t="s">
        <v>20</v>
      </c>
      <c r="AG58" s="10">
        <v>3.1390000000000001E-2</v>
      </c>
      <c r="AH58" s="19"/>
      <c r="AI58" s="10">
        <f t="shared" si="14"/>
        <v>39</v>
      </c>
      <c r="AJ58" s="5" t="s">
        <v>98</v>
      </c>
      <c r="AK58" s="6" t="s">
        <v>19</v>
      </c>
      <c r="AL58" s="10">
        <v>6.3079999999999997E-2</v>
      </c>
      <c r="AM58" s="19"/>
      <c r="AN58" s="10">
        <f t="shared" si="7"/>
        <v>46</v>
      </c>
      <c r="AO58" s="5" t="s">
        <v>59</v>
      </c>
      <c r="AP58" s="6" t="s">
        <v>23</v>
      </c>
      <c r="AQ58" s="10">
        <v>6.2289999999999998E-2</v>
      </c>
      <c r="AR58" s="19"/>
      <c r="AS58" s="10">
        <f t="shared" si="8"/>
        <v>69</v>
      </c>
      <c r="AT58" s="5" t="s">
        <v>57</v>
      </c>
      <c r="AU58" s="6" t="s">
        <v>20</v>
      </c>
      <c r="AV58" s="10">
        <v>8.004E-2</v>
      </c>
      <c r="AW58" s="19"/>
      <c r="AX58" s="10">
        <f t="shared" si="9"/>
        <v>61</v>
      </c>
      <c r="AY58" s="5" t="s">
        <v>65</v>
      </c>
      <c r="AZ58" s="6" t="s">
        <v>23</v>
      </c>
      <c r="BA58" s="10">
        <v>7.7060000000000003E-2</v>
      </c>
      <c r="BB58" s="19"/>
      <c r="BC58" s="10">
        <f t="shared" si="10"/>
        <v>77</v>
      </c>
      <c r="BD58" s="5" t="s">
        <v>94</v>
      </c>
      <c r="BE58" s="6" t="s">
        <v>28</v>
      </c>
      <c r="BF58" s="10">
        <v>2.4469999999999999E-2</v>
      </c>
      <c r="BG58" s="19"/>
      <c r="BH58" s="10">
        <f t="shared" si="11"/>
        <v>68</v>
      </c>
      <c r="BI58" s="5" t="s">
        <v>76</v>
      </c>
      <c r="BJ58" s="6" t="s">
        <v>26</v>
      </c>
      <c r="BK58" s="10">
        <v>7.2090000000000001E-2</v>
      </c>
      <c r="BL58" s="19"/>
      <c r="BM58" s="10">
        <f t="shared" si="12"/>
        <v>37</v>
      </c>
      <c r="BN58" s="5" t="s">
        <v>95</v>
      </c>
      <c r="BO58" s="6" t="s">
        <v>26</v>
      </c>
      <c r="BP58" s="10">
        <v>0.23227999999999999</v>
      </c>
      <c r="BR58" s="10">
        <f t="shared" si="13"/>
        <v>46</v>
      </c>
    </row>
    <row r="59" spans="1:70" ht="17" customHeight="1" thickTop="1" thickBot="1" x14ac:dyDescent="0.25">
      <c r="A59" s="41" t="s">
        <v>32</v>
      </c>
      <c r="B59" s="42" t="s">
        <v>26</v>
      </c>
      <c r="C59" s="9">
        <v>6.1850000000000002E-2</v>
      </c>
      <c r="D59" s="9" t="s">
        <v>110</v>
      </c>
      <c r="E59" s="10">
        <f t="shared" si="0"/>
        <v>54</v>
      </c>
      <c r="F59" s="7" t="s">
        <v>71</v>
      </c>
      <c r="G59" s="8" t="s">
        <v>22</v>
      </c>
      <c r="H59" s="10">
        <v>0.1186</v>
      </c>
      <c r="I59" s="10"/>
      <c r="J59" s="10">
        <f t="shared" si="1"/>
        <v>45</v>
      </c>
      <c r="K59" s="7" t="s">
        <v>57</v>
      </c>
      <c r="L59" s="8" t="s">
        <v>23</v>
      </c>
      <c r="M59" s="10">
        <v>0.10156999999999999</v>
      </c>
      <c r="N59" s="10"/>
      <c r="O59" s="10">
        <f t="shared" si="15"/>
        <v>49</v>
      </c>
      <c r="P59" s="7" t="s">
        <v>87</v>
      </c>
      <c r="Q59" s="8" t="s">
        <v>19</v>
      </c>
      <c r="R59" s="10">
        <v>0.14655000000000001</v>
      </c>
      <c r="S59" s="10"/>
      <c r="T59" s="10">
        <f t="shared" si="3"/>
        <v>42</v>
      </c>
      <c r="U59" s="7" t="s">
        <v>104</v>
      </c>
      <c r="V59" s="8" t="s">
        <v>22</v>
      </c>
      <c r="W59" s="10">
        <v>4.9709999999999997E-2</v>
      </c>
      <c r="X59" s="10"/>
      <c r="Y59" s="10">
        <f t="shared" si="4"/>
        <v>21</v>
      </c>
      <c r="Z59" s="7" t="s">
        <v>45</v>
      </c>
      <c r="AA59" s="8" t="s">
        <v>19</v>
      </c>
      <c r="AB59" s="10">
        <v>3.3430000000000001E-2</v>
      </c>
      <c r="AC59" s="10"/>
      <c r="AD59" s="10">
        <f t="shared" si="5"/>
        <v>43</v>
      </c>
      <c r="AE59" s="7" t="s">
        <v>67</v>
      </c>
      <c r="AF59" s="8" t="s">
        <v>23</v>
      </c>
      <c r="AG59" s="10">
        <v>3.048E-2</v>
      </c>
      <c r="AH59" s="10"/>
      <c r="AI59" s="10">
        <f t="shared" si="14"/>
        <v>38</v>
      </c>
      <c r="AJ59" s="7" t="s">
        <v>65</v>
      </c>
      <c r="AK59" s="8" t="s">
        <v>29</v>
      </c>
      <c r="AL59" s="10">
        <v>6.2509999999999996E-2</v>
      </c>
      <c r="AM59" s="10"/>
      <c r="AN59" s="10">
        <f t="shared" si="7"/>
        <v>45</v>
      </c>
      <c r="AO59" s="7" t="s">
        <v>67</v>
      </c>
      <c r="AP59" s="8" t="s">
        <v>20</v>
      </c>
      <c r="AQ59" s="10">
        <v>6.2289999999999998E-2</v>
      </c>
      <c r="AR59" s="10"/>
      <c r="AS59" s="10">
        <f t="shared" si="8"/>
        <v>69</v>
      </c>
      <c r="AT59" s="7" t="s">
        <v>68</v>
      </c>
      <c r="AU59" s="8" t="s">
        <v>19</v>
      </c>
      <c r="AV59" s="10">
        <v>7.9649999999999999E-2</v>
      </c>
      <c r="AW59" s="10"/>
      <c r="AX59" s="10">
        <f t="shared" si="9"/>
        <v>60</v>
      </c>
      <c r="AY59" s="7" t="s">
        <v>96</v>
      </c>
      <c r="AZ59" s="8" t="s">
        <v>29</v>
      </c>
      <c r="BA59" s="10">
        <v>7.5380000000000003E-2</v>
      </c>
      <c r="BB59" s="10"/>
      <c r="BC59" s="10">
        <f t="shared" si="10"/>
        <v>76</v>
      </c>
      <c r="BD59" s="7" t="s">
        <v>102</v>
      </c>
      <c r="BE59" s="8" t="s">
        <v>22</v>
      </c>
      <c r="BF59" s="10">
        <v>2.4340000000000001E-2</v>
      </c>
      <c r="BG59" s="10"/>
      <c r="BH59" s="10">
        <f t="shared" si="11"/>
        <v>67</v>
      </c>
      <c r="BI59" s="7" t="s">
        <v>27</v>
      </c>
      <c r="BJ59" s="8" t="s">
        <v>28</v>
      </c>
      <c r="BK59" s="10">
        <v>7.0220000000000005E-2</v>
      </c>
      <c r="BL59" s="10"/>
      <c r="BM59" s="10">
        <f t="shared" si="12"/>
        <v>36</v>
      </c>
      <c r="BN59" s="7" t="s">
        <v>91</v>
      </c>
      <c r="BO59" s="8" t="s">
        <v>22</v>
      </c>
      <c r="BP59" s="10">
        <v>0.23036999999999999</v>
      </c>
      <c r="BR59" s="10">
        <f t="shared" si="13"/>
        <v>45</v>
      </c>
    </row>
    <row r="60" spans="1:70" ht="17" thickBot="1" x14ac:dyDescent="0.25">
      <c r="A60" s="7" t="s">
        <v>64</v>
      </c>
      <c r="B60" s="8" t="s">
        <v>22</v>
      </c>
      <c r="C60" s="10">
        <v>6.1559999999999997E-2</v>
      </c>
      <c r="D60" s="10"/>
      <c r="E60" s="10">
        <f t="shared" si="0"/>
        <v>53</v>
      </c>
      <c r="F60" s="7" t="s">
        <v>79</v>
      </c>
      <c r="G60" s="8" t="s">
        <v>22</v>
      </c>
      <c r="H60" s="10">
        <v>0.11357</v>
      </c>
      <c r="I60" s="10"/>
      <c r="J60" s="10">
        <f t="shared" si="1"/>
        <v>44</v>
      </c>
      <c r="K60" s="7" t="s">
        <v>40</v>
      </c>
      <c r="L60" s="8" t="s">
        <v>26</v>
      </c>
      <c r="M60" s="10">
        <v>0.10082000000000001</v>
      </c>
      <c r="N60" s="10"/>
      <c r="O60" s="10">
        <f t="shared" si="15"/>
        <v>48</v>
      </c>
      <c r="P60" s="7" t="s">
        <v>84</v>
      </c>
      <c r="Q60" s="8" t="s">
        <v>26</v>
      </c>
      <c r="R60" s="10">
        <v>0.13450000000000001</v>
      </c>
      <c r="S60" s="10"/>
      <c r="T60" s="10">
        <f t="shared" si="3"/>
        <v>41</v>
      </c>
      <c r="U60" s="7" t="s">
        <v>64</v>
      </c>
      <c r="V60" s="8" t="s">
        <v>22</v>
      </c>
      <c r="W60" s="10">
        <v>4.8520000000000001E-2</v>
      </c>
      <c r="X60" s="10"/>
      <c r="Y60" s="10">
        <f t="shared" si="4"/>
        <v>20</v>
      </c>
      <c r="Z60" s="7" t="s">
        <v>93</v>
      </c>
      <c r="AA60" s="8" t="s">
        <v>29</v>
      </c>
      <c r="AB60" s="10">
        <v>3.2960000000000003E-2</v>
      </c>
      <c r="AC60" s="10"/>
      <c r="AD60" s="10">
        <f t="shared" si="5"/>
        <v>42</v>
      </c>
      <c r="AE60" s="7" t="s">
        <v>72</v>
      </c>
      <c r="AF60" s="8" t="s">
        <v>25</v>
      </c>
      <c r="AG60" s="10">
        <v>2.997E-2</v>
      </c>
      <c r="AH60" s="10"/>
      <c r="AI60" s="10">
        <f t="shared" si="14"/>
        <v>37</v>
      </c>
      <c r="AJ60" s="7" t="s">
        <v>94</v>
      </c>
      <c r="AK60" s="8" t="s">
        <v>19</v>
      </c>
      <c r="AL60" s="10">
        <v>5.9679999999999997E-2</v>
      </c>
      <c r="AM60" s="10"/>
      <c r="AN60" s="10">
        <f t="shared" si="7"/>
        <v>44</v>
      </c>
      <c r="AO60" s="7" t="s">
        <v>50</v>
      </c>
      <c r="AP60" s="8" t="s">
        <v>19</v>
      </c>
      <c r="AQ60" s="10">
        <v>6.1699999999999998E-2</v>
      </c>
      <c r="AR60" s="10"/>
      <c r="AS60" s="10">
        <f t="shared" si="8"/>
        <v>68</v>
      </c>
      <c r="AT60" s="7" t="s">
        <v>69</v>
      </c>
      <c r="AU60" s="8" t="s">
        <v>23</v>
      </c>
      <c r="AV60" s="10">
        <v>7.8460000000000002E-2</v>
      </c>
      <c r="AW60" s="10"/>
      <c r="AX60" s="10">
        <f t="shared" si="9"/>
        <v>59</v>
      </c>
      <c r="AY60" s="7" t="s">
        <v>96</v>
      </c>
      <c r="AZ60" s="8" t="s">
        <v>22</v>
      </c>
      <c r="BA60" s="10">
        <v>7.4779999999999999E-2</v>
      </c>
      <c r="BB60" s="10"/>
      <c r="BC60" s="10">
        <f t="shared" si="10"/>
        <v>75</v>
      </c>
      <c r="BD60" s="41" t="s">
        <v>42</v>
      </c>
      <c r="BE60" s="42" t="s">
        <v>26</v>
      </c>
      <c r="BF60" s="11">
        <v>2.41E-2</v>
      </c>
      <c r="BG60" s="11" t="s">
        <v>111</v>
      </c>
      <c r="BH60" s="10">
        <f t="shared" si="11"/>
        <v>66</v>
      </c>
      <c r="BI60" s="7" t="s">
        <v>89</v>
      </c>
      <c r="BJ60" s="8" t="s">
        <v>28</v>
      </c>
      <c r="BK60" s="10">
        <v>7.0169999999999996E-2</v>
      </c>
      <c r="BL60" s="10"/>
      <c r="BM60" s="10">
        <f t="shared" si="12"/>
        <v>35</v>
      </c>
      <c r="BN60" s="7" t="s">
        <v>58</v>
      </c>
      <c r="BO60" s="8" t="s">
        <v>22</v>
      </c>
      <c r="BP60" s="10">
        <v>0.22306000000000001</v>
      </c>
      <c r="BR60" s="10">
        <f t="shared" si="13"/>
        <v>44</v>
      </c>
    </row>
    <row r="61" spans="1:70" ht="17" thickBot="1" x14ac:dyDescent="0.25">
      <c r="A61" s="7" t="s">
        <v>64</v>
      </c>
      <c r="B61" s="8" t="s">
        <v>28</v>
      </c>
      <c r="C61" s="10">
        <v>6.0130000000000003E-2</v>
      </c>
      <c r="D61" s="10"/>
      <c r="E61" s="10">
        <f t="shared" si="0"/>
        <v>52</v>
      </c>
      <c r="F61" s="7" t="s">
        <v>52</v>
      </c>
      <c r="G61" s="8" t="s">
        <v>29</v>
      </c>
      <c r="H61" s="10">
        <v>0.10806</v>
      </c>
      <c r="I61" s="10"/>
      <c r="J61" s="10">
        <f t="shared" si="1"/>
        <v>43</v>
      </c>
      <c r="K61" s="7" t="s">
        <v>70</v>
      </c>
      <c r="L61" s="8" t="s">
        <v>23</v>
      </c>
      <c r="M61" s="10">
        <v>9.9959999999999993E-2</v>
      </c>
      <c r="N61" s="10"/>
      <c r="O61" s="10">
        <f t="shared" si="15"/>
        <v>47</v>
      </c>
      <c r="P61" s="7" t="s">
        <v>76</v>
      </c>
      <c r="Q61" s="8" t="s">
        <v>28</v>
      </c>
      <c r="R61" s="10">
        <v>0.12944</v>
      </c>
      <c r="S61" s="10"/>
      <c r="T61" s="10">
        <f t="shared" si="3"/>
        <v>40</v>
      </c>
      <c r="U61" s="7" t="s">
        <v>80</v>
      </c>
      <c r="V61" s="8" t="s">
        <v>19</v>
      </c>
      <c r="W61" s="10">
        <v>4.641E-2</v>
      </c>
      <c r="X61" s="10"/>
      <c r="Y61" s="10">
        <f t="shared" si="4"/>
        <v>19</v>
      </c>
      <c r="Z61" s="7" t="s">
        <v>74</v>
      </c>
      <c r="AA61" s="8" t="s">
        <v>28</v>
      </c>
      <c r="AB61" s="10">
        <v>3.1559999999999998E-2</v>
      </c>
      <c r="AC61" s="10"/>
      <c r="AD61" s="10">
        <f t="shared" si="5"/>
        <v>41</v>
      </c>
      <c r="AE61" s="7" t="s">
        <v>46</v>
      </c>
      <c r="AF61" s="8" t="s">
        <v>20</v>
      </c>
      <c r="AG61" s="10">
        <v>2.7150000000000001E-2</v>
      </c>
      <c r="AH61" s="10"/>
      <c r="AI61" s="10">
        <f t="shared" si="14"/>
        <v>36</v>
      </c>
      <c r="AJ61" s="7" t="s">
        <v>52</v>
      </c>
      <c r="AK61" s="8" t="s">
        <v>23</v>
      </c>
      <c r="AL61" s="10">
        <v>5.722E-2</v>
      </c>
      <c r="AM61" s="10"/>
      <c r="AN61" s="10">
        <f t="shared" si="7"/>
        <v>43</v>
      </c>
      <c r="AO61" s="7" t="s">
        <v>63</v>
      </c>
      <c r="AP61" s="8" t="s">
        <v>22</v>
      </c>
      <c r="AQ61" s="10">
        <v>6.0630000000000003E-2</v>
      </c>
      <c r="AR61" s="10"/>
      <c r="AS61" s="10">
        <f t="shared" si="8"/>
        <v>67</v>
      </c>
      <c r="AT61" s="7" t="s">
        <v>76</v>
      </c>
      <c r="AU61" s="8" t="s">
        <v>28</v>
      </c>
      <c r="AV61" s="10">
        <v>7.5990000000000002E-2</v>
      </c>
      <c r="AW61" s="10"/>
      <c r="AX61" s="10">
        <f t="shared" si="9"/>
        <v>58</v>
      </c>
      <c r="AY61" s="7" t="s">
        <v>86</v>
      </c>
      <c r="AZ61" s="8" t="s">
        <v>26</v>
      </c>
      <c r="BA61" s="10">
        <v>7.2819999999999996E-2</v>
      </c>
      <c r="BB61" s="10"/>
      <c r="BC61" s="10">
        <f t="shared" si="10"/>
        <v>74</v>
      </c>
      <c r="BD61" s="7" t="s">
        <v>79</v>
      </c>
      <c r="BE61" s="8" t="s">
        <v>22</v>
      </c>
      <c r="BF61" s="10">
        <v>2.4070000000000001E-2</v>
      </c>
      <c r="BG61" s="10"/>
      <c r="BH61" s="10">
        <f t="shared" si="11"/>
        <v>65</v>
      </c>
      <c r="BI61" s="7" t="s">
        <v>39</v>
      </c>
      <c r="BJ61" s="8" t="s">
        <v>25</v>
      </c>
      <c r="BK61" s="10">
        <v>6.5699999999999995E-2</v>
      </c>
      <c r="BL61" s="10"/>
      <c r="BM61" s="10">
        <f t="shared" si="12"/>
        <v>34</v>
      </c>
      <c r="BN61" s="7" t="s">
        <v>67</v>
      </c>
      <c r="BO61" s="8" t="s">
        <v>20</v>
      </c>
      <c r="BP61" s="10">
        <v>0.20702000000000001</v>
      </c>
      <c r="BR61" s="10">
        <f t="shared" si="13"/>
        <v>43</v>
      </c>
    </row>
    <row r="62" spans="1:70" ht="17" thickBot="1" x14ac:dyDescent="0.25">
      <c r="A62" s="43" t="s">
        <v>51</v>
      </c>
      <c r="B62" s="44" t="s">
        <v>22</v>
      </c>
      <c r="C62" s="11">
        <v>5.6710000000000003E-2</v>
      </c>
      <c r="D62" s="11" t="s">
        <v>111</v>
      </c>
      <c r="E62" s="10">
        <f t="shared" si="0"/>
        <v>51</v>
      </c>
      <c r="F62" s="7" t="s">
        <v>21</v>
      </c>
      <c r="G62" s="8" t="s">
        <v>22</v>
      </c>
      <c r="H62" s="10">
        <v>9.7689999999999999E-2</v>
      </c>
      <c r="I62" s="10"/>
      <c r="J62" s="10">
        <f t="shared" si="1"/>
        <v>42</v>
      </c>
      <c r="K62" s="7" t="s">
        <v>49</v>
      </c>
      <c r="L62" s="8" t="s">
        <v>28</v>
      </c>
      <c r="M62" s="10">
        <v>9.9400000000000002E-2</v>
      </c>
      <c r="N62" s="10"/>
      <c r="O62" s="10">
        <f t="shared" si="15"/>
        <v>46</v>
      </c>
      <c r="P62" s="7" t="s">
        <v>71</v>
      </c>
      <c r="Q62" s="8" t="s">
        <v>22</v>
      </c>
      <c r="R62" s="10">
        <v>0.12862999999999999</v>
      </c>
      <c r="S62" s="10"/>
      <c r="T62" s="10">
        <f t="shared" si="3"/>
        <v>39</v>
      </c>
      <c r="U62" s="7" t="s">
        <v>45</v>
      </c>
      <c r="V62" s="8" t="s">
        <v>23</v>
      </c>
      <c r="W62" s="10">
        <v>4.5130000000000003E-2</v>
      </c>
      <c r="X62" s="10"/>
      <c r="Y62" s="10">
        <f t="shared" si="4"/>
        <v>18</v>
      </c>
      <c r="Z62" s="7" t="s">
        <v>50</v>
      </c>
      <c r="AA62" s="8" t="s">
        <v>19</v>
      </c>
      <c r="AB62" s="10">
        <v>3.1210000000000002E-2</v>
      </c>
      <c r="AC62" s="10"/>
      <c r="AD62" s="10">
        <f t="shared" si="5"/>
        <v>40</v>
      </c>
      <c r="AE62" s="7" t="s">
        <v>89</v>
      </c>
      <c r="AF62" s="8" t="s">
        <v>28</v>
      </c>
      <c r="AG62" s="10">
        <v>2.6419999999999999E-2</v>
      </c>
      <c r="AH62" s="10"/>
      <c r="AI62" s="10">
        <f t="shared" si="14"/>
        <v>35</v>
      </c>
      <c r="AJ62" s="7" t="s">
        <v>81</v>
      </c>
      <c r="AK62" s="8" t="s">
        <v>29</v>
      </c>
      <c r="AL62" s="10">
        <v>5.5559999999999998E-2</v>
      </c>
      <c r="AM62" s="10"/>
      <c r="AN62" s="10">
        <f t="shared" si="7"/>
        <v>42</v>
      </c>
      <c r="AO62" s="7" t="s">
        <v>59</v>
      </c>
      <c r="AP62" s="8" t="s">
        <v>25</v>
      </c>
      <c r="AQ62" s="10">
        <v>5.9089999999999997E-2</v>
      </c>
      <c r="AR62" s="10"/>
      <c r="AS62" s="10">
        <f t="shared" si="8"/>
        <v>66</v>
      </c>
      <c r="AT62" s="7" t="s">
        <v>103</v>
      </c>
      <c r="AU62" s="8" t="s">
        <v>26</v>
      </c>
      <c r="AV62" s="10">
        <v>7.5740000000000002E-2</v>
      </c>
      <c r="AW62" s="10"/>
      <c r="AX62" s="10">
        <f t="shared" si="9"/>
        <v>57</v>
      </c>
      <c r="AY62" s="7" t="s">
        <v>72</v>
      </c>
      <c r="AZ62" s="8" t="s">
        <v>25</v>
      </c>
      <c r="BA62" s="10">
        <v>7.2289999999999993E-2</v>
      </c>
      <c r="BB62" s="10"/>
      <c r="BC62" s="10">
        <f t="shared" si="10"/>
        <v>73</v>
      </c>
      <c r="BD62" s="7" t="s">
        <v>71</v>
      </c>
      <c r="BE62" s="8" t="s">
        <v>20</v>
      </c>
      <c r="BF62" s="10">
        <v>2.3740000000000001E-2</v>
      </c>
      <c r="BG62" s="10"/>
      <c r="BH62" s="10">
        <f t="shared" si="11"/>
        <v>64</v>
      </c>
      <c r="BI62" s="7" t="s">
        <v>92</v>
      </c>
      <c r="BJ62" s="8" t="s">
        <v>20</v>
      </c>
      <c r="BK62" s="10">
        <v>6.5339999999999995E-2</v>
      </c>
      <c r="BL62" s="10"/>
      <c r="BM62" s="10">
        <f t="shared" si="12"/>
        <v>33</v>
      </c>
      <c r="BN62" s="7" t="s">
        <v>94</v>
      </c>
      <c r="BO62" s="8" t="s">
        <v>19</v>
      </c>
      <c r="BP62" s="10">
        <v>0.18511</v>
      </c>
      <c r="BR62" s="10">
        <f t="shared" si="13"/>
        <v>42</v>
      </c>
    </row>
    <row r="63" spans="1:70" ht="17" thickBot="1" x14ac:dyDescent="0.25">
      <c r="A63" s="7" t="s">
        <v>89</v>
      </c>
      <c r="B63" s="8" t="s">
        <v>28</v>
      </c>
      <c r="C63" s="10">
        <v>5.5259999999999997E-2</v>
      </c>
      <c r="D63" s="10"/>
      <c r="E63" s="10">
        <f t="shared" si="0"/>
        <v>50</v>
      </c>
      <c r="F63" s="7" t="s">
        <v>72</v>
      </c>
      <c r="G63" s="8" t="s">
        <v>22</v>
      </c>
      <c r="H63" s="10">
        <v>9.6269999999999994E-2</v>
      </c>
      <c r="I63" s="10"/>
      <c r="J63" s="10">
        <f t="shared" si="1"/>
        <v>41</v>
      </c>
      <c r="K63" s="7" t="s">
        <v>58</v>
      </c>
      <c r="L63" s="8" t="s">
        <v>22</v>
      </c>
      <c r="M63" s="10">
        <v>9.9150000000000002E-2</v>
      </c>
      <c r="N63" s="10"/>
      <c r="O63" s="10">
        <f t="shared" si="15"/>
        <v>45</v>
      </c>
      <c r="P63" s="7" t="s">
        <v>62</v>
      </c>
      <c r="Q63" s="8" t="s">
        <v>19</v>
      </c>
      <c r="R63" s="10">
        <v>0.12817999999999999</v>
      </c>
      <c r="S63" s="10"/>
      <c r="T63" s="10">
        <f t="shared" si="3"/>
        <v>38</v>
      </c>
      <c r="U63" s="7" t="s">
        <v>83</v>
      </c>
      <c r="V63" s="8" t="s">
        <v>29</v>
      </c>
      <c r="W63" s="10">
        <v>4.4839999999999998E-2</v>
      </c>
      <c r="X63" s="10"/>
      <c r="Y63" s="10">
        <f t="shared" si="4"/>
        <v>17</v>
      </c>
      <c r="Z63" s="7" t="s">
        <v>44</v>
      </c>
      <c r="AA63" s="8" t="s">
        <v>20</v>
      </c>
      <c r="AB63" s="10">
        <v>3.1009999999999999E-2</v>
      </c>
      <c r="AC63" s="10"/>
      <c r="AD63" s="10">
        <f t="shared" si="5"/>
        <v>39</v>
      </c>
      <c r="AE63" s="7" t="s">
        <v>66</v>
      </c>
      <c r="AF63" s="8" t="s">
        <v>28</v>
      </c>
      <c r="AG63" s="10">
        <v>2.6200000000000001E-2</v>
      </c>
      <c r="AH63" s="10"/>
      <c r="AI63" s="10">
        <f t="shared" si="14"/>
        <v>34</v>
      </c>
      <c r="AJ63" s="7" t="s">
        <v>99</v>
      </c>
      <c r="AK63" s="8" t="s">
        <v>26</v>
      </c>
      <c r="AL63" s="10">
        <v>5.0169999999999999E-2</v>
      </c>
      <c r="AM63" s="10"/>
      <c r="AN63" s="10">
        <f t="shared" si="7"/>
        <v>41</v>
      </c>
      <c r="AO63" s="7" t="s">
        <v>87</v>
      </c>
      <c r="AP63" s="8" t="s">
        <v>29</v>
      </c>
      <c r="AQ63" s="10">
        <v>5.8099999999999999E-2</v>
      </c>
      <c r="AR63" s="10"/>
      <c r="AS63" s="10">
        <f t="shared" si="8"/>
        <v>65</v>
      </c>
      <c r="AT63" s="7" t="s">
        <v>75</v>
      </c>
      <c r="AU63" s="8" t="s">
        <v>29</v>
      </c>
      <c r="AV63" s="10">
        <v>7.4859999999999996E-2</v>
      </c>
      <c r="AW63" s="10"/>
      <c r="AX63" s="10">
        <f t="shared" si="9"/>
        <v>56</v>
      </c>
      <c r="AY63" s="7" t="s">
        <v>103</v>
      </c>
      <c r="AZ63" s="8" t="s">
        <v>23</v>
      </c>
      <c r="BA63" s="10">
        <v>7.009E-2</v>
      </c>
      <c r="BB63" s="10"/>
      <c r="BC63" s="10">
        <f t="shared" si="10"/>
        <v>72</v>
      </c>
      <c r="BD63" s="7" t="s">
        <v>87</v>
      </c>
      <c r="BE63" s="8" t="s">
        <v>25</v>
      </c>
      <c r="BF63" s="10">
        <v>2.3279999999999999E-2</v>
      </c>
      <c r="BG63" s="10"/>
      <c r="BH63" s="10">
        <f t="shared" si="11"/>
        <v>63</v>
      </c>
      <c r="BI63" s="7" t="s">
        <v>67</v>
      </c>
      <c r="BJ63" s="8" t="s">
        <v>23</v>
      </c>
      <c r="BK63" s="10">
        <v>5.5660000000000001E-2</v>
      </c>
      <c r="BL63" s="10"/>
      <c r="BM63" s="10">
        <f t="shared" si="12"/>
        <v>32</v>
      </c>
      <c r="BN63" s="7" t="s">
        <v>82</v>
      </c>
      <c r="BO63" s="8" t="s">
        <v>28</v>
      </c>
      <c r="BP63" s="10">
        <v>0.18385000000000001</v>
      </c>
      <c r="BR63" s="10">
        <f t="shared" si="13"/>
        <v>41</v>
      </c>
    </row>
    <row r="64" spans="1:70" ht="17" thickBot="1" x14ac:dyDescent="0.25">
      <c r="A64" s="41" t="s">
        <v>42</v>
      </c>
      <c r="B64" s="42" t="s">
        <v>26</v>
      </c>
      <c r="C64" s="11">
        <v>5.4350000000000002E-2</v>
      </c>
      <c r="D64" s="11" t="s">
        <v>111</v>
      </c>
      <c r="E64" s="10">
        <f t="shared" si="0"/>
        <v>49</v>
      </c>
      <c r="F64" s="7" t="s">
        <v>99</v>
      </c>
      <c r="G64" s="8" t="s">
        <v>23</v>
      </c>
      <c r="H64" s="10">
        <v>9.5089999999999994E-2</v>
      </c>
      <c r="I64" s="10"/>
      <c r="J64" s="10">
        <f t="shared" si="1"/>
        <v>40</v>
      </c>
      <c r="K64" s="7" t="s">
        <v>35</v>
      </c>
      <c r="L64" s="8" t="s">
        <v>22</v>
      </c>
      <c r="M64" s="10">
        <v>9.6390000000000003E-2</v>
      </c>
      <c r="N64" s="10"/>
      <c r="O64" s="10">
        <f t="shared" si="15"/>
        <v>44</v>
      </c>
      <c r="P64" s="7" t="s">
        <v>41</v>
      </c>
      <c r="Q64" s="8" t="s">
        <v>25</v>
      </c>
      <c r="R64" s="10">
        <v>0.12798999999999999</v>
      </c>
      <c r="S64" s="10"/>
      <c r="T64" s="10">
        <f t="shared" si="3"/>
        <v>37</v>
      </c>
      <c r="U64" s="7" t="s">
        <v>71</v>
      </c>
      <c r="V64" s="8" t="s">
        <v>22</v>
      </c>
      <c r="W64" s="10">
        <v>3.8429999999999999E-2</v>
      </c>
      <c r="X64" s="10"/>
      <c r="Y64" s="10">
        <f t="shared" si="4"/>
        <v>16</v>
      </c>
      <c r="Z64" s="7" t="s">
        <v>31</v>
      </c>
      <c r="AA64" s="8" t="s">
        <v>19</v>
      </c>
      <c r="AB64" s="10">
        <v>3.0620000000000001E-2</v>
      </c>
      <c r="AC64" s="10"/>
      <c r="AD64" s="10">
        <f t="shared" si="5"/>
        <v>38</v>
      </c>
      <c r="AE64" s="7" t="s">
        <v>92</v>
      </c>
      <c r="AF64" s="8" t="s">
        <v>20</v>
      </c>
      <c r="AG64" s="10">
        <v>2.5350000000000001E-2</v>
      </c>
      <c r="AH64" s="10"/>
      <c r="AI64" s="10">
        <f t="shared" si="14"/>
        <v>33</v>
      </c>
      <c r="AJ64" s="7" t="s">
        <v>63</v>
      </c>
      <c r="AK64" s="8" t="s">
        <v>26</v>
      </c>
      <c r="AL64" s="10">
        <v>5.0009999999999999E-2</v>
      </c>
      <c r="AM64" s="10"/>
      <c r="AN64" s="10">
        <f t="shared" si="7"/>
        <v>40</v>
      </c>
      <c r="AO64" s="7" t="s">
        <v>99</v>
      </c>
      <c r="AP64" s="8" t="s">
        <v>20</v>
      </c>
      <c r="AQ64" s="10">
        <v>5.799E-2</v>
      </c>
      <c r="AR64" s="10"/>
      <c r="AS64" s="10">
        <f t="shared" si="8"/>
        <v>64</v>
      </c>
      <c r="AT64" s="7" t="s">
        <v>104</v>
      </c>
      <c r="AU64" s="8" t="s">
        <v>22</v>
      </c>
      <c r="AV64" s="10">
        <v>7.3609999999999995E-2</v>
      </c>
      <c r="AW64" s="10"/>
      <c r="AX64" s="10">
        <f t="shared" si="9"/>
        <v>55</v>
      </c>
      <c r="AY64" s="7" t="s">
        <v>69</v>
      </c>
      <c r="AZ64" s="8" t="s">
        <v>19</v>
      </c>
      <c r="BA64" s="10">
        <v>6.9559999999999997E-2</v>
      </c>
      <c r="BB64" s="10"/>
      <c r="BC64" s="10">
        <f t="shared" si="10"/>
        <v>71</v>
      </c>
      <c r="BD64" s="7" t="s">
        <v>34</v>
      </c>
      <c r="BE64" s="8" t="s">
        <v>26</v>
      </c>
      <c r="BF64" s="10">
        <v>2.2849999999999999E-2</v>
      </c>
      <c r="BG64" s="10"/>
      <c r="BH64" s="10">
        <f t="shared" si="11"/>
        <v>62</v>
      </c>
      <c r="BI64" s="7" t="s">
        <v>63</v>
      </c>
      <c r="BJ64" s="8" t="s">
        <v>26</v>
      </c>
      <c r="BK64" s="10">
        <v>5.3949999999999998E-2</v>
      </c>
      <c r="BL64" s="10"/>
      <c r="BM64" s="10">
        <f t="shared" si="12"/>
        <v>31</v>
      </c>
      <c r="BN64" s="7" t="s">
        <v>90</v>
      </c>
      <c r="BO64" s="8" t="s">
        <v>23</v>
      </c>
      <c r="BP64" s="10">
        <v>0.1744</v>
      </c>
      <c r="BR64" s="10">
        <f t="shared" si="13"/>
        <v>40</v>
      </c>
    </row>
    <row r="65" spans="1:70" ht="17" thickBot="1" x14ac:dyDescent="0.25">
      <c r="A65" s="7" t="s">
        <v>66</v>
      </c>
      <c r="B65" s="8" t="s">
        <v>22</v>
      </c>
      <c r="C65" s="10">
        <v>5.3800000000000001E-2</v>
      </c>
      <c r="D65" s="10"/>
      <c r="E65" s="10">
        <f t="shared" si="0"/>
        <v>48</v>
      </c>
      <c r="F65" s="7" t="s">
        <v>70</v>
      </c>
      <c r="G65" s="8" t="s">
        <v>23</v>
      </c>
      <c r="H65" s="10">
        <v>9.4979999999999995E-2</v>
      </c>
      <c r="I65" s="10"/>
      <c r="J65" s="10">
        <f t="shared" si="1"/>
        <v>39</v>
      </c>
      <c r="K65" s="7" t="s">
        <v>100</v>
      </c>
      <c r="L65" s="8" t="s">
        <v>26</v>
      </c>
      <c r="M65" s="10">
        <v>9.0639999999999998E-2</v>
      </c>
      <c r="N65" s="10"/>
      <c r="O65" s="10">
        <f t="shared" si="15"/>
        <v>43</v>
      </c>
      <c r="P65" s="7" t="s">
        <v>103</v>
      </c>
      <c r="Q65" s="8" t="s">
        <v>28</v>
      </c>
      <c r="R65" s="10">
        <v>0.12654000000000001</v>
      </c>
      <c r="S65" s="10"/>
      <c r="T65" s="10">
        <f t="shared" si="3"/>
        <v>36</v>
      </c>
      <c r="U65" s="7" t="s">
        <v>93</v>
      </c>
      <c r="V65" s="8" t="s">
        <v>23</v>
      </c>
      <c r="W65" s="10">
        <v>3.7199999999999997E-2</v>
      </c>
      <c r="X65" s="10"/>
      <c r="Y65" s="10">
        <f t="shared" si="4"/>
        <v>15</v>
      </c>
      <c r="Z65" s="7" t="s">
        <v>41</v>
      </c>
      <c r="AA65" s="8" t="s">
        <v>29</v>
      </c>
      <c r="AB65" s="10">
        <v>3.056E-2</v>
      </c>
      <c r="AC65" s="10"/>
      <c r="AD65" s="10">
        <f t="shared" si="5"/>
        <v>37</v>
      </c>
      <c r="AE65" s="7" t="s">
        <v>80</v>
      </c>
      <c r="AF65" s="8" t="s">
        <v>19</v>
      </c>
      <c r="AG65" s="10">
        <v>2.5219999999999999E-2</v>
      </c>
      <c r="AH65" s="10"/>
      <c r="AI65" s="10">
        <f t="shared" si="14"/>
        <v>32</v>
      </c>
      <c r="AJ65" s="7" t="s">
        <v>98</v>
      </c>
      <c r="AK65" s="8" t="s">
        <v>25</v>
      </c>
      <c r="AL65" s="10">
        <v>4.6980000000000001E-2</v>
      </c>
      <c r="AM65" s="10"/>
      <c r="AN65" s="10">
        <f t="shared" si="7"/>
        <v>39</v>
      </c>
      <c r="AO65" s="7" t="s">
        <v>59</v>
      </c>
      <c r="AP65" s="8" t="s">
        <v>20</v>
      </c>
      <c r="AQ65" s="10">
        <v>5.7790000000000001E-2</v>
      </c>
      <c r="AR65" s="10"/>
      <c r="AS65" s="10">
        <f t="shared" si="8"/>
        <v>63</v>
      </c>
      <c r="AT65" s="7" t="s">
        <v>99</v>
      </c>
      <c r="AU65" s="8" t="s">
        <v>28</v>
      </c>
      <c r="AV65" s="10">
        <v>6.9739999999999996E-2</v>
      </c>
      <c r="AW65" s="10"/>
      <c r="AX65" s="10">
        <f t="shared" si="9"/>
        <v>54</v>
      </c>
      <c r="AY65" s="7" t="s">
        <v>50</v>
      </c>
      <c r="AZ65" s="8" t="s">
        <v>29</v>
      </c>
      <c r="BA65" s="10">
        <v>6.8709999999999993E-2</v>
      </c>
      <c r="BB65" s="10"/>
      <c r="BC65" s="10">
        <f t="shared" si="10"/>
        <v>70</v>
      </c>
      <c r="BD65" s="7" t="s">
        <v>46</v>
      </c>
      <c r="BE65" s="8" t="s">
        <v>22</v>
      </c>
      <c r="BF65" s="10">
        <v>2.1520000000000001E-2</v>
      </c>
      <c r="BG65" s="10"/>
      <c r="BH65" s="10">
        <f t="shared" si="11"/>
        <v>61</v>
      </c>
      <c r="BI65" s="7" t="s">
        <v>79</v>
      </c>
      <c r="BJ65" s="8" t="s">
        <v>29</v>
      </c>
      <c r="BK65" s="10">
        <v>5.2580000000000002E-2</v>
      </c>
      <c r="BL65" s="10"/>
      <c r="BM65" s="10">
        <f t="shared" si="12"/>
        <v>30</v>
      </c>
      <c r="BN65" s="7" t="s">
        <v>57</v>
      </c>
      <c r="BO65" s="8" t="s">
        <v>23</v>
      </c>
      <c r="BP65" s="10">
        <v>0.16128999999999999</v>
      </c>
      <c r="BR65" s="10">
        <f t="shared" si="13"/>
        <v>39</v>
      </c>
    </row>
    <row r="66" spans="1:70" ht="17" thickBot="1" x14ac:dyDescent="0.25">
      <c r="A66" s="7" t="s">
        <v>72</v>
      </c>
      <c r="B66" s="8" t="s">
        <v>28</v>
      </c>
      <c r="C66" s="10">
        <v>5.2580000000000002E-2</v>
      </c>
      <c r="D66" s="10"/>
      <c r="E66" s="10">
        <f t="shared" si="0"/>
        <v>47</v>
      </c>
      <c r="F66" s="7" t="s">
        <v>69</v>
      </c>
      <c r="G66" s="8" t="s">
        <v>19</v>
      </c>
      <c r="H66" s="10">
        <v>9.4630000000000006E-2</v>
      </c>
      <c r="I66" s="10"/>
      <c r="J66" s="10">
        <f t="shared" si="1"/>
        <v>38</v>
      </c>
      <c r="K66" s="7" t="s">
        <v>44</v>
      </c>
      <c r="L66" s="8" t="s">
        <v>23</v>
      </c>
      <c r="M66" s="10">
        <v>8.9410000000000003E-2</v>
      </c>
      <c r="N66" s="10"/>
      <c r="O66" s="10">
        <f t="shared" si="15"/>
        <v>42</v>
      </c>
      <c r="P66" s="7" t="s">
        <v>32</v>
      </c>
      <c r="Q66" s="8" t="s">
        <v>26</v>
      </c>
      <c r="R66" s="10">
        <v>0.12536</v>
      </c>
      <c r="S66" s="10"/>
      <c r="T66" s="10">
        <f t="shared" si="3"/>
        <v>35</v>
      </c>
      <c r="U66" s="7" t="s">
        <v>35</v>
      </c>
      <c r="V66" s="8" t="s">
        <v>25</v>
      </c>
      <c r="W66" s="10">
        <v>3.2809999999999999E-2</v>
      </c>
      <c r="X66" s="10"/>
      <c r="Y66" s="10">
        <f t="shared" si="4"/>
        <v>14</v>
      </c>
      <c r="Z66" s="7" t="s">
        <v>97</v>
      </c>
      <c r="AA66" s="8" t="s">
        <v>19</v>
      </c>
      <c r="AB66" s="10">
        <v>2.9850000000000002E-2</v>
      </c>
      <c r="AC66" s="10"/>
      <c r="AD66" s="10">
        <f t="shared" si="5"/>
        <v>36</v>
      </c>
      <c r="AE66" s="7" t="s">
        <v>94</v>
      </c>
      <c r="AF66" s="8" t="s">
        <v>19</v>
      </c>
      <c r="AG66" s="10">
        <v>2.4680000000000001E-2</v>
      </c>
      <c r="AH66" s="10"/>
      <c r="AI66" s="10">
        <f t="shared" si="14"/>
        <v>31</v>
      </c>
      <c r="AJ66" s="7" t="s">
        <v>104</v>
      </c>
      <c r="AK66" s="8" t="s">
        <v>22</v>
      </c>
      <c r="AL66" s="10">
        <v>4.5949999999999998E-2</v>
      </c>
      <c r="AM66" s="10"/>
      <c r="AN66" s="10">
        <f t="shared" si="7"/>
        <v>38</v>
      </c>
      <c r="AO66" s="7" t="s">
        <v>102</v>
      </c>
      <c r="AP66" s="8" t="s">
        <v>22</v>
      </c>
      <c r="AQ66" s="10">
        <v>5.731E-2</v>
      </c>
      <c r="AR66" s="10"/>
      <c r="AS66" s="10">
        <f t="shared" si="8"/>
        <v>62</v>
      </c>
      <c r="AT66" s="7" t="s">
        <v>96</v>
      </c>
      <c r="AU66" s="8" t="s">
        <v>25</v>
      </c>
      <c r="AV66" s="10">
        <v>6.9199999999999998E-2</v>
      </c>
      <c r="AW66" s="10"/>
      <c r="AX66" s="10">
        <f t="shared" si="9"/>
        <v>53</v>
      </c>
      <c r="AY66" s="7" t="s">
        <v>45</v>
      </c>
      <c r="AZ66" s="8" t="s">
        <v>23</v>
      </c>
      <c r="BA66" s="10">
        <v>6.7949999999999997E-2</v>
      </c>
      <c r="BB66" s="10"/>
      <c r="BC66" s="10">
        <f t="shared" si="10"/>
        <v>69</v>
      </c>
      <c r="BD66" s="7" t="s">
        <v>44</v>
      </c>
      <c r="BE66" s="8" t="s">
        <v>20</v>
      </c>
      <c r="BF66" s="10">
        <v>2.1069999999999998E-2</v>
      </c>
      <c r="BG66" s="10"/>
      <c r="BH66" s="10">
        <f t="shared" si="11"/>
        <v>60</v>
      </c>
      <c r="BI66" s="7" t="s">
        <v>78</v>
      </c>
      <c r="BJ66" s="8" t="s">
        <v>23</v>
      </c>
      <c r="BK66" s="10">
        <v>5.212E-2</v>
      </c>
      <c r="BL66" s="10"/>
      <c r="BM66" s="10">
        <f t="shared" si="12"/>
        <v>29</v>
      </c>
      <c r="BN66" s="7" t="s">
        <v>60</v>
      </c>
      <c r="BO66" s="8" t="s">
        <v>22</v>
      </c>
      <c r="BP66" s="10">
        <v>0.15967000000000001</v>
      </c>
      <c r="BR66" s="10">
        <f t="shared" si="13"/>
        <v>38</v>
      </c>
    </row>
    <row r="67" spans="1:70" ht="17" thickBot="1" x14ac:dyDescent="0.25">
      <c r="A67" s="7" t="s">
        <v>85</v>
      </c>
      <c r="B67" s="8" t="s">
        <v>29</v>
      </c>
      <c r="C67" s="10">
        <v>5.1929999999999997E-2</v>
      </c>
      <c r="D67" s="10"/>
      <c r="E67" s="10">
        <f t="shared" ref="E67:E110" si="16">IF(C67&gt;C68,E68+1,E68)</f>
        <v>46</v>
      </c>
      <c r="F67" s="7" t="s">
        <v>43</v>
      </c>
      <c r="G67" s="8" t="s">
        <v>19</v>
      </c>
      <c r="H67" s="10">
        <v>8.8080000000000006E-2</v>
      </c>
      <c r="I67" s="10"/>
      <c r="J67" s="10">
        <f t="shared" ref="J67:J101" si="17">IF(H67&gt;H68,J68+1,J68)</f>
        <v>37</v>
      </c>
      <c r="K67" s="7" t="s">
        <v>73</v>
      </c>
      <c r="L67" s="8" t="s">
        <v>26</v>
      </c>
      <c r="M67" s="10">
        <v>8.8679999999999995E-2</v>
      </c>
      <c r="N67" s="10"/>
      <c r="O67" s="10">
        <f t="shared" si="15"/>
        <v>41</v>
      </c>
      <c r="P67" s="7" t="s">
        <v>98</v>
      </c>
      <c r="Q67" s="8" t="s">
        <v>23</v>
      </c>
      <c r="R67" s="10">
        <v>0.12497999999999999</v>
      </c>
      <c r="S67" s="10"/>
      <c r="T67" s="10">
        <f t="shared" si="3"/>
        <v>34</v>
      </c>
      <c r="U67" s="7" t="s">
        <v>70</v>
      </c>
      <c r="V67" s="8" t="s">
        <v>23</v>
      </c>
      <c r="W67" s="10">
        <v>3.2530000000000003E-2</v>
      </c>
      <c r="X67" s="10"/>
      <c r="Y67" s="10">
        <f t="shared" si="4"/>
        <v>13</v>
      </c>
      <c r="Z67" s="7" t="s">
        <v>80</v>
      </c>
      <c r="AA67" s="8" t="s">
        <v>28</v>
      </c>
      <c r="AB67" s="10">
        <v>2.767E-2</v>
      </c>
      <c r="AC67" s="10"/>
      <c r="AD67" s="10">
        <f t="shared" ref="AD67:AD99" si="18">IF(AB67&gt;AB68,AD68+1,AD68)</f>
        <v>35</v>
      </c>
      <c r="AE67" s="7" t="s">
        <v>70</v>
      </c>
      <c r="AF67" s="8" t="s">
        <v>19</v>
      </c>
      <c r="AG67" s="10">
        <v>2.3769999999999999E-2</v>
      </c>
      <c r="AH67" s="10"/>
      <c r="AI67" s="10">
        <f t="shared" si="14"/>
        <v>30</v>
      </c>
      <c r="AJ67" s="7" t="s">
        <v>100</v>
      </c>
      <c r="AK67" s="8" t="s">
        <v>101</v>
      </c>
      <c r="AL67" s="10">
        <v>4.3209999999999998E-2</v>
      </c>
      <c r="AM67" s="10"/>
      <c r="AN67" s="10">
        <f t="shared" ref="AN67:AN101" si="19">IF(AL67&gt;AL68,AN68+1,AN68)</f>
        <v>37</v>
      </c>
      <c r="AO67" s="7" t="s">
        <v>65</v>
      </c>
      <c r="AP67" s="8" t="s">
        <v>29</v>
      </c>
      <c r="AQ67" s="10">
        <v>5.7239999999999999E-2</v>
      </c>
      <c r="AR67" s="10"/>
      <c r="AS67" s="10">
        <f t="shared" ref="AS67:AS125" si="20">IF(AQ67&gt;AQ68,AS68+1,AS68)</f>
        <v>61</v>
      </c>
      <c r="AT67" s="7" t="s">
        <v>56</v>
      </c>
      <c r="AU67" s="8" t="s">
        <v>22</v>
      </c>
      <c r="AV67" s="10">
        <v>6.88E-2</v>
      </c>
      <c r="AW67" s="10"/>
      <c r="AX67" s="10">
        <f t="shared" si="9"/>
        <v>52</v>
      </c>
      <c r="AY67" s="7" t="s">
        <v>102</v>
      </c>
      <c r="AZ67" s="8" t="s">
        <v>26</v>
      </c>
      <c r="BA67" s="10">
        <v>6.6519999999999996E-2</v>
      </c>
      <c r="BB67" s="10"/>
      <c r="BC67" s="10">
        <f t="shared" si="10"/>
        <v>68</v>
      </c>
      <c r="BD67" s="7" t="s">
        <v>44</v>
      </c>
      <c r="BE67" s="8" t="s">
        <v>23</v>
      </c>
      <c r="BF67" s="10">
        <v>2.1069999999999998E-2</v>
      </c>
      <c r="BG67" s="10"/>
      <c r="BH67" s="10">
        <f t="shared" ref="BH67:BH126" si="21">IF(BF67&gt;BF68,BH68+1,BH68)</f>
        <v>60</v>
      </c>
      <c r="BI67" s="7" t="s">
        <v>66</v>
      </c>
      <c r="BJ67" s="8" t="s">
        <v>22</v>
      </c>
      <c r="BK67" s="10">
        <v>5.0479999999999997E-2</v>
      </c>
      <c r="BL67" s="10"/>
      <c r="BM67" s="10">
        <f t="shared" ref="BM67:BM92" si="22">IF(BK67&gt;BK68,BM68+1,BM68)</f>
        <v>28</v>
      </c>
      <c r="BN67" s="7" t="s">
        <v>99</v>
      </c>
      <c r="BO67" s="8" t="s">
        <v>23</v>
      </c>
      <c r="BP67" s="10">
        <v>0.15801999999999999</v>
      </c>
      <c r="BR67" s="10">
        <f t="shared" ref="BR67:BR101" si="23">IF(BP67&gt;BP68,BR68+1,BR68)</f>
        <v>37</v>
      </c>
    </row>
    <row r="68" spans="1:70" ht="17" thickBot="1" x14ac:dyDescent="0.25">
      <c r="A68" s="7" t="s">
        <v>91</v>
      </c>
      <c r="B68" s="8" t="s">
        <v>25</v>
      </c>
      <c r="C68" s="10">
        <v>5.0319999999999997E-2</v>
      </c>
      <c r="D68" s="10"/>
      <c r="E68" s="10">
        <f t="shared" si="16"/>
        <v>45</v>
      </c>
      <c r="F68" s="7" t="s">
        <v>71</v>
      </c>
      <c r="G68" s="8" t="s">
        <v>29</v>
      </c>
      <c r="H68" s="10">
        <v>8.3799999999999999E-2</v>
      </c>
      <c r="I68" s="10"/>
      <c r="J68" s="10">
        <f t="shared" si="17"/>
        <v>36</v>
      </c>
      <c r="K68" s="7" t="s">
        <v>67</v>
      </c>
      <c r="L68" s="8" t="s">
        <v>28</v>
      </c>
      <c r="M68" s="10">
        <v>8.8279999999999997E-2</v>
      </c>
      <c r="N68" s="10"/>
      <c r="O68" s="10">
        <f t="shared" si="15"/>
        <v>40</v>
      </c>
      <c r="P68" s="7" t="s">
        <v>75</v>
      </c>
      <c r="Q68" s="8" t="s">
        <v>23</v>
      </c>
      <c r="R68" s="10">
        <v>0.11398999999999999</v>
      </c>
      <c r="S68" s="10"/>
      <c r="T68" s="10">
        <f t="shared" si="3"/>
        <v>33</v>
      </c>
      <c r="U68" s="7" t="s">
        <v>74</v>
      </c>
      <c r="V68" s="8" t="s">
        <v>25</v>
      </c>
      <c r="W68" s="10">
        <v>3.2000000000000001E-2</v>
      </c>
      <c r="X68" s="10"/>
      <c r="Y68" s="10">
        <f t="shared" si="4"/>
        <v>12</v>
      </c>
      <c r="Z68" s="7" t="s">
        <v>87</v>
      </c>
      <c r="AA68" s="8" t="s">
        <v>19</v>
      </c>
      <c r="AB68" s="10">
        <v>2.7269999999999999E-2</v>
      </c>
      <c r="AC68" s="10"/>
      <c r="AD68" s="10">
        <f t="shared" si="18"/>
        <v>34</v>
      </c>
      <c r="AE68" s="7" t="s">
        <v>86</v>
      </c>
      <c r="AF68" s="8" t="s">
        <v>26</v>
      </c>
      <c r="AG68" s="10">
        <v>2.376E-2</v>
      </c>
      <c r="AH68" s="10"/>
      <c r="AI68" s="10">
        <f t="shared" si="14"/>
        <v>29</v>
      </c>
      <c r="AJ68" s="7" t="s">
        <v>70</v>
      </c>
      <c r="AK68" s="8" t="s">
        <v>28</v>
      </c>
      <c r="AL68" s="10">
        <v>4.283E-2</v>
      </c>
      <c r="AM68" s="10"/>
      <c r="AN68" s="10">
        <f t="shared" si="19"/>
        <v>36</v>
      </c>
      <c r="AO68" s="7" t="s">
        <v>42</v>
      </c>
      <c r="AP68" s="8" t="s">
        <v>26</v>
      </c>
      <c r="AQ68" s="10">
        <v>5.3859999999999998E-2</v>
      </c>
      <c r="AR68" s="10"/>
      <c r="AS68" s="10">
        <f t="shared" si="20"/>
        <v>60</v>
      </c>
      <c r="AT68" s="43" t="s">
        <v>27</v>
      </c>
      <c r="AU68" s="44" t="s">
        <v>29</v>
      </c>
      <c r="AV68" s="11">
        <v>6.8739999999999996E-2</v>
      </c>
      <c r="AW68" s="11" t="s">
        <v>111</v>
      </c>
      <c r="AX68" s="10">
        <f t="shared" si="9"/>
        <v>51</v>
      </c>
      <c r="AY68" s="7" t="s">
        <v>40</v>
      </c>
      <c r="AZ68" s="8" t="s">
        <v>29</v>
      </c>
      <c r="BA68" s="10">
        <v>6.6189999999999999E-2</v>
      </c>
      <c r="BB68" s="10"/>
      <c r="BC68" s="10">
        <f t="shared" ref="BC68:BC131" si="24">IF(BA68&gt;BA69,BC69+1,BC69)</f>
        <v>67</v>
      </c>
      <c r="BD68" s="7" t="s">
        <v>103</v>
      </c>
      <c r="BE68" s="8" t="s">
        <v>26</v>
      </c>
      <c r="BF68" s="10">
        <v>2.0789999999999999E-2</v>
      </c>
      <c r="BG68" s="10"/>
      <c r="BH68" s="10">
        <f t="shared" si="21"/>
        <v>59</v>
      </c>
      <c r="BI68" s="7" t="s">
        <v>98</v>
      </c>
      <c r="BJ68" s="8" t="s">
        <v>25</v>
      </c>
      <c r="BK68" s="10">
        <v>5.0259999999999999E-2</v>
      </c>
      <c r="BL68" s="10"/>
      <c r="BM68" s="10">
        <f t="shared" si="22"/>
        <v>27</v>
      </c>
      <c r="BN68" s="7" t="s">
        <v>42</v>
      </c>
      <c r="BO68" s="8" t="s">
        <v>26</v>
      </c>
      <c r="BP68" s="10">
        <v>0.15583</v>
      </c>
      <c r="BR68" s="10">
        <f t="shared" si="23"/>
        <v>36</v>
      </c>
    </row>
    <row r="69" spans="1:70" ht="17" thickBot="1" x14ac:dyDescent="0.25">
      <c r="A69" s="7" t="s">
        <v>79</v>
      </c>
      <c r="B69" s="8" t="s">
        <v>29</v>
      </c>
      <c r="C69" s="10">
        <v>4.9399999999999999E-2</v>
      </c>
      <c r="D69" s="10"/>
      <c r="E69" s="10">
        <f t="shared" si="16"/>
        <v>44</v>
      </c>
      <c r="F69" s="7" t="s">
        <v>97</v>
      </c>
      <c r="G69" s="8" t="s">
        <v>23</v>
      </c>
      <c r="H69" s="10">
        <v>7.3830000000000007E-2</v>
      </c>
      <c r="I69" s="10"/>
      <c r="J69" s="10">
        <f t="shared" si="17"/>
        <v>35</v>
      </c>
      <c r="K69" s="7" t="s">
        <v>94</v>
      </c>
      <c r="L69" s="8" t="s">
        <v>22</v>
      </c>
      <c r="M69" s="10">
        <v>8.5209999999999994E-2</v>
      </c>
      <c r="N69" s="10"/>
      <c r="O69" s="10">
        <f t="shared" si="15"/>
        <v>39</v>
      </c>
      <c r="P69" s="7" t="s">
        <v>38</v>
      </c>
      <c r="Q69" s="8" t="s">
        <v>22</v>
      </c>
      <c r="R69" s="10">
        <v>0.10979</v>
      </c>
      <c r="S69" s="10"/>
      <c r="T69" s="10">
        <f t="shared" ref="T69:T98" si="25">IF(R69&gt;R70,T70+1,T70)</f>
        <v>32</v>
      </c>
      <c r="U69" s="7" t="s">
        <v>47</v>
      </c>
      <c r="V69" s="8" t="s">
        <v>19</v>
      </c>
      <c r="W69" s="10">
        <v>3.0710000000000001E-2</v>
      </c>
      <c r="X69" s="10"/>
      <c r="Y69" s="10">
        <f t="shared" ref="Y69:Y77" si="26">IF(W69&gt;W70,Y70+1,Y70)</f>
        <v>11</v>
      </c>
      <c r="Z69" s="7" t="s">
        <v>50</v>
      </c>
      <c r="AA69" s="8" t="s">
        <v>29</v>
      </c>
      <c r="AB69" s="10">
        <v>2.716E-2</v>
      </c>
      <c r="AC69" s="10"/>
      <c r="AD69" s="10">
        <f t="shared" si="18"/>
        <v>33</v>
      </c>
      <c r="AE69" s="7" t="s">
        <v>44</v>
      </c>
      <c r="AF69" s="8" t="s">
        <v>23</v>
      </c>
      <c r="AG69" s="10">
        <v>2.1049999999999999E-2</v>
      </c>
      <c r="AH69" s="10"/>
      <c r="AI69" s="10">
        <f t="shared" si="14"/>
        <v>28</v>
      </c>
      <c r="AJ69" s="7" t="s">
        <v>32</v>
      </c>
      <c r="AK69" s="8" t="s">
        <v>26</v>
      </c>
      <c r="AL69" s="10">
        <v>4.2790000000000002E-2</v>
      </c>
      <c r="AM69" s="10"/>
      <c r="AN69" s="10">
        <f t="shared" si="19"/>
        <v>35</v>
      </c>
      <c r="AO69" s="7" t="s">
        <v>92</v>
      </c>
      <c r="AP69" s="8" t="s">
        <v>23</v>
      </c>
      <c r="AQ69" s="10">
        <v>5.262E-2</v>
      </c>
      <c r="AR69" s="10"/>
      <c r="AS69" s="10">
        <f t="shared" si="20"/>
        <v>59</v>
      </c>
      <c r="AT69" s="7" t="s">
        <v>61</v>
      </c>
      <c r="AU69" s="8" t="s">
        <v>19</v>
      </c>
      <c r="AV69" s="10">
        <v>6.6059999999999994E-2</v>
      </c>
      <c r="AW69" s="10"/>
      <c r="AX69" s="10">
        <f t="shared" ref="AX69:AX116" si="27">IF(AV69&gt;AV70,AX70+1,AX70)</f>
        <v>50</v>
      </c>
      <c r="AY69" s="7" t="s">
        <v>79</v>
      </c>
      <c r="AZ69" s="8" t="s">
        <v>22</v>
      </c>
      <c r="BA69" s="10">
        <v>6.5769999999999995E-2</v>
      </c>
      <c r="BB69" s="10"/>
      <c r="BC69" s="10">
        <f t="shared" si="24"/>
        <v>66</v>
      </c>
      <c r="BD69" s="7" t="s">
        <v>76</v>
      </c>
      <c r="BE69" s="8" t="s">
        <v>28</v>
      </c>
      <c r="BF69" s="10">
        <v>2.0729999999999998E-2</v>
      </c>
      <c r="BG69" s="10"/>
      <c r="BH69" s="10">
        <f t="shared" si="21"/>
        <v>58</v>
      </c>
      <c r="BI69" s="7" t="s">
        <v>103</v>
      </c>
      <c r="BJ69" s="8" t="s">
        <v>19</v>
      </c>
      <c r="BK69" s="10">
        <v>4.9419999999999999E-2</v>
      </c>
      <c r="BL69" s="10"/>
      <c r="BM69" s="10">
        <f t="shared" si="22"/>
        <v>26</v>
      </c>
      <c r="BN69" s="7" t="s">
        <v>24</v>
      </c>
      <c r="BO69" s="8" t="s">
        <v>26</v>
      </c>
      <c r="BP69" s="10">
        <v>0.14890999999999999</v>
      </c>
      <c r="BR69" s="10">
        <f t="shared" si="23"/>
        <v>35</v>
      </c>
    </row>
    <row r="70" spans="1:70" ht="17" thickBot="1" x14ac:dyDescent="0.25">
      <c r="A70" s="7" t="s">
        <v>72</v>
      </c>
      <c r="B70" s="8" t="s">
        <v>22</v>
      </c>
      <c r="C70" s="10">
        <v>4.9000000000000002E-2</v>
      </c>
      <c r="D70" s="10"/>
      <c r="E70" s="10">
        <f t="shared" si="16"/>
        <v>43</v>
      </c>
      <c r="F70" s="7" t="s">
        <v>98</v>
      </c>
      <c r="G70" s="8" t="s">
        <v>19</v>
      </c>
      <c r="H70" s="10">
        <v>6.7890000000000006E-2</v>
      </c>
      <c r="I70" s="10"/>
      <c r="J70" s="10">
        <f t="shared" si="17"/>
        <v>34</v>
      </c>
      <c r="K70" s="7" t="s">
        <v>54</v>
      </c>
      <c r="L70" s="8" t="s">
        <v>105</v>
      </c>
      <c r="M70" s="10">
        <v>8.4919999999999995E-2</v>
      </c>
      <c r="N70" s="10"/>
      <c r="O70" s="10">
        <f t="shared" si="15"/>
        <v>38</v>
      </c>
      <c r="P70" s="7" t="s">
        <v>40</v>
      </c>
      <c r="Q70" s="8" t="s">
        <v>29</v>
      </c>
      <c r="R70" s="10">
        <v>0.10263</v>
      </c>
      <c r="S70" s="10"/>
      <c r="T70" s="10">
        <f t="shared" si="25"/>
        <v>31</v>
      </c>
      <c r="U70" s="7" t="s">
        <v>89</v>
      </c>
      <c r="V70" s="8" t="s">
        <v>22</v>
      </c>
      <c r="W70" s="10">
        <v>2.9569999999999999E-2</v>
      </c>
      <c r="X70" s="10"/>
      <c r="Y70" s="10">
        <f t="shared" si="26"/>
        <v>10</v>
      </c>
      <c r="Z70" s="7" t="s">
        <v>82</v>
      </c>
      <c r="AA70" s="8" t="s">
        <v>25</v>
      </c>
      <c r="AB70" s="10">
        <v>2.5430000000000001E-2</v>
      </c>
      <c r="AC70" s="10"/>
      <c r="AD70" s="10">
        <f t="shared" si="18"/>
        <v>32</v>
      </c>
      <c r="AE70" s="7" t="s">
        <v>31</v>
      </c>
      <c r="AF70" s="8" t="s">
        <v>25</v>
      </c>
      <c r="AG70" s="10">
        <v>2.0539999999999999E-2</v>
      </c>
      <c r="AH70" s="10"/>
      <c r="AI70" s="10">
        <f t="shared" si="14"/>
        <v>27</v>
      </c>
      <c r="AJ70" s="7" t="s">
        <v>65</v>
      </c>
      <c r="AK70" s="8" t="s">
        <v>23</v>
      </c>
      <c r="AL70" s="10">
        <v>4.265E-2</v>
      </c>
      <c r="AM70" s="10"/>
      <c r="AN70" s="10">
        <f t="shared" si="19"/>
        <v>34</v>
      </c>
      <c r="AO70" s="7" t="s">
        <v>18</v>
      </c>
      <c r="AP70" s="8" t="s">
        <v>20</v>
      </c>
      <c r="AQ70" s="10">
        <v>5.1970000000000002E-2</v>
      </c>
      <c r="AR70" s="10"/>
      <c r="AS70" s="10">
        <f t="shared" si="20"/>
        <v>58</v>
      </c>
      <c r="AT70" s="7" t="s">
        <v>36</v>
      </c>
      <c r="AU70" s="8" t="s">
        <v>23</v>
      </c>
      <c r="AV70" s="10">
        <v>6.5390000000000004E-2</v>
      </c>
      <c r="AW70" s="10"/>
      <c r="AX70" s="10">
        <f t="shared" si="27"/>
        <v>49</v>
      </c>
      <c r="AY70" s="7" t="s">
        <v>99</v>
      </c>
      <c r="AZ70" s="8" t="s">
        <v>23</v>
      </c>
      <c r="BA70" s="10">
        <v>6.4329999999999998E-2</v>
      </c>
      <c r="BB70" s="10"/>
      <c r="BC70" s="10">
        <f t="shared" si="24"/>
        <v>65</v>
      </c>
      <c r="BD70" s="7" t="s">
        <v>32</v>
      </c>
      <c r="BE70" s="8" t="s">
        <v>20</v>
      </c>
      <c r="BF70" s="10">
        <v>2.0629999999999999E-2</v>
      </c>
      <c r="BG70" s="10"/>
      <c r="BH70" s="10">
        <f t="shared" si="21"/>
        <v>57</v>
      </c>
      <c r="BI70" s="7" t="s">
        <v>42</v>
      </c>
      <c r="BJ70" s="8" t="s">
        <v>28</v>
      </c>
      <c r="BK70" s="10">
        <v>4.8739999999999999E-2</v>
      </c>
      <c r="BL70" s="10"/>
      <c r="BM70" s="10">
        <f t="shared" si="22"/>
        <v>25</v>
      </c>
      <c r="BN70" s="7" t="s">
        <v>27</v>
      </c>
      <c r="BO70" s="8" t="s">
        <v>28</v>
      </c>
      <c r="BP70" s="10">
        <v>0.14044999999999999</v>
      </c>
      <c r="BR70" s="10">
        <f t="shared" si="23"/>
        <v>34</v>
      </c>
    </row>
    <row r="71" spans="1:70" ht="17" thickBot="1" x14ac:dyDescent="0.25">
      <c r="A71" s="7" t="s">
        <v>97</v>
      </c>
      <c r="B71" s="8" t="s">
        <v>19</v>
      </c>
      <c r="C71" s="10">
        <v>4.802E-2</v>
      </c>
      <c r="D71" s="10"/>
      <c r="E71" s="10">
        <f t="shared" si="16"/>
        <v>42</v>
      </c>
      <c r="F71" s="7" t="s">
        <v>104</v>
      </c>
      <c r="G71" s="8" t="s">
        <v>22</v>
      </c>
      <c r="H71" s="10">
        <v>6.6659999999999997E-2</v>
      </c>
      <c r="I71" s="10"/>
      <c r="J71" s="10">
        <f t="shared" si="17"/>
        <v>33</v>
      </c>
      <c r="K71" s="7" t="s">
        <v>36</v>
      </c>
      <c r="L71" s="8" t="s">
        <v>23</v>
      </c>
      <c r="M71" s="10">
        <v>8.448E-2</v>
      </c>
      <c r="N71" s="10"/>
      <c r="O71" s="10">
        <f t="shared" si="15"/>
        <v>37</v>
      </c>
      <c r="P71" s="7" t="s">
        <v>93</v>
      </c>
      <c r="Q71" s="8" t="s">
        <v>23</v>
      </c>
      <c r="R71" s="10">
        <v>9.8610000000000003E-2</v>
      </c>
      <c r="S71" s="10"/>
      <c r="T71" s="10">
        <f t="shared" si="25"/>
        <v>30</v>
      </c>
      <c r="U71" s="7" t="s">
        <v>100</v>
      </c>
      <c r="V71" s="8" t="s">
        <v>22</v>
      </c>
      <c r="W71" s="10">
        <v>2.9399999999999999E-2</v>
      </c>
      <c r="X71" s="10"/>
      <c r="Y71" s="10">
        <f t="shared" si="26"/>
        <v>9</v>
      </c>
      <c r="Z71" s="7" t="s">
        <v>18</v>
      </c>
      <c r="AA71" s="8" t="s">
        <v>19</v>
      </c>
      <c r="AB71" s="10">
        <v>2.1229999999999999E-2</v>
      </c>
      <c r="AC71" s="10"/>
      <c r="AD71" s="10">
        <f t="shared" si="18"/>
        <v>31</v>
      </c>
      <c r="AE71" s="7" t="s">
        <v>41</v>
      </c>
      <c r="AF71" s="8" t="s">
        <v>25</v>
      </c>
      <c r="AG71" s="10">
        <v>1.9890000000000001E-2</v>
      </c>
      <c r="AH71" s="10"/>
      <c r="AI71" s="10">
        <f t="shared" si="14"/>
        <v>26</v>
      </c>
      <c r="AJ71" s="7" t="s">
        <v>18</v>
      </c>
      <c r="AK71" s="8" t="s">
        <v>19</v>
      </c>
      <c r="AL71" s="10">
        <v>4.1660000000000003E-2</v>
      </c>
      <c r="AM71" s="10"/>
      <c r="AN71" s="10">
        <f t="shared" si="19"/>
        <v>33</v>
      </c>
      <c r="AO71" s="7" t="s">
        <v>74</v>
      </c>
      <c r="AP71" s="8" t="s">
        <v>25</v>
      </c>
      <c r="AQ71" s="10">
        <v>5.1670000000000001E-2</v>
      </c>
      <c r="AR71" s="10"/>
      <c r="AS71" s="10">
        <f t="shared" si="20"/>
        <v>57</v>
      </c>
      <c r="AT71" s="7" t="s">
        <v>98</v>
      </c>
      <c r="AU71" s="8" t="s">
        <v>23</v>
      </c>
      <c r="AV71" s="10">
        <v>6.4509999999999998E-2</v>
      </c>
      <c r="AW71" s="10"/>
      <c r="AX71" s="10">
        <f t="shared" si="27"/>
        <v>48</v>
      </c>
      <c r="AY71" s="7" t="s">
        <v>65</v>
      </c>
      <c r="AZ71" s="8" t="s">
        <v>20</v>
      </c>
      <c r="BA71" s="10">
        <v>6.2649999999999997E-2</v>
      </c>
      <c r="BB71" s="10"/>
      <c r="BC71" s="10">
        <f t="shared" si="24"/>
        <v>64</v>
      </c>
      <c r="BD71" s="7" t="s">
        <v>57</v>
      </c>
      <c r="BE71" s="8" t="s">
        <v>26</v>
      </c>
      <c r="BF71" s="10">
        <v>2.053E-2</v>
      </c>
      <c r="BG71" s="10"/>
      <c r="BH71" s="10">
        <f t="shared" si="21"/>
        <v>56</v>
      </c>
      <c r="BI71" s="7" t="s">
        <v>56</v>
      </c>
      <c r="BJ71" s="8" t="s">
        <v>25</v>
      </c>
      <c r="BK71" s="10">
        <v>4.7359999999999999E-2</v>
      </c>
      <c r="BL71" s="10"/>
      <c r="BM71" s="10">
        <f t="shared" si="22"/>
        <v>24</v>
      </c>
      <c r="BN71" s="7" t="s">
        <v>73</v>
      </c>
      <c r="BO71" s="8" t="s">
        <v>26</v>
      </c>
      <c r="BP71" s="10">
        <v>0.13381999999999999</v>
      </c>
      <c r="BR71" s="10">
        <f t="shared" si="23"/>
        <v>33</v>
      </c>
    </row>
    <row r="72" spans="1:70" ht="17" thickBot="1" x14ac:dyDescent="0.25">
      <c r="A72" s="7" t="s">
        <v>99</v>
      </c>
      <c r="B72" s="8" t="s">
        <v>28</v>
      </c>
      <c r="C72" s="10">
        <v>4.514E-2</v>
      </c>
      <c r="D72" s="10"/>
      <c r="E72" s="10">
        <f t="shared" si="16"/>
        <v>41</v>
      </c>
      <c r="F72" s="7" t="s">
        <v>58</v>
      </c>
      <c r="G72" s="8" t="s">
        <v>22</v>
      </c>
      <c r="H72" s="10">
        <v>6.4630000000000007E-2</v>
      </c>
      <c r="I72" s="10"/>
      <c r="J72" s="10">
        <f t="shared" si="17"/>
        <v>32</v>
      </c>
      <c r="K72" s="7" t="s">
        <v>53</v>
      </c>
      <c r="L72" s="8" t="s">
        <v>28</v>
      </c>
      <c r="M72" s="10">
        <v>8.2220000000000001E-2</v>
      </c>
      <c r="N72" s="10"/>
      <c r="O72" s="10">
        <f t="shared" si="15"/>
        <v>36</v>
      </c>
      <c r="P72" s="7" t="s">
        <v>24</v>
      </c>
      <c r="Q72" s="8" t="s">
        <v>26</v>
      </c>
      <c r="R72" s="10">
        <v>9.6159999999999995E-2</v>
      </c>
      <c r="S72" s="10"/>
      <c r="T72" s="10">
        <f t="shared" si="25"/>
        <v>29</v>
      </c>
      <c r="U72" s="7" t="s">
        <v>98</v>
      </c>
      <c r="V72" s="8" t="s">
        <v>25</v>
      </c>
      <c r="W72" s="10">
        <v>2.7539999999999999E-2</v>
      </c>
      <c r="X72" s="10"/>
      <c r="Y72" s="10">
        <f t="shared" si="26"/>
        <v>8</v>
      </c>
      <c r="Z72" s="7" t="s">
        <v>80</v>
      </c>
      <c r="AA72" s="8" t="s">
        <v>19</v>
      </c>
      <c r="AB72" s="10">
        <v>2.0719999999999999E-2</v>
      </c>
      <c r="AC72" s="10"/>
      <c r="AD72" s="10">
        <f t="shared" si="18"/>
        <v>30</v>
      </c>
      <c r="AE72" s="7" t="s">
        <v>53</v>
      </c>
      <c r="AF72" s="8" t="s">
        <v>28</v>
      </c>
      <c r="AG72" s="10">
        <v>1.9560000000000001E-2</v>
      </c>
      <c r="AH72" s="10"/>
      <c r="AI72" s="10">
        <f t="shared" si="14"/>
        <v>25</v>
      </c>
      <c r="AJ72" s="7" t="s">
        <v>86</v>
      </c>
      <c r="AK72" s="8" t="s">
        <v>26</v>
      </c>
      <c r="AL72" s="10">
        <v>3.6299999999999999E-2</v>
      </c>
      <c r="AM72" s="10"/>
      <c r="AN72" s="10">
        <f t="shared" si="19"/>
        <v>32</v>
      </c>
      <c r="AO72" s="7" t="s">
        <v>46</v>
      </c>
      <c r="AP72" s="8" t="s">
        <v>20</v>
      </c>
      <c r="AQ72" s="10">
        <v>5.1520000000000003E-2</v>
      </c>
      <c r="AR72" s="10"/>
      <c r="AS72" s="10">
        <f t="shared" si="20"/>
        <v>56</v>
      </c>
      <c r="AT72" s="7" t="s">
        <v>57</v>
      </c>
      <c r="AU72" s="8" t="s">
        <v>26</v>
      </c>
      <c r="AV72" s="10">
        <v>6.3210000000000002E-2</v>
      </c>
      <c r="AW72" s="10"/>
      <c r="AX72" s="10">
        <f t="shared" si="27"/>
        <v>47</v>
      </c>
      <c r="AY72" s="7" t="s">
        <v>42</v>
      </c>
      <c r="AZ72" s="8" t="s">
        <v>26</v>
      </c>
      <c r="BA72" s="10">
        <v>6.2609999999999999E-2</v>
      </c>
      <c r="BB72" s="10"/>
      <c r="BC72" s="10">
        <f t="shared" si="24"/>
        <v>63</v>
      </c>
      <c r="BD72" s="7" t="s">
        <v>36</v>
      </c>
      <c r="BE72" s="8" t="s">
        <v>23</v>
      </c>
      <c r="BF72" s="10">
        <v>2.0420000000000001E-2</v>
      </c>
      <c r="BG72" s="10"/>
      <c r="BH72" s="10">
        <f t="shared" si="21"/>
        <v>55</v>
      </c>
      <c r="BI72" s="7" t="s">
        <v>76</v>
      </c>
      <c r="BJ72" s="8" t="s">
        <v>28</v>
      </c>
      <c r="BK72" s="10">
        <v>4.4889999999999999E-2</v>
      </c>
      <c r="BL72" s="10"/>
      <c r="BM72" s="10">
        <f t="shared" si="22"/>
        <v>23</v>
      </c>
      <c r="BN72" s="7" t="s">
        <v>40</v>
      </c>
      <c r="BO72" s="8" t="s">
        <v>26</v>
      </c>
      <c r="BP72" s="10">
        <v>0.12881000000000001</v>
      </c>
      <c r="BR72" s="10">
        <f t="shared" si="23"/>
        <v>32</v>
      </c>
    </row>
    <row r="73" spans="1:70" ht="17" thickBot="1" x14ac:dyDescent="0.25">
      <c r="A73" s="7" t="s">
        <v>103</v>
      </c>
      <c r="B73" s="8" t="s">
        <v>23</v>
      </c>
      <c r="C73" s="10">
        <v>4.4450000000000003E-2</v>
      </c>
      <c r="D73" s="10"/>
      <c r="E73" s="10">
        <f t="shared" si="16"/>
        <v>40</v>
      </c>
      <c r="F73" s="7" t="s">
        <v>87</v>
      </c>
      <c r="G73" s="8" t="s">
        <v>29</v>
      </c>
      <c r="H73" s="10">
        <v>5.5359999999999999E-2</v>
      </c>
      <c r="I73" s="10"/>
      <c r="J73" s="10">
        <f t="shared" si="17"/>
        <v>31</v>
      </c>
      <c r="K73" s="7" t="s">
        <v>39</v>
      </c>
      <c r="L73" s="8" t="s">
        <v>25</v>
      </c>
      <c r="M73" s="10">
        <v>7.9469999999999999E-2</v>
      </c>
      <c r="N73" s="10"/>
      <c r="O73" s="10">
        <f t="shared" si="15"/>
        <v>35</v>
      </c>
      <c r="P73" s="7" t="s">
        <v>43</v>
      </c>
      <c r="Q73" s="8" t="s">
        <v>22</v>
      </c>
      <c r="R73" s="10">
        <v>8.9109999999999995E-2</v>
      </c>
      <c r="S73" s="10"/>
      <c r="T73" s="10">
        <f t="shared" si="25"/>
        <v>28</v>
      </c>
      <c r="U73" s="7" t="s">
        <v>33</v>
      </c>
      <c r="V73" s="8" t="s">
        <v>25</v>
      </c>
      <c r="W73" s="10">
        <v>1.857E-2</v>
      </c>
      <c r="X73" s="10"/>
      <c r="Y73" s="10">
        <f t="shared" si="26"/>
        <v>7</v>
      </c>
      <c r="Z73" s="7" t="s">
        <v>70</v>
      </c>
      <c r="AA73" s="8" t="s">
        <v>19</v>
      </c>
      <c r="AB73" s="10">
        <v>1.874E-2</v>
      </c>
      <c r="AC73" s="10"/>
      <c r="AD73" s="10">
        <f t="shared" si="18"/>
        <v>29</v>
      </c>
      <c r="AE73" s="7" t="s">
        <v>52</v>
      </c>
      <c r="AF73" s="8" t="s">
        <v>23</v>
      </c>
      <c r="AG73" s="10">
        <v>1.9189999999999999E-2</v>
      </c>
      <c r="AH73" s="10"/>
      <c r="AI73" s="10">
        <f t="shared" si="14"/>
        <v>24</v>
      </c>
      <c r="AJ73" s="7" t="s">
        <v>27</v>
      </c>
      <c r="AK73" s="8" t="s">
        <v>29</v>
      </c>
      <c r="AL73" s="10">
        <v>3.6209999999999999E-2</v>
      </c>
      <c r="AM73" s="10"/>
      <c r="AN73" s="10">
        <f t="shared" si="19"/>
        <v>31</v>
      </c>
      <c r="AO73" s="7" t="s">
        <v>65</v>
      </c>
      <c r="AP73" s="8" t="s">
        <v>23</v>
      </c>
      <c r="AQ73" s="10">
        <v>4.7809999999999998E-2</v>
      </c>
      <c r="AR73" s="10"/>
      <c r="AS73" s="10">
        <f t="shared" si="20"/>
        <v>55</v>
      </c>
      <c r="AT73" s="7" t="s">
        <v>60</v>
      </c>
      <c r="AU73" s="8" t="s">
        <v>26</v>
      </c>
      <c r="AV73" s="10">
        <v>6.2850000000000003E-2</v>
      </c>
      <c r="AW73" s="10"/>
      <c r="AX73" s="10">
        <f t="shared" si="27"/>
        <v>46</v>
      </c>
      <c r="AY73" s="7" t="s">
        <v>68</v>
      </c>
      <c r="AZ73" s="8" t="s">
        <v>29</v>
      </c>
      <c r="BA73" s="10">
        <v>6.2239999999999997E-2</v>
      </c>
      <c r="BB73" s="10"/>
      <c r="BC73" s="10">
        <f t="shared" si="24"/>
        <v>62</v>
      </c>
      <c r="BD73" s="7" t="s">
        <v>36</v>
      </c>
      <c r="BE73" s="8" t="s">
        <v>26</v>
      </c>
      <c r="BF73" s="10">
        <v>1.9859999999999999E-2</v>
      </c>
      <c r="BG73" s="10"/>
      <c r="BH73" s="10">
        <f t="shared" si="21"/>
        <v>54</v>
      </c>
      <c r="BI73" s="7" t="s">
        <v>102</v>
      </c>
      <c r="BJ73" s="8" t="s">
        <v>22</v>
      </c>
      <c r="BK73" s="10">
        <v>4.2970000000000001E-2</v>
      </c>
      <c r="BL73" s="10"/>
      <c r="BM73" s="10">
        <f t="shared" si="22"/>
        <v>22</v>
      </c>
      <c r="BN73" s="7" t="s">
        <v>82</v>
      </c>
      <c r="BO73" s="8" t="s">
        <v>25</v>
      </c>
      <c r="BP73" s="10">
        <v>0.12482</v>
      </c>
      <c r="BR73" s="10">
        <f t="shared" si="23"/>
        <v>31</v>
      </c>
    </row>
    <row r="74" spans="1:70" ht="17" thickBot="1" x14ac:dyDescent="0.25">
      <c r="A74" s="7" t="s">
        <v>43</v>
      </c>
      <c r="B74" s="8" t="s">
        <v>22</v>
      </c>
      <c r="C74" s="10">
        <v>4.3400000000000001E-2</v>
      </c>
      <c r="D74" s="10"/>
      <c r="E74" s="10">
        <f t="shared" si="16"/>
        <v>39</v>
      </c>
      <c r="F74" s="7" t="s">
        <v>100</v>
      </c>
      <c r="G74" s="8" t="s">
        <v>101</v>
      </c>
      <c r="H74" s="10">
        <v>5.2549999999999999E-2</v>
      </c>
      <c r="I74" s="10"/>
      <c r="J74" s="10">
        <f t="shared" si="17"/>
        <v>30</v>
      </c>
      <c r="K74" s="7" t="s">
        <v>59</v>
      </c>
      <c r="L74" s="8" t="s">
        <v>23</v>
      </c>
      <c r="M74" s="10">
        <v>7.9280000000000003E-2</v>
      </c>
      <c r="N74" s="10"/>
      <c r="O74" s="10">
        <f t="shared" si="15"/>
        <v>34</v>
      </c>
      <c r="P74" s="7" t="s">
        <v>32</v>
      </c>
      <c r="Q74" s="8" t="s">
        <v>20</v>
      </c>
      <c r="R74" s="10">
        <v>8.8919999999999999E-2</v>
      </c>
      <c r="S74" s="10"/>
      <c r="T74" s="10">
        <f t="shared" si="25"/>
        <v>27</v>
      </c>
      <c r="U74" s="7" t="s">
        <v>21</v>
      </c>
      <c r="V74" s="8" t="s">
        <v>22</v>
      </c>
      <c r="W74" s="10">
        <v>1.831E-2</v>
      </c>
      <c r="X74" s="10"/>
      <c r="Y74" s="10">
        <f t="shared" si="26"/>
        <v>6</v>
      </c>
      <c r="Z74" s="7" t="s">
        <v>83</v>
      </c>
      <c r="AA74" s="8" t="s">
        <v>20</v>
      </c>
      <c r="AB74" s="10">
        <v>1.6279999999999999E-2</v>
      </c>
      <c r="AC74" s="10"/>
      <c r="AD74" s="10">
        <f t="shared" si="18"/>
        <v>28</v>
      </c>
      <c r="AE74" s="7" t="s">
        <v>89</v>
      </c>
      <c r="AF74" s="8" t="s">
        <v>25</v>
      </c>
      <c r="AG74" s="10">
        <v>1.908E-2</v>
      </c>
      <c r="AH74" s="10"/>
      <c r="AI74" s="10">
        <f t="shared" ref="AI74:AI94" si="28">IF(AG74&gt;AG75,AI75+1,AI75)</f>
        <v>23</v>
      </c>
      <c r="AJ74" s="7" t="s">
        <v>57</v>
      </c>
      <c r="AK74" s="8" t="s">
        <v>26</v>
      </c>
      <c r="AL74" s="10">
        <v>3.4610000000000002E-2</v>
      </c>
      <c r="AM74" s="10"/>
      <c r="AN74" s="10">
        <f t="shared" si="19"/>
        <v>30</v>
      </c>
      <c r="AO74" s="7" t="s">
        <v>83</v>
      </c>
      <c r="AP74" s="8" t="s">
        <v>29</v>
      </c>
      <c r="AQ74" s="10">
        <v>4.7559999999999998E-2</v>
      </c>
      <c r="AR74" s="10"/>
      <c r="AS74" s="10">
        <f t="shared" si="20"/>
        <v>54</v>
      </c>
      <c r="AT74" s="7" t="s">
        <v>86</v>
      </c>
      <c r="AU74" s="8" t="s">
        <v>26</v>
      </c>
      <c r="AV74" s="10">
        <v>6.1490000000000003E-2</v>
      </c>
      <c r="AW74" s="10"/>
      <c r="AX74" s="10">
        <f t="shared" si="27"/>
        <v>45</v>
      </c>
      <c r="AY74" s="7" t="s">
        <v>64</v>
      </c>
      <c r="AZ74" s="8" t="s">
        <v>19</v>
      </c>
      <c r="BA74" s="10">
        <v>6.062E-2</v>
      </c>
      <c r="BB74" s="10"/>
      <c r="BC74" s="10">
        <f t="shared" si="24"/>
        <v>61</v>
      </c>
      <c r="BD74" s="7" t="s">
        <v>74</v>
      </c>
      <c r="BE74" s="8" t="s">
        <v>28</v>
      </c>
      <c r="BF74" s="10">
        <v>1.9550000000000001E-2</v>
      </c>
      <c r="BG74" s="10"/>
      <c r="BH74" s="10">
        <f t="shared" si="21"/>
        <v>53</v>
      </c>
      <c r="BI74" s="7" t="s">
        <v>87</v>
      </c>
      <c r="BJ74" s="8" t="s">
        <v>25</v>
      </c>
      <c r="BK74" s="10">
        <v>4.2759999999999999E-2</v>
      </c>
      <c r="BL74" s="10"/>
      <c r="BM74" s="10">
        <f t="shared" si="22"/>
        <v>21</v>
      </c>
      <c r="BN74" s="7" t="s">
        <v>77</v>
      </c>
      <c r="BO74" s="8" t="s">
        <v>26</v>
      </c>
      <c r="BP74" s="10">
        <v>0.12461999999999999</v>
      </c>
      <c r="BR74" s="10">
        <f t="shared" si="23"/>
        <v>30</v>
      </c>
    </row>
    <row r="75" spans="1:70" ht="17" thickBot="1" x14ac:dyDescent="0.25">
      <c r="A75" s="7" t="s">
        <v>87</v>
      </c>
      <c r="B75" s="8" t="s">
        <v>25</v>
      </c>
      <c r="C75" s="10">
        <v>4.0629999999999999E-2</v>
      </c>
      <c r="D75" s="10"/>
      <c r="E75" s="10">
        <f t="shared" si="16"/>
        <v>38</v>
      </c>
      <c r="F75" s="7" t="s">
        <v>31</v>
      </c>
      <c r="G75" s="8" t="s">
        <v>19</v>
      </c>
      <c r="H75" s="10">
        <v>5.1769999999999997E-2</v>
      </c>
      <c r="I75" s="10"/>
      <c r="J75" s="10">
        <f t="shared" si="17"/>
        <v>29</v>
      </c>
      <c r="K75" s="7" t="s">
        <v>39</v>
      </c>
      <c r="L75" s="8" t="s">
        <v>28</v>
      </c>
      <c r="M75" s="10">
        <v>7.6109999999999997E-2</v>
      </c>
      <c r="N75" s="10"/>
      <c r="O75" s="10">
        <f t="shared" si="15"/>
        <v>33</v>
      </c>
      <c r="P75" s="7" t="s">
        <v>97</v>
      </c>
      <c r="Q75" s="8" t="s">
        <v>19</v>
      </c>
      <c r="R75" s="10">
        <v>7.8259999999999996E-2</v>
      </c>
      <c r="S75" s="10"/>
      <c r="T75" s="10">
        <f t="shared" si="25"/>
        <v>26</v>
      </c>
      <c r="U75" s="7" t="s">
        <v>37</v>
      </c>
      <c r="V75" s="8" t="s">
        <v>23</v>
      </c>
      <c r="W75" s="10">
        <v>9.4400000000000005E-3</v>
      </c>
      <c r="X75" s="10"/>
      <c r="Y75" s="10">
        <f t="shared" si="26"/>
        <v>5</v>
      </c>
      <c r="Z75" s="7" t="s">
        <v>76</v>
      </c>
      <c r="AA75" s="8" t="s">
        <v>26</v>
      </c>
      <c r="AB75" s="10">
        <v>1.5630000000000002E-2</v>
      </c>
      <c r="AC75" s="10"/>
      <c r="AD75" s="10">
        <f t="shared" si="18"/>
        <v>27</v>
      </c>
      <c r="AE75" s="7" t="s">
        <v>58</v>
      </c>
      <c r="AF75" s="8" t="s">
        <v>20</v>
      </c>
      <c r="AG75" s="10">
        <v>1.8710000000000001E-2</v>
      </c>
      <c r="AH75" s="10"/>
      <c r="AI75" s="10">
        <f t="shared" si="28"/>
        <v>22</v>
      </c>
      <c r="AJ75" s="7" t="s">
        <v>47</v>
      </c>
      <c r="AK75" s="8" t="s">
        <v>28</v>
      </c>
      <c r="AL75" s="10">
        <v>3.1379999999999998E-2</v>
      </c>
      <c r="AM75" s="10"/>
      <c r="AN75" s="10">
        <f t="shared" si="19"/>
        <v>29</v>
      </c>
      <c r="AO75" s="7" t="s">
        <v>86</v>
      </c>
      <c r="AP75" s="8" t="s">
        <v>20</v>
      </c>
      <c r="AQ75" s="10">
        <v>4.666E-2</v>
      </c>
      <c r="AR75" s="10"/>
      <c r="AS75" s="10">
        <f t="shared" si="20"/>
        <v>53</v>
      </c>
      <c r="AT75" s="7" t="s">
        <v>54</v>
      </c>
      <c r="AU75" s="8" t="s">
        <v>29</v>
      </c>
      <c r="AV75" s="10">
        <v>5.9819999999999998E-2</v>
      </c>
      <c r="AW75" s="10"/>
      <c r="AX75" s="10">
        <f t="shared" si="27"/>
        <v>44</v>
      </c>
      <c r="AY75" s="7" t="s">
        <v>35</v>
      </c>
      <c r="AZ75" s="8" t="s">
        <v>22</v>
      </c>
      <c r="BA75" s="10">
        <v>6.028E-2</v>
      </c>
      <c r="BB75" s="10"/>
      <c r="BC75" s="10">
        <f t="shared" si="24"/>
        <v>60</v>
      </c>
      <c r="BD75" s="7" t="s">
        <v>102</v>
      </c>
      <c r="BE75" s="8" t="s">
        <v>28</v>
      </c>
      <c r="BF75" s="10">
        <v>1.9480000000000001E-2</v>
      </c>
      <c r="BG75" s="10"/>
      <c r="BH75" s="10">
        <f t="shared" si="21"/>
        <v>52</v>
      </c>
      <c r="BI75" s="7" t="s">
        <v>53</v>
      </c>
      <c r="BJ75" s="8" t="s">
        <v>28</v>
      </c>
      <c r="BK75" s="10">
        <v>3.9609999999999999E-2</v>
      </c>
      <c r="BL75" s="10"/>
      <c r="BM75" s="10">
        <f t="shared" si="22"/>
        <v>20</v>
      </c>
      <c r="BN75" s="7" t="s">
        <v>33</v>
      </c>
      <c r="BO75" s="8" t="s">
        <v>20</v>
      </c>
      <c r="BP75" s="10">
        <v>0.11852</v>
      </c>
      <c r="BR75" s="10">
        <f t="shared" si="23"/>
        <v>29</v>
      </c>
    </row>
    <row r="76" spans="1:70" ht="17" thickBot="1" x14ac:dyDescent="0.25">
      <c r="A76" s="7" t="s">
        <v>91</v>
      </c>
      <c r="B76" s="8" t="s">
        <v>20</v>
      </c>
      <c r="C76" s="10">
        <v>4.0559999999999999E-2</v>
      </c>
      <c r="D76" s="10"/>
      <c r="E76" s="10">
        <f t="shared" si="16"/>
        <v>37</v>
      </c>
      <c r="F76" s="7" t="s">
        <v>31</v>
      </c>
      <c r="G76" s="8" t="s">
        <v>25</v>
      </c>
      <c r="H76" s="10">
        <v>5.1589999999999997E-2</v>
      </c>
      <c r="I76" s="10"/>
      <c r="J76" s="10">
        <f t="shared" si="17"/>
        <v>28</v>
      </c>
      <c r="K76" s="7" t="s">
        <v>74</v>
      </c>
      <c r="L76" s="8" t="s">
        <v>23</v>
      </c>
      <c r="M76" s="10">
        <v>7.4450000000000002E-2</v>
      </c>
      <c r="N76" s="10"/>
      <c r="O76" s="10">
        <f t="shared" si="15"/>
        <v>32</v>
      </c>
      <c r="P76" s="7" t="s">
        <v>52</v>
      </c>
      <c r="Q76" s="8" t="s">
        <v>23</v>
      </c>
      <c r="R76" s="10">
        <v>6.8470000000000003E-2</v>
      </c>
      <c r="S76" s="10"/>
      <c r="T76" s="10">
        <f t="shared" si="25"/>
        <v>25</v>
      </c>
      <c r="U76" s="7" t="s">
        <v>104</v>
      </c>
      <c r="V76" s="8" t="s">
        <v>29</v>
      </c>
      <c r="W76" s="10">
        <v>7.3800000000000003E-3</v>
      </c>
      <c r="X76" s="10"/>
      <c r="Y76" s="10">
        <f t="shared" si="26"/>
        <v>4</v>
      </c>
      <c r="Z76" s="7" t="s">
        <v>27</v>
      </c>
      <c r="AA76" s="8" t="s">
        <v>29</v>
      </c>
      <c r="AB76" s="10">
        <v>1.431E-2</v>
      </c>
      <c r="AC76" s="10"/>
      <c r="AD76" s="10">
        <f t="shared" si="18"/>
        <v>26</v>
      </c>
      <c r="AE76" s="7" t="s">
        <v>47</v>
      </c>
      <c r="AF76" s="8" t="s">
        <v>19</v>
      </c>
      <c r="AG76" s="10">
        <v>1.8669999999999999E-2</v>
      </c>
      <c r="AH76" s="10"/>
      <c r="AI76" s="10">
        <f t="shared" si="28"/>
        <v>21</v>
      </c>
      <c r="AJ76" s="7" t="s">
        <v>64</v>
      </c>
      <c r="AK76" s="8" t="s">
        <v>22</v>
      </c>
      <c r="AL76" s="10">
        <v>3.117E-2</v>
      </c>
      <c r="AM76" s="10"/>
      <c r="AN76" s="10">
        <f t="shared" si="19"/>
        <v>28</v>
      </c>
      <c r="AO76" s="7" t="s">
        <v>44</v>
      </c>
      <c r="AP76" s="8" t="s">
        <v>20</v>
      </c>
      <c r="AQ76" s="10">
        <v>4.6379999999999998E-2</v>
      </c>
      <c r="AR76" s="10"/>
      <c r="AS76" s="10">
        <f t="shared" si="20"/>
        <v>52</v>
      </c>
      <c r="AT76" s="7" t="s">
        <v>36</v>
      </c>
      <c r="AU76" s="8" t="s">
        <v>26</v>
      </c>
      <c r="AV76" s="10">
        <v>5.9110000000000003E-2</v>
      </c>
      <c r="AW76" s="10"/>
      <c r="AX76" s="10">
        <f t="shared" si="27"/>
        <v>43</v>
      </c>
      <c r="AY76" s="7" t="s">
        <v>41</v>
      </c>
      <c r="AZ76" s="8" t="s">
        <v>25</v>
      </c>
      <c r="BA76" s="10">
        <v>6.0269999999999997E-2</v>
      </c>
      <c r="BB76" s="10"/>
      <c r="BC76" s="10">
        <f t="shared" si="24"/>
        <v>59</v>
      </c>
      <c r="BD76" s="7" t="s">
        <v>18</v>
      </c>
      <c r="BE76" s="8" t="s">
        <v>20</v>
      </c>
      <c r="BF76" s="10">
        <v>1.9E-2</v>
      </c>
      <c r="BG76" s="10"/>
      <c r="BH76" s="10">
        <f t="shared" si="21"/>
        <v>51</v>
      </c>
      <c r="BI76" s="7" t="s">
        <v>75</v>
      </c>
      <c r="BJ76" s="8" t="s">
        <v>29</v>
      </c>
      <c r="BK76" s="10">
        <v>3.9030000000000002E-2</v>
      </c>
      <c r="BL76" s="10"/>
      <c r="BM76" s="10">
        <f t="shared" si="22"/>
        <v>19</v>
      </c>
      <c r="BN76" s="7" t="s">
        <v>67</v>
      </c>
      <c r="BO76" s="8" t="s">
        <v>28</v>
      </c>
      <c r="BP76" s="10">
        <v>0.10643</v>
      </c>
      <c r="BR76" s="10">
        <f t="shared" si="23"/>
        <v>28</v>
      </c>
    </row>
    <row r="77" spans="1:70" ht="17" thickBot="1" x14ac:dyDescent="0.25">
      <c r="A77" s="7" t="s">
        <v>61</v>
      </c>
      <c r="B77" s="8" t="s">
        <v>23</v>
      </c>
      <c r="C77" s="10">
        <v>3.925E-2</v>
      </c>
      <c r="D77" s="10"/>
      <c r="E77" s="10">
        <f t="shared" si="16"/>
        <v>36</v>
      </c>
      <c r="F77" s="7" t="s">
        <v>100</v>
      </c>
      <c r="G77" s="8" t="s">
        <v>26</v>
      </c>
      <c r="H77" s="10">
        <v>5.0259999999999999E-2</v>
      </c>
      <c r="I77" s="10"/>
      <c r="J77" s="10">
        <f t="shared" si="17"/>
        <v>27</v>
      </c>
      <c r="K77" s="7" t="s">
        <v>70</v>
      </c>
      <c r="L77" s="8" t="s">
        <v>28</v>
      </c>
      <c r="M77" s="10">
        <v>7.3810000000000001E-2</v>
      </c>
      <c r="N77" s="10"/>
      <c r="O77" s="10">
        <f t="shared" si="15"/>
        <v>31</v>
      </c>
      <c r="P77" s="7" t="s">
        <v>93</v>
      </c>
      <c r="Q77" s="8" t="s">
        <v>20</v>
      </c>
      <c r="R77" s="10">
        <v>6.6600000000000006E-2</v>
      </c>
      <c r="S77" s="10"/>
      <c r="T77" s="10">
        <f t="shared" si="25"/>
        <v>24</v>
      </c>
      <c r="U77" s="7" t="s">
        <v>89</v>
      </c>
      <c r="V77" s="8" t="s">
        <v>19</v>
      </c>
      <c r="W77" s="10">
        <v>6.8100000000000001E-3</v>
      </c>
      <c r="X77" s="10"/>
      <c r="Y77" s="10">
        <f t="shared" si="26"/>
        <v>3</v>
      </c>
      <c r="Z77" s="7" t="s">
        <v>47</v>
      </c>
      <c r="AA77" s="8" t="s">
        <v>19</v>
      </c>
      <c r="AB77" s="10">
        <v>1.392E-2</v>
      </c>
      <c r="AC77" s="10"/>
      <c r="AD77" s="10">
        <f t="shared" si="18"/>
        <v>25</v>
      </c>
      <c r="AE77" s="7" t="s">
        <v>102</v>
      </c>
      <c r="AF77" s="8" t="s">
        <v>26</v>
      </c>
      <c r="AG77" s="10">
        <v>1.8149999999999999E-2</v>
      </c>
      <c r="AH77" s="10"/>
      <c r="AI77" s="10">
        <f t="shared" si="28"/>
        <v>20</v>
      </c>
      <c r="AJ77" s="7" t="s">
        <v>87</v>
      </c>
      <c r="AK77" s="8" t="s">
        <v>25</v>
      </c>
      <c r="AL77" s="10">
        <v>3.0439999999999998E-2</v>
      </c>
      <c r="AM77" s="10"/>
      <c r="AN77" s="10">
        <f t="shared" si="19"/>
        <v>27</v>
      </c>
      <c r="AO77" s="7" t="s">
        <v>45</v>
      </c>
      <c r="AP77" s="8" t="s">
        <v>19</v>
      </c>
      <c r="AQ77" s="10">
        <v>4.614E-2</v>
      </c>
      <c r="AR77" s="10"/>
      <c r="AS77" s="10">
        <f t="shared" si="20"/>
        <v>51</v>
      </c>
      <c r="AT77" s="7" t="s">
        <v>78</v>
      </c>
      <c r="AU77" s="8" t="s">
        <v>26</v>
      </c>
      <c r="AV77" s="10">
        <v>5.7320000000000003E-2</v>
      </c>
      <c r="AW77" s="10"/>
      <c r="AX77" s="10">
        <f t="shared" si="27"/>
        <v>42</v>
      </c>
      <c r="AY77" s="7" t="s">
        <v>38</v>
      </c>
      <c r="AZ77" s="8" t="s">
        <v>26</v>
      </c>
      <c r="BA77" s="10">
        <v>6.0229999999999999E-2</v>
      </c>
      <c r="BB77" s="10"/>
      <c r="BC77" s="10">
        <f t="shared" si="24"/>
        <v>58</v>
      </c>
      <c r="BD77" s="7" t="s">
        <v>33</v>
      </c>
      <c r="BE77" s="8" t="s">
        <v>20</v>
      </c>
      <c r="BF77" s="10">
        <v>1.8499999999999999E-2</v>
      </c>
      <c r="BG77" s="10"/>
      <c r="BH77" s="10">
        <f t="shared" si="21"/>
        <v>50</v>
      </c>
      <c r="BI77" s="7" t="s">
        <v>79</v>
      </c>
      <c r="BJ77" s="8" t="s">
        <v>22</v>
      </c>
      <c r="BK77" s="10">
        <v>3.424E-2</v>
      </c>
      <c r="BL77" s="10"/>
      <c r="BM77" s="10">
        <f t="shared" si="22"/>
        <v>18</v>
      </c>
      <c r="BN77" s="7" t="s">
        <v>44</v>
      </c>
      <c r="BO77" s="8" t="s">
        <v>20</v>
      </c>
      <c r="BP77" s="10">
        <v>9.3219999999999997E-2</v>
      </c>
      <c r="BR77" s="10">
        <f t="shared" si="23"/>
        <v>27</v>
      </c>
    </row>
    <row r="78" spans="1:70" ht="17" thickBot="1" x14ac:dyDescent="0.25">
      <c r="A78" s="7" t="s">
        <v>79</v>
      </c>
      <c r="B78" s="8" t="s">
        <v>22</v>
      </c>
      <c r="C78" s="10">
        <v>3.5290000000000002E-2</v>
      </c>
      <c r="D78" s="10"/>
      <c r="E78" s="10">
        <f t="shared" si="16"/>
        <v>35</v>
      </c>
      <c r="F78" s="7" t="s">
        <v>93</v>
      </c>
      <c r="G78" s="8" t="s">
        <v>20</v>
      </c>
      <c r="H78" s="10">
        <v>4.9680000000000002E-2</v>
      </c>
      <c r="I78" s="10"/>
      <c r="J78" s="10">
        <f t="shared" si="17"/>
        <v>26</v>
      </c>
      <c r="K78" s="7" t="s">
        <v>89</v>
      </c>
      <c r="L78" s="8" t="s">
        <v>19</v>
      </c>
      <c r="M78" s="10">
        <v>7.356E-2</v>
      </c>
      <c r="N78" s="10"/>
      <c r="O78" s="10">
        <f t="shared" si="15"/>
        <v>30</v>
      </c>
      <c r="P78" s="7" t="s">
        <v>34</v>
      </c>
      <c r="Q78" s="8" t="s">
        <v>19</v>
      </c>
      <c r="R78" s="10">
        <v>6.2280000000000002E-2</v>
      </c>
      <c r="S78" s="10"/>
      <c r="T78" s="10">
        <f t="shared" si="25"/>
        <v>23</v>
      </c>
      <c r="U78" s="7" t="s">
        <v>52</v>
      </c>
      <c r="V78" s="8" t="s">
        <v>29</v>
      </c>
      <c r="W78" s="10">
        <v>5.3600000000000002E-3</v>
      </c>
      <c r="X78" s="10"/>
      <c r="Y78" s="10">
        <f>IF(W78&gt;W79,Y79+1,Y79)</f>
        <v>2</v>
      </c>
      <c r="Z78" s="7" t="s">
        <v>96</v>
      </c>
      <c r="AA78" s="8" t="s">
        <v>25</v>
      </c>
      <c r="AB78" s="10">
        <v>1.355E-2</v>
      </c>
      <c r="AC78" s="10"/>
      <c r="AD78" s="10">
        <f t="shared" si="18"/>
        <v>24</v>
      </c>
      <c r="AE78" s="7" t="s">
        <v>80</v>
      </c>
      <c r="AF78" s="8" t="s">
        <v>25</v>
      </c>
      <c r="AG78" s="10">
        <v>1.7749999999999998E-2</v>
      </c>
      <c r="AH78" s="10"/>
      <c r="AI78" s="10">
        <f t="shared" si="28"/>
        <v>19</v>
      </c>
      <c r="AJ78" s="7" t="s">
        <v>71</v>
      </c>
      <c r="AK78" s="8" t="s">
        <v>20</v>
      </c>
      <c r="AL78" s="10">
        <v>3.0329999999999999E-2</v>
      </c>
      <c r="AM78" s="10"/>
      <c r="AN78" s="10">
        <f t="shared" si="19"/>
        <v>26</v>
      </c>
      <c r="AO78" s="7" t="s">
        <v>99</v>
      </c>
      <c r="AP78" s="8" t="s">
        <v>28</v>
      </c>
      <c r="AQ78" s="10">
        <v>4.018E-2</v>
      </c>
      <c r="AR78" s="10"/>
      <c r="AS78" s="10">
        <f t="shared" si="20"/>
        <v>50</v>
      </c>
      <c r="AT78" s="7" t="s">
        <v>34</v>
      </c>
      <c r="AU78" s="8" t="s">
        <v>26</v>
      </c>
      <c r="AV78" s="10">
        <v>5.5219999999999998E-2</v>
      </c>
      <c r="AW78" s="10"/>
      <c r="AX78" s="10">
        <f t="shared" si="27"/>
        <v>41</v>
      </c>
      <c r="AY78" s="7" t="s">
        <v>62</v>
      </c>
      <c r="AZ78" s="8" t="s">
        <v>23</v>
      </c>
      <c r="BA78" s="10">
        <v>5.9679999999999997E-2</v>
      </c>
      <c r="BB78" s="10"/>
      <c r="BC78" s="10">
        <f t="shared" si="24"/>
        <v>57</v>
      </c>
      <c r="BD78" s="7" t="s">
        <v>61</v>
      </c>
      <c r="BE78" s="8" t="s">
        <v>26</v>
      </c>
      <c r="BF78" s="10">
        <v>1.8190000000000001E-2</v>
      </c>
      <c r="BG78" s="10"/>
      <c r="BH78" s="10">
        <f t="shared" si="21"/>
        <v>49</v>
      </c>
      <c r="BI78" s="7" t="s">
        <v>74</v>
      </c>
      <c r="BJ78" s="8" t="s">
        <v>28</v>
      </c>
      <c r="BK78" s="10">
        <v>3.193E-2</v>
      </c>
      <c r="BL78" s="10"/>
      <c r="BM78" s="10">
        <f t="shared" si="22"/>
        <v>17</v>
      </c>
      <c r="BN78" s="7" t="s">
        <v>81</v>
      </c>
      <c r="BO78" s="8" t="s">
        <v>20</v>
      </c>
      <c r="BP78" s="10">
        <v>9.2520000000000005E-2</v>
      </c>
      <c r="BR78" s="10">
        <f t="shared" si="23"/>
        <v>26</v>
      </c>
    </row>
    <row r="79" spans="1:70" ht="17" thickBot="1" x14ac:dyDescent="0.25">
      <c r="A79" s="7" t="s">
        <v>56</v>
      </c>
      <c r="B79" s="8" t="s">
        <v>22</v>
      </c>
      <c r="C79" s="10">
        <v>3.4180000000000002E-2</v>
      </c>
      <c r="D79" s="10"/>
      <c r="E79" s="10">
        <f t="shared" si="16"/>
        <v>34</v>
      </c>
      <c r="F79" s="7" t="s">
        <v>42</v>
      </c>
      <c r="G79" s="8" t="s">
        <v>28</v>
      </c>
      <c r="H79" s="10">
        <v>4.4540000000000003E-2</v>
      </c>
      <c r="I79" s="10"/>
      <c r="J79" s="10">
        <f t="shared" si="17"/>
        <v>25</v>
      </c>
      <c r="K79" s="7" t="s">
        <v>70</v>
      </c>
      <c r="L79" s="8" t="s">
        <v>19</v>
      </c>
      <c r="M79" s="10">
        <v>7.3179999999999995E-2</v>
      </c>
      <c r="N79" s="10"/>
      <c r="O79" s="10">
        <f t="shared" ref="O79:O105" si="29">IF(M79&gt;M80,O80+1,O80)</f>
        <v>29</v>
      </c>
      <c r="P79" s="7" t="s">
        <v>71</v>
      </c>
      <c r="Q79" s="8" t="s">
        <v>20</v>
      </c>
      <c r="R79" s="10">
        <v>5.6619999999999997E-2</v>
      </c>
      <c r="S79" s="10"/>
      <c r="T79" s="10">
        <f t="shared" si="25"/>
        <v>22</v>
      </c>
      <c r="U79" s="7" t="s">
        <v>64</v>
      </c>
      <c r="V79" s="8" t="s">
        <v>19</v>
      </c>
      <c r="W79" s="10">
        <v>1.6100000000000001E-3</v>
      </c>
      <c r="X79" s="10"/>
      <c r="Y79" s="10">
        <v>1</v>
      </c>
      <c r="Z79" s="7" t="s">
        <v>41</v>
      </c>
      <c r="AA79" s="8" t="s">
        <v>25</v>
      </c>
      <c r="AB79" s="10">
        <v>1.294E-2</v>
      </c>
      <c r="AC79" s="10"/>
      <c r="AD79" s="10">
        <f t="shared" si="18"/>
        <v>23</v>
      </c>
      <c r="AE79" s="7" t="s">
        <v>27</v>
      </c>
      <c r="AF79" s="8" t="s">
        <v>28</v>
      </c>
      <c r="AG79" s="10">
        <v>1.737E-2</v>
      </c>
      <c r="AH79" s="10"/>
      <c r="AI79" s="10">
        <f t="shared" si="28"/>
        <v>18</v>
      </c>
      <c r="AJ79" s="7" t="s">
        <v>96</v>
      </c>
      <c r="AK79" s="8" t="s">
        <v>25</v>
      </c>
      <c r="AL79" s="10">
        <v>3.006E-2</v>
      </c>
      <c r="AM79" s="10"/>
      <c r="AN79" s="10">
        <f t="shared" si="19"/>
        <v>25</v>
      </c>
      <c r="AO79" s="7" t="s">
        <v>42</v>
      </c>
      <c r="AP79" s="8" t="s">
        <v>28</v>
      </c>
      <c r="AQ79" s="10">
        <v>3.934E-2</v>
      </c>
      <c r="AR79" s="10"/>
      <c r="AS79" s="10">
        <f t="shared" si="20"/>
        <v>49</v>
      </c>
      <c r="AT79" s="7" t="s">
        <v>66</v>
      </c>
      <c r="AU79" s="8" t="s">
        <v>22</v>
      </c>
      <c r="AV79" s="10">
        <v>5.4350000000000002E-2</v>
      </c>
      <c r="AW79" s="10"/>
      <c r="AX79" s="10">
        <f t="shared" si="27"/>
        <v>40</v>
      </c>
      <c r="AY79" s="7" t="s">
        <v>78</v>
      </c>
      <c r="AZ79" s="8" t="s">
        <v>28</v>
      </c>
      <c r="BA79" s="10">
        <v>5.8999999999999997E-2</v>
      </c>
      <c r="BB79" s="10"/>
      <c r="BC79" s="10">
        <f t="shared" si="24"/>
        <v>56</v>
      </c>
      <c r="BD79" s="7" t="s">
        <v>46</v>
      </c>
      <c r="BE79" s="8" t="s">
        <v>20</v>
      </c>
      <c r="BF79" s="10">
        <v>1.7919999999999998E-2</v>
      </c>
      <c r="BG79" s="10"/>
      <c r="BH79" s="10">
        <f t="shared" si="21"/>
        <v>48</v>
      </c>
      <c r="BI79" s="7" t="s">
        <v>57</v>
      </c>
      <c r="BJ79" s="8" t="s">
        <v>20</v>
      </c>
      <c r="BK79" s="10">
        <v>3.1870000000000002E-2</v>
      </c>
      <c r="BL79" s="10"/>
      <c r="BM79" s="10">
        <f t="shared" si="22"/>
        <v>16</v>
      </c>
      <c r="BN79" s="7" t="s">
        <v>98</v>
      </c>
      <c r="BO79" s="8" t="s">
        <v>19</v>
      </c>
      <c r="BP79" s="10">
        <v>9.1880000000000003E-2</v>
      </c>
      <c r="BR79" s="10">
        <f t="shared" si="23"/>
        <v>25</v>
      </c>
    </row>
    <row r="80" spans="1:70" ht="18" thickTop="1" thickBot="1" x14ac:dyDescent="0.25">
      <c r="A80" s="7" t="s">
        <v>103</v>
      </c>
      <c r="B80" s="8" t="s">
        <v>26</v>
      </c>
      <c r="C80" s="10">
        <v>3.3939999999999998E-2</v>
      </c>
      <c r="D80" s="10"/>
      <c r="E80" s="10">
        <f t="shared" si="16"/>
        <v>33</v>
      </c>
      <c r="F80" s="7" t="s">
        <v>77</v>
      </c>
      <c r="G80" s="8" t="s">
        <v>26</v>
      </c>
      <c r="H80" s="10">
        <v>4.1869999999999997E-2</v>
      </c>
      <c r="I80" s="10"/>
      <c r="J80" s="10">
        <f t="shared" si="17"/>
        <v>24</v>
      </c>
      <c r="K80" s="7" t="s">
        <v>53</v>
      </c>
      <c r="L80" s="8" t="s">
        <v>23</v>
      </c>
      <c r="M80" s="10">
        <v>7.1809999999999999E-2</v>
      </c>
      <c r="N80" s="10"/>
      <c r="O80" s="10">
        <f t="shared" si="29"/>
        <v>28</v>
      </c>
      <c r="P80" s="7" t="s">
        <v>60</v>
      </c>
      <c r="Q80" s="8" t="s">
        <v>26</v>
      </c>
      <c r="R80" s="10">
        <v>5.586E-2</v>
      </c>
      <c r="S80" s="10"/>
      <c r="T80" s="10">
        <f t="shared" si="25"/>
        <v>21</v>
      </c>
      <c r="U80" s="68" t="s">
        <v>107</v>
      </c>
      <c r="V80" s="69"/>
      <c r="W80" s="69"/>
      <c r="X80" s="69"/>
      <c r="Y80" s="70"/>
      <c r="Z80" s="7" t="s">
        <v>102</v>
      </c>
      <c r="AA80" s="8" t="s">
        <v>20</v>
      </c>
      <c r="AB80" s="10">
        <v>1.2189999999999999E-2</v>
      </c>
      <c r="AC80" s="10"/>
      <c r="AD80" s="10">
        <f t="shared" si="18"/>
        <v>22</v>
      </c>
      <c r="AE80" s="7" t="s">
        <v>97</v>
      </c>
      <c r="AF80" s="8" t="s">
        <v>25</v>
      </c>
      <c r="AG80" s="10">
        <v>1.7000000000000001E-2</v>
      </c>
      <c r="AH80" s="10"/>
      <c r="AI80" s="10">
        <f t="shared" si="28"/>
        <v>17</v>
      </c>
      <c r="AJ80" s="7" t="s">
        <v>79</v>
      </c>
      <c r="AK80" s="8" t="s">
        <v>25</v>
      </c>
      <c r="AL80" s="10">
        <v>2.6100000000000002E-2</v>
      </c>
      <c r="AM80" s="10"/>
      <c r="AN80" s="10">
        <f t="shared" si="19"/>
        <v>24</v>
      </c>
      <c r="AO80" s="7" t="s">
        <v>34</v>
      </c>
      <c r="AP80" s="8" t="s">
        <v>19</v>
      </c>
      <c r="AQ80" s="10">
        <v>3.8600000000000002E-2</v>
      </c>
      <c r="AR80" s="10"/>
      <c r="AS80" s="10">
        <f t="shared" si="20"/>
        <v>48</v>
      </c>
      <c r="AT80" s="7" t="s">
        <v>46</v>
      </c>
      <c r="AU80" s="8" t="s">
        <v>22</v>
      </c>
      <c r="AV80" s="10">
        <v>5.0430000000000003E-2</v>
      </c>
      <c r="AW80" s="10"/>
      <c r="AX80" s="10">
        <f t="shared" si="27"/>
        <v>39</v>
      </c>
      <c r="AY80" s="7" t="s">
        <v>97</v>
      </c>
      <c r="AZ80" s="8" t="s">
        <v>25</v>
      </c>
      <c r="BA80" s="10">
        <v>5.7000000000000002E-2</v>
      </c>
      <c r="BB80" s="10"/>
      <c r="BC80" s="10">
        <f t="shared" si="24"/>
        <v>55</v>
      </c>
      <c r="BD80" s="7" t="s">
        <v>103</v>
      </c>
      <c r="BE80" s="8" t="s">
        <v>19</v>
      </c>
      <c r="BF80" s="10">
        <v>1.737E-2</v>
      </c>
      <c r="BG80" s="10"/>
      <c r="BH80" s="10">
        <f t="shared" si="21"/>
        <v>47</v>
      </c>
      <c r="BI80" s="7" t="s">
        <v>83</v>
      </c>
      <c r="BJ80" s="8" t="s">
        <v>20</v>
      </c>
      <c r="BK80" s="10">
        <v>3.177E-2</v>
      </c>
      <c r="BL80" s="10"/>
      <c r="BM80" s="10">
        <f t="shared" si="22"/>
        <v>15</v>
      </c>
      <c r="BN80" s="7" t="s">
        <v>35</v>
      </c>
      <c r="BO80" s="8" t="s">
        <v>22</v>
      </c>
      <c r="BP80" s="10">
        <v>8.9099999999999999E-2</v>
      </c>
      <c r="BR80" s="10">
        <f t="shared" si="23"/>
        <v>24</v>
      </c>
    </row>
    <row r="81" spans="1:70" ht="18" thickTop="1" thickBot="1" x14ac:dyDescent="0.25">
      <c r="A81" s="7" t="s">
        <v>61</v>
      </c>
      <c r="B81" s="8" t="s">
        <v>19</v>
      </c>
      <c r="C81" s="10">
        <v>3.3790000000000001E-2</v>
      </c>
      <c r="D81" s="10"/>
      <c r="E81" s="10">
        <f t="shared" si="16"/>
        <v>32</v>
      </c>
      <c r="F81" s="7" t="s">
        <v>36</v>
      </c>
      <c r="G81" s="8" t="s">
        <v>23</v>
      </c>
      <c r="H81" s="10">
        <v>4.036E-2</v>
      </c>
      <c r="I81" s="10"/>
      <c r="J81" s="10">
        <f t="shared" si="17"/>
        <v>23</v>
      </c>
      <c r="K81" s="7" t="s">
        <v>43</v>
      </c>
      <c r="L81" s="8" t="s">
        <v>22</v>
      </c>
      <c r="M81" s="10">
        <v>7.1029999999999996E-2</v>
      </c>
      <c r="N81" s="10"/>
      <c r="O81" s="10">
        <f t="shared" si="29"/>
        <v>27</v>
      </c>
      <c r="P81" s="7" t="s">
        <v>99</v>
      </c>
      <c r="Q81" s="8" t="s">
        <v>26</v>
      </c>
      <c r="R81" s="10">
        <v>5.4440000000000002E-2</v>
      </c>
      <c r="S81" s="10"/>
      <c r="T81" s="10">
        <f t="shared" si="25"/>
        <v>20</v>
      </c>
      <c r="U81" s="21" t="s">
        <v>25</v>
      </c>
      <c r="V81" s="22">
        <f>SUMIF($V$3:$V$79,U81,$Y$3:$Y$79)</f>
        <v>631</v>
      </c>
      <c r="W81" s="23"/>
      <c r="X81" s="23" t="s">
        <v>26</v>
      </c>
      <c r="Y81" s="22">
        <f>SUMIF($V$3:$V$79,X81,$Y$3:$Y$79)</f>
        <v>126</v>
      </c>
      <c r="Z81" s="7" t="s">
        <v>51</v>
      </c>
      <c r="AA81" s="8" t="s">
        <v>22</v>
      </c>
      <c r="AB81" s="10">
        <v>1.209E-2</v>
      </c>
      <c r="AC81" s="10"/>
      <c r="AD81" s="10">
        <f t="shared" si="18"/>
        <v>21</v>
      </c>
      <c r="AE81" s="7" t="s">
        <v>33</v>
      </c>
      <c r="AF81" s="8" t="s">
        <v>20</v>
      </c>
      <c r="AG81" s="10">
        <v>1.6879999999999999E-2</v>
      </c>
      <c r="AH81" s="10"/>
      <c r="AI81" s="10">
        <f t="shared" si="28"/>
        <v>16</v>
      </c>
      <c r="AJ81" s="7" t="s">
        <v>31</v>
      </c>
      <c r="AK81" s="8" t="s">
        <v>19</v>
      </c>
      <c r="AL81" s="10">
        <v>2.52E-2</v>
      </c>
      <c r="AM81" s="10"/>
      <c r="AN81" s="10">
        <f t="shared" si="19"/>
        <v>23</v>
      </c>
      <c r="AO81" s="7" t="s">
        <v>51</v>
      </c>
      <c r="AP81" s="8" t="s">
        <v>22</v>
      </c>
      <c r="AQ81" s="10">
        <v>3.7269999999999998E-2</v>
      </c>
      <c r="AR81" s="10"/>
      <c r="AS81" s="10">
        <f t="shared" si="20"/>
        <v>47</v>
      </c>
      <c r="AT81" s="7" t="s">
        <v>75</v>
      </c>
      <c r="AU81" s="8" t="s">
        <v>23</v>
      </c>
      <c r="AV81" s="10">
        <v>4.9660000000000003E-2</v>
      </c>
      <c r="AW81" s="10"/>
      <c r="AX81" s="10">
        <f t="shared" si="27"/>
        <v>38</v>
      </c>
      <c r="AY81" s="7" t="s">
        <v>52</v>
      </c>
      <c r="AZ81" s="8" t="s">
        <v>29</v>
      </c>
      <c r="BA81" s="10">
        <v>5.6099999999999997E-2</v>
      </c>
      <c r="BB81" s="10"/>
      <c r="BC81" s="10">
        <f t="shared" si="24"/>
        <v>54</v>
      </c>
      <c r="BD81" s="7" t="s">
        <v>48</v>
      </c>
      <c r="BE81" s="8" t="s">
        <v>29</v>
      </c>
      <c r="BF81" s="10">
        <v>1.6740000000000001E-2</v>
      </c>
      <c r="BG81" s="10"/>
      <c r="BH81" s="10">
        <f t="shared" si="21"/>
        <v>46</v>
      </c>
      <c r="BI81" s="7" t="s">
        <v>37</v>
      </c>
      <c r="BJ81" s="8" t="s">
        <v>25</v>
      </c>
      <c r="BK81" s="10">
        <v>3.1379999999999998E-2</v>
      </c>
      <c r="BL81" s="10"/>
      <c r="BM81" s="10">
        <f t="shared" si="22"/>
        <v>14</v>
      </c>
      <c r="BN81" s="7" t="s">
        <v>104</v>
      </c>
      <c r="BO81" s="8" t="s">
        <v>20</v>
      </c>
      <c r="BP81" s="10">
        <v>8.6889999999999995E-2</v>
      </c>
      <c r="BR81" s="10">
        <f t="shared" si="23"/>
        <v>23</v>
      </c>
    </row>
    <row r="82" spans="1:70" ht="17" thickBot="1" x14ac:dyDescent="0.25">
      <c r="A82" s="7" t="s">
        <v>58</v>
      </c>
      <c r="B82" s="8" t="s">
        <v>20</v>
      </c>
      <c r="C82" s="10">
        <v>3.2629999999999999E-2</v>
      </c>
      <c r="D82" s="10"/>
      <c r="E82" s="10">
        <f t="shared" si="16"/>
        <v>31</v>
      </c>
      <c r="F82" s="7" t="s">
        <v>66</v>
      </c>
      <c r="G82" s="8" t="s">
        <v>28</v>
      </c>
      <c r="H82" s="10">
        <v>3.8289999999999998E-2</v>
      </c>
      <c r="I82" s="10"/>
      <c r="J82" s="10">
        <f t="shared" si="17"/>
        <v>22</v>
      </c>
      <c r="K82" s="7" t="s">
        <v>79</v>
      </c>
      <c r="L82" s="8" t="s">
        <v>22</v>
      </c>
      <c r="M82" s="10">
        <v>6.7339999999999997E-2</v>
      </c>
      <c r="N82" s="10"/>
      <c r="O82" s="10">
        <f t="shared" si="29"/>
        <v>26</v>
      </c>
      <c r="P82" s="7" t="s">
        <v>87</v>
      </c>
      <c r="Q82" s="8" t="s">
        <v>29</v>
      </c>
      <c r="R82" s="10">
        <v>5.3530000000000001E-2</v>
      </c>
      <c r="S82" s="10"/>
      <c r="T82" s="10">
        <f t="shared" si="25"/>
        <v>19</v>
      </c>
      <c r="U82" s="24" t="s">
        <v>28</v>
      </c>
      <c r="V82" s="25">
        <f t="shared" ref="V82:V84" si="30">SUMIF($V$3:$V$79,U82,$Y$3:$Y$79)</f>
        <v>139</v>
      </c>
      <c r="W82" s="26"/>
      <c r="X82" s="26" t="s">
        <v>29</v>
      </c>
      <c r="Y82" s="25">
        <f t="shared" ref="Y82:Y84" si="31">SUMIF($V$3:$V$79,X82,$Y$3:$Y$79)</f>
        <v>556</v>
      </c>
      <c r="Z82" s="7" t="s">
        <v>79</v>
      </c>
      <c r="AA82" s="8" t="s">
        <v>22</v>
      </c>
      <c r="AB82" s="10">
        <v>1.1979999999999999E-2</v>
      </c>
      <c r="AC82" s="10"/>
      <c r="AD82" s="10">
        <f t="shared" si="18"/>
        <v>20</v>
      </c>
      <c r="AE82" s="7" t="s">
        <v>102</v>
      </c>
      <c r="AF82" s="8" t="s">
        <v>28</v>
      </c>
      <c r="AG82" s="10">
        <v>1.661E-2</v>
      </c>
      <c r="AH82" s="10"/>
      <c r="AI82" s="10">
        <f t="shared" si="28"/>
        <v>15</v>
      </c>
      <c r="AJ82" s="7" t="s">
        <v>73</v>
      </c>
      <c r="AK82" s="8" t="s">
        <v>29</v>
      </c>
      <c r="AL82" s="10">
        <v>2.3519999999999999E-2</v>
      </c>
      <c r="AM82" s="10"/>
      <c r="AN82" s="10">
        <f t="shared" si="19"/>
        <v>22</v>
      </c>
      <c r="AO82" s="7" t="s">
        <v>96</v>
      </c>
      <c r="AP82" s="8" t="s">
        <v>19</v>
      </c>
      <c r="AQ82" s="10">
        <v>3.7240000000000002E-2</v>
      </c>
      <c r="AR82" s="10"/>
      <c r="AS82" s="10">
        <f t="shared" si="20"/>
        <v>46</v>
      </c>
      <c r="AT82" s="7" t="s">
        <v>61</v>
      </c>
      <c r="AU82" s="8" t="s">
        <v>26</v>
      </c>
      <c r="AV82" s="10">
        <v>4.8860000000000001E-2</v>
      </c>
      <c r="AW82" s="10"/>
      <c r="AX82" s="10">
        <f t="shared" si="27"/>
        <v>37</v>
      </c>
      <c r="AY82" s="7" t="s">
        <v>86</v>
      </c>
      <c r="AZ82" s="8" t="s">
        <v>28</v>
      </c>
      <c r="BA82" s="10">
        <v>5.3929999999999999E-2</v>
      </c>
      <c r="BB82" s="10"/>
      <c r="BC82" s="10">
        <f t="shared" si="24"/>
        <v>53</v>
      </c>
      <c r="BD82" s="7" t="s">
        <v>59</v>
      </c>
      <c r="BE82" s="8" t="s">
        <v>23</v>
      </c>
      <c r="BF82" s="10">
        <v>1.6330000000000001E-2</v>
      </c>
      <c r="BG82" s="10"/>
      <c r="BH82" s="10">
        <f t="shared" si="21"/>
        <v>45</v>
      </c>
      <c r="BI82" s="7" t="s">
        <v>41</v>
      </c>
      <c r="BJ82" s="8" t="s">
        <v>29</v>
      </c>
      <c r="BK82" s="10">
        <v>3.1289999999999998E-2</v>
      </c>
      <c r="BL82" s="10"/>
      <c r="BM82" s="10">
        <f t="shared" si="22"/>
        <v>13</v>
      </c>
      <c r="BN82" s="7" t="s">
        <v>67</v>
      </c>
      <c r="BO82" s="8" t="s">
        <v>23</v>
      </c>
      <c r="BP82" s="10">
        <v>7.6090000000000005E-2</v>
      </c>
      <c r="BR82" s="10">
        <f t="shared" si="23"/>
        <v>22</v>
      </c>
    </row>
    <row r="83" spans="1:70" ht="17" thickBot="1" x14ac:dyDescent="0.25">
      <c r="A83" s="7" t="s">
        <v>99</v>
      </c>
      <c r="B83" s="8" t="s">
        <v>23</v>
      </c>
      <c r="C83" s="10">
        <v>3.2230000000000002E-2</v>
      </c>
      <c r="D83" s="10"/>
      <c r="E83" s="10">
        <f t="shared" si="16"/>
        <v>30</v>
      </c>
      <c r="F83" s="7" t="s">
        <v>18</v>
      </c>
      <c r="G83" s="8" t="s">
        <v>19</v>
      </c>
      <c r="H83" s="10">
        <v>3.7620000000000001E-2</v>
      </c>
      <c r="I83" s="10"/>
      <c r="J83" s="10">
        <f t="shared" si="17"/>
        <v>21</v>
      </c>
      <c r="K83" s="7" t="s">
        <v>68</v>
      </c>
      <c r="L83" s="8" t="s">
        <v>29</v>
      </c>
      <c r="M83" s="10">
        <v>6.7159999999999997E-2</v>
      </c>
      <c r="N83" s="10"/>
      <c r="O83" s="10">
        <f t="shared" si="29"/>
        <v>25</v>
      </c>
      <c r="P83" s="7" t="s">
        <v>42</v>
      </c>
      <c r="Q83" s="8" t="s">
        <v>28</v>
      </c>
      <c r="R83" s="10">
        <v>5.1409999999999997E-2</v>
      </c>
      <c r="S83" s="10"/>
      <c r="T83" s="10">
        <f t="shared" si="25"/>
        <v>18</v>
      </c>
      <c r="U83" s="24" t="s">
        <v>19</v>
      </c>
      <c r="V83" s="25">
        <f t="shared" si="30"/>
        <v>684</v>
      </c>
      <c r="W83" s="26"/>
      <c r="X83" s="26" t="s">
        <v>20</v>
      </c>
      <c r="Y83" s="25">
        <f t="shared" si="31"/>
        <v>163</v>
      </c>
      <c r="Z83" s="7" t="s">
        <v>94</v>
      </c>
      <c r="AA83" s="8" t="s">
        <v>19</v>
      </c>
      <c r="AB83" s="10">
        <v>1.055E-2</v>
      </c>
      <c r="AC83" s="10"/>
      <c r="AD83" s="10">
        <f t="shared" si="18"/>
        <v>19</v>
      </c>
      <c r="AE83" s="7" t="s">
        <v>59</v>
      </c>
      <c r="AF83" s="8" t="s">
        <v>20</v>
      </c>
      <c r="AG83" s="10">
        <v>1.566E-2</v>
      </c>
      <c r="AH83" s="10"/>
      <c r="AI83" s="10">
        <f t="shared" si="28"/>
        <v>14</v>
      </c>
      <c r="AJ83" s="7" t="s">
        <v>71</v>
      </c>
      <c r="AK83" s="8" t="s">
        <v>22</v>
      </c>
      <c r="AL83" s="10">
        <v>2.3349999999999999E-2</v>
      </c>
      <c r="AM83" s="10"/>
      <c r="AN83" s="10">
        <f t="shared" si="19"/>
        <v>21</v>
      </c>
      <c r="AO83" s="7" t="s">
        <v>68</v>
      </c>
      <c r="AP83" s="8" t="s">
        <v>19</v>
      </c>
      <c r="AQ83" s="10">
        <v>3.705E-2</v>
      </c>
      <c r="AR83" s="10"/>
      <c r="AS83" s="10">
        <f t="shared" si="20"/>
        <v>45</v>
      </c>
      <c r="AT83" s="7" t="s">
        <v>57</v>
      </c>
      <c r="AU83" s="8" t="s">
        <v>23</v>
      </c>
      <c r="AV83" s="10">
        <v>4.87E-2</v>
      </c>
      <c r="AW83" s="10"/>
      <c r="AX83" s="10">
        <f t="shared" si="27"/>
        <v>36</v>
      </c>
      <c r="AY83" s="7" t="s">
        <v>62</v>
      </c>
      <c r="AZ83" s="8" t="s">
        <v>25</v>
      </c>
      <c r="BA83" s="10">
        <v>5.0479999999999997E-2</v>
      </c>
      <c r="BB83" s="10"/>
      <c r="BC83" s="10">
        <f t="shared" si="24"/>
        <v>52</v>
      </c>
      <c r="BD83" s="7" t="s">
        <v>79</v>
      </c>
      <c r="BE83" s="8" t="s">
        <v>25</v>
      </c>
      <c r="BF83" s="10">
        <v>1.5769999999999999E-2</v>
      </c>
      <c r="BG83" s="10"/>
      <c r="BH83" s="10">
        <f t="shared" si="21"/>
        <v>44</v>
      </c>
      <c r="BI83" s="7" t="s">
        <v>44</v>
      </c>
      <c r="BJ83" s="8" t="s">
        <v>20</v>
      </c>
      <c r="BK83" s="10">
        <v>2.8060000000000002E-2</v>
      </c>
      <c r="BL83" s="10"/>
      <c r="BM83" s="10">
        <f t="shared" si="22"/>
        <v>12</v>
      </c>
      <c r="BN83" s="7" t="s">
        <v>90</v>
      </c>
      <c r="BO83" s="8" t="s">
        <v>26</v>
      </c>
      <c r="BP83" s="10">
        <v>6.8190000000000001E-2</v>
      </c>
      <c r="BR83" s="10">
        <f t="shared" si="23"/>
        <v>21</v>
      </c>
    </row>
    <row r="84" spans="1:70" ht="17" thickBot="1" x14ac:dyDescent="0.25">
      <c r="A84" s="7" t="s">
        <v>49</v>
      </c>
      <c r="B84" s="8" t="s">
        <v>20</v>
      </c>
      <c r="C84" s="10">
        <v>3.218E-2</v>
      </c>
      <c r="D84" s="10"/>
      <c r="E84" s="10">
        <f t="shared" si="16"/>
        <v>29</v>
      </c>
      <c r="F84" s="7" t="s">
        <v>45</v>
      </c>
      <c r="G84" s="8" t="s">
        <v>23</v>
      </c>
      <c r="H84" s="10">
        <v>3.4909999999999997E-2</v>
      </c>
      <c r="I84" s="10"/>
      <c r="J84" s="10">
        <f t="shared" si="17"/>
        <v>20</v>
      </c>
      <c r="K84" s="7" t="s">
        <v>27</v>
      </c>
      <c r="L84" s="8" t="s">
        <v>28</v>
      </c>
      <c r="M84" s="10">
        <v>6.0539999999999997E-2</v>
      </c>
      <c r="N84" s="10"/>
      <c r="O84" s="10">
        <f t="shared" si="29"/>
        <v>24</v>
      </c>
      <c r="P84" s="7" t="s">
        <v>79</v>
      </c>
      <c r="Q84" s="8" t="s">
        <v>25</v>
      </c>
      <c r="R84" s="10">
        <v>5.049E-2</v>
      </c>
      <c r="S84" s="10"/>
      <c r="T84" s="10">
        <f t="shared" si="25"/>
        <v>17</v>
      </c>
      <c r="U84" s="27" t="s">
        <v>22</v>
      </c>
      <c r="V84" s="28">
        <f t="shared" si="30"/>
        <v>366</v>
      </c>
      <c r="W84" s="29"/>
      <c r="X84" s="29" t="s">
        <v>23</v>
      </c>
      <c r="Y84" s="28">
        <f t="shared" si="31"/>
        <v>290</v>
      </c>
      <c r="Z84" s="7" t="s">
        <v>70</v>
      </c>
      <c r="AA84" s="8" t="s">
        <v>23</v>
      </c>
      <c r="AB84" s="10">
        <v>1.052E-2</v>
      </c>
      <c r="AC84" s="10"/>
      <c r="AD84" s="10">
        <f t="shared" si="18"/>
        <v>18</v>
      </c>
      <c r="AE84" s="7" t="s">
        <v>51</v>
      </c>
      <c r="AF84" s="8" t="s">
        <v>28</v>
      </c>
      <c r="AG84" s="10">
        <v>1.511E-2</v>
      </c>
      <c r="AH84" s="10"/>
      <c r="AI84" s="10">
        <f t="shared" si="28"/>
        <v>13</v>
      </c>
      <c r="AJ84" s="7" t="s">
        <v>42</v>
      </c>
      <c r="AK84" s="8" t="s">
        <v>28</v>
      </c>
      <c r="AL84" s="10">
        <v>1.9640000000000001E-2</v>
      </c>
      <c r="AM84" s="10"/>
      <c r="AN84" s="10">
        <f t="shared" si="19"/>
        <v>20</v>
      </c>
      <c r="AO84" s="7" t="s">
        <v>62</v>
      </c>
      <c r="AP84" s="8" t="s">
        <v>19</v>
      </c>
      <c r="AQ84" s="10">
        <v>3.671E-2</v>
      </c>
      <c r="AR84" s="10"/>
      <c r="AS84" s="10">
        <f t="shared" si="20"/>
        <v>44</v>
      </c>
      <c r="AT84" s="7" t="s">
        <v>98</v>
      </c>
      <c r="AU84" s="8" t="s">
        <v>25</v>
      </c>
      <c r="AV84" s="10">
        <v>4.829E-2</v>
      </c>
      <c r="AW84" s="10"/>
      <c r="AX84" s="10">
        <f t="shared" si="27"/>
        <v>35</v>
      </c>
      <c r="AY84" s="7" t="s">
        <v>84</v>
      </c>
      <c r="AZ84" s="8" t="s">
        <v>19</v>
      </c>
      <c r="BA84" s="10">
        <v>4.8669999999999998E-2</v>
      </c>
      <c r="BB84" s="10"/>
      <c r="BC84" s="10">
        <f t="shared" si="24"/>
        <v>51</v>
      </c>
      <c r="BD84" s="7" t="s">
        <v>27</v>
      </c>
      <c r="BE84" s="8" t="s">
        <v>28</v>
      </c>
      <c r="BF84" s="10">
        <v>1.545E-2</v>
      </c>
      <c r="BG84" s="10"/>
      <c r="BH84" s="10">
        <f t="shared" si="21"/>
        <v>43</v>
      </c>
      <c r="BI84" s="7" t="s">
        <v>78</v>
      </c>
      <c r="BJ84" s="8" t="s">
        <v>28</v>
      </c>
      <c r="BK84" s="10">
        <v>2.5479999999999999E-2</v>
      </c>
      <c r="BL84" s="10"/>
      <c r="BM84" s="10">
        <f t="shared" si="22"/>
        <v>11</v>
      </c>
      <c r="BN84" s="7" t="s">
        <v>81</v>
      </c>
      <c r="BO84" s="8" t="s">
        <v>26</v>
      </c>
      <c r="BP84" s="10">
        <v>6.3469999999999999E-2</v>
      </c>
      <c r="BR84" s="10">
        <f t="shared" si="23"/>
        <v>20</v>
      </c>
    </row>
    <row r="85" spans="1:70" ht="18" thickTop="1" thickBot="1" x14ac:dyDescent="0.25">
      <c r="A85" s="7" t="s">
        <v>95</v>
      </c>
      <c r="B85" s="8" t="s">
        <v>29</v>
      </c>
      <c r="C85" s="10">
        <v>2.93E-2</v>
      </c>
      <c r="D85" s="10"/>
      <c r="E85" s="10">
        <f t="shared" si="16"/>
        <v>28</v>
      </c>
      <c r="F85" s="7" t="s">
        <v>58</v>
      </c>
      <c r="G85" s="8" t="s">
        <v>20</v>
      </c>
      <c r="H85" s="10">
        <v>3.2390000000000002E-2</v>
      </c>
      <c r="I85" s="10"/>
      <c r="J85" s="10">
        <f t="shared" si="17"/>
        <v>19</v>
      </c>
      <c r="K85" s="7" t="s">
        <v>84</v>
      </c>
      <c r="L85" s="8" t="s">
        <v>19</v>
      </c>
      <c r="M85" s="10">
        <v>5.9929999999999997E-2</v>
      </c>
      <c r="N85" s="10"/>
      <c r="O85" s="10">
        <f t="shared" si="29"/>
        <v>23</v>
      </c>
      <c r="P85" s="7" t="s">
        <v>21</v>
      </c>
      <c r="Q85" s="8" t="s">
        <v>22</v>
      </c>
      <c r="R85" s="10">
        <v>4.8120000000000003E-2</v>
      </c>
      <c r="S85" s="10"/>
      <c r="T85" s="10">
        <f t="shared" si="25"/>
        <v>16</v>
      </c>
      <c r="U85" s="68" t="s">
        <v>108</v>
      </c>
      <c r="V85" s="69"/>
      <c r="W85" s="69"/>
      <c r="X85" s="69"/>
      <c r="Y85" s="70"/>
      <c r="Z85" s="7" t="s">
        <v>96</v>
      </c>
      <c r="AA85" s="8" t="s">
        <v>19</v>
      </c>
      <c r="AB85" s="10">
        <v>9.92E-3</v>
      </c>
      <c r="AC85" s="10"/>
      <c r="AD85" s="10">
        <f t="shared" si="18"/>
        <v>17</v>
      </c>
      <c r="AE85" s="7" t="s">
        <v>45</v>
      </c>
      <c r="AF85" s="8" t="s">
        <v>19</v>
      </c>
      <c r="AG85" s="10">
        <v>1.3010000000000001E-2</v>
      </c>
      <c r="AH85" s="10"/>
      <c r="AI85" s="10">
        <f t="shared" si="28"/>
        <v>12</v>
      </c>
      <c r="AJ85" s="7" t="s">
        <v>41</v>
      </c>
      <c r="AK85" s="8" t="s">
        <v>29</v>
      </c>
      <c r="AL85" s="10">
        <v>1.7590000000000001E-2</v>
      </c>
      <c r="AM85" s="10"/>
      <c r="AN85" s="10">
        <f t="shared" si="19"/>
        <v>19</v>
      </c>
      <c r="AO85" s="7" t="s">
        <v>73</v>
      </c>
      <c r="AP85" s="8" t="s">
        <v>29</v>
      </c>
      <c r="AQ85" s="10">
        <v>3.5970000000000002E-2</v>
      </c>
      <c r="AR85" s="10"/>
      <c r="AS85" s="10">
        <f t="shared" si="20"/>
        <v>43</v>
      </c>
      <c r="AT85" s="7" t="s">
        <v>21</v>
      </c>
      <c r="AU85" s="8" t="s">
        <v>22</v>
      </c>
      <c r="AV85" s="10">
        <v>4.3909999999999998E-2</v>
      </c>
      <c r="AW85" s="10"/>
      <c r="AX85" s="10">
        <f t="shared" si="27"/>
        <v>34</v>
      </c>
      <c r="AY85" s="7" t="s">
        <v>80</v>
      </c>
      <c r="AZ85" s="8" t="s">
        <v>28</v>
      </c>
      <c r="BA85" s="10">
        <v>4.8489999999999998E-2</v>
      </c>
      <c r="BB85" s="10"/>
      <c r="BC85" s="10">
        <f t="shared" si="24"/>
        <v>50</v>
      </c>
      <c r="BD85" s="7" t="s">
        <v>66</v>
      </c>
      <c r="BE85" s="8" t="s">
        <v>20</v>
      </c>
      <c r="BF85" s="10">
        <v>1.5310000000000001E-2</v>
      </c>
      <c r="BG85" s="10"/>
      <c r="BH85" s="10">
        <f t="shared" si="21"/>
        <v>42</v>
      </c>
      <c r="BI85" s="7" t="s">
        <v>59</v>
      </c>
      <c r="BJ85" s="8" t="s">
        <v>20</v>
      </c>
      <c r="BK85" s="10">
        <v>2.4889999999999999E-2</v>
      </c>
      <c r="BL85" s="10"/>
      <c r="BM85" s="10">
        <f t="shared" si="22"/>
        <v>10</v>
      </c>
      <c r="BN85" s="7" t="s">
        <v>100</v>
      </c>
      <c r="BO85" s="8" t="s">
        <v>26</v>
      </c>
      <c r="BP85" s="10">
        <v>6.0639999999999999E-2</v>
      </c>
      <c r="BR85" s="10">
        <f t="shared" si="23"/>
        <v>19</v>
      </c>
    </row>
    <row r="86" spans="1:70" ht="18" thickTop="1" thickBot="1" x14ac:dyDescent="0.25">
      <c r="A86" s="7" t="s">
        <v>91</v>
      </c>
      <c r="B86" s="8" t="s">
        <v>28</v>
      </c>
      <c r="C86" s="10">
        <v>2.9139999999999999E-2</v>
      </c>
      <c r="D86" s="10"/>
      <c r="E86" s="10">
        <f t="shared" si="16"/>
        <v>27</v>
      </c>
      <c r="F86" s="7" t="s">
        <v>40</v>
      </c>
      <c r="G86" s="8" t="s">
        <v>29</v>
      </c>
      <c r="H86" s="10">
        <v>2.8129999999999999E-2</v>
      </c>
      <c r="I86" s="10"/>
      <c r="J86" s="10">
        <f t="shared" si="17"/>
        <v>18</v>
      </c>
      <c r="K86" s="7" t="s">
        <v>96</v>
      </c>
      <c r="L86" s="8" t="s">
        <v>29</v>
      </c>
      <c r="M86" s="10">
        <v>5.8999999999999997E-2</v>
      </c>
      <c r="N86" s="10"/>
      <c r="O86" s="10">
        <f t="shared" si="29"/>
        <v>22</v>
      </c>
      <c r="P86" s="7" t="s">
        <v>84</v>
      </c>
      <c r="Q86" s="8" t="s">
        <v>28</v>
      </c>
      <c r="R86" s="10">
        <v>4.5039999999999997E-2</v>
      </c>
      <c r="S86" s="10"/>
      <c r="T86" s="10">
        <f t="shared" si="25"/>
        <v>15</v>
      </c>
      <c r="U86" s="21" t="s">
        <v>25</v>
      </c>
      <c r="V86" s="30">
        <f>SUMIFS($Y$3:$Y$79,$V$3:$V$79,U86,$X$3:$X$79,"x")</f>
        <v>207</v>
      </c>
      <c r="W86" s="23"/>
      <c r="X86" s="23" t="s">
        <v>26</v>
      </c>
      <c r="Y86" s="30">
        <f>SUMIFS($Y$3:$Y$79,$V$3:$V$79,X86,$X$3:$X$79,"x")</f>
        <v>126</v>
      </c>
      <c r="Z86" s="7" t="s">
        <v>68</v>
      </c>
      <c r="AA86" s="8" t="s">
        <v>19</v>
      </c>
      <c r="AB86" s="10">
        <v>9.3200000000000002E-3</v>
      </c>
      <c r="AC86" s="10"/>
      <c r="AD86" s="10">
        <f t="shared" si="18"/>
        <v>16</v>
      </c>
      <c r="AE86" s="7" t="s">
        <v>83</v>
      </c>
      <c r="AF86" s="8" t="s">
        <v>25</v>
      </c>
      <c r="AG86" s="10">
        <v>1.17E-2</v>
      </c>
      <c r="AH86" s="10"/>
      <c r="AI86" s="10">
        <f t="shared" si="28"/>
        <v>11</v>
      </c>
      <c r="AJ86" s="7" t="s">
        <v>36</v>
      </c>
      <c r="AK86" s="8" t="s">
        <v>26</v>
      </c>
      <c r="AL86" s="10">
        <v>1.7000000000000001E-2</v>
      </c>
      <c r="AM86" s="10"/>
      <c r="AN86" s="10">
        <f t="shared" si="19"/>
        <v>18</v>
      </c>
      <c r="AO86" s="7" t="s">
        <v>93</v>
      </c>
      <c r="AP86" s="8" t="s">
        <v>20</v>
      </c>
      <c r="AQ86" s="10">
        <v>3.576E-2</v>
      </c>
      <c r="AR86" s="10"/>
      <c r="AS86" s="10">
        <f t="shared" si="20"/>
        <v>42</v>
      </c>
      <c r="AT86" s="7" t="s">
        <v>45</v>
      </c>
      <c r="AU86" s="8" t="s">
        <v>19</v>
      </c>
      <c r="AV86" s="10">
        <v>4.1880000000000001E-2</v>
      </c>
      <c r="AW86" s="10"/>
      <c r="AX86" s="10">
        <f t="shared" si="27"/>
        <v>33</v>
      </c>
      <c r="AY86" s="7" t="s">
        <v>42</v>
      </c>
      <c r="AZ86" s="8" t="s">
        <v>28</v>
      </c>
      <c r="BA86" s="10">
        <v>4.614E-2</v>
      </c>
      <c r="BB86" s="10"/>
      <c r="BC86" s="10">
        <f t="shared" si="24"/>
        <v>49</v>
      </c>
      <c r="BD86" s="7" t="s">
        <v>103</v>
      </c>
      <c r="BE86" s="8" t="s">
        <v>23</v>
      </c>
      <c r="BF86" s="10">
        <v>1.468E-2</v>
      </c>
      <c r="BG86" s="10"/>
      <c r="BH86" s="10">
        <f t="shared" si="21"/>
        <v>41</v>
      </c>
      <c r="BI86" s="7" t="s">
        <v>57</v>
      </c>
      <c r="BJ86" s="8" t="s">
        <v>23</v>
      </c>
      <c r="BK86" s="10">
        <v>1.823E-2</v>
      </c>
      <c r="BL86" s="10"/>
      <c r="BM86" s="10">
        <f t="shared" si="22"/>
        <v>9</v>
      </c>
      <c r="BN86" s="7" t="s">
        <v>64</v>
      </c>
      <c r="BO86" s="8" t="s">
        <v>19</v>
      </c>
      <c r="BP86" s="10">
        <v>5.9650000000000002E-2</v>
      </c>
      <c r="BR86" s="10">
        <f t="shared" si="23"/>
        <v>18</v>
      </c>
    </row>
    <row r="87" spans="1:70" ht="17" thickBot="1" x14ac:dyDescent="0.25">
      <c r="A87" s="7" t="s">
        <v>95</v>
      </c>
      <c r="B87" s="8" t="s">
        <v>23</v>
      </c>
      <c r="C87" s="10">
        <v>2.8840000000000001E-2</v>
      </c>
      <c r="D87" s="10"/>
      <c r="E87" s="10">
        <f t="shared" si="16"/>
        <v>26</v>
      </c>
      <c r="F87" s="7" t="s">
        <v>46</v>
      </c>
      <c r="G87" s="8" t="s">
        <v>22</v>
      </c>
      <c r="H87" s="10">
        <v>2.7300000000000001E-2</v>
      </c>
      <c r="I87" s="10"/>
      <c r="J87" s="10">
        <f t="shared" si="17"/>
        <v>17</v>
      </c>
      <c r="K87" s="7" t="s">
        <v>47</v>
      </c>
      <c r="L87" s="8" t="s">
        <v>19</v>
      </c>
      <c r="M87" s="10">
        <v>5.2720000000000003E-2</v>
      </c>
      <c r="N87" s="10"/>
      <c r="O87" s="10">
        <f t="shared" si="29"/>
        <v>21</v>
      </c>
      <c r="P87" s="7" t="s">
        <v>103</v>
      </c>
      <c r="Q87" s="8" t="s">
        <v>26</v>
      </c>
      <c r="R87" s="10">
        <v>3.8670000000000003E-2</v>
      </c>
      <c r="S87" s="10"/>
      <c r="T87" s="10">
        <f t="shared" si="25"/>
        <v>14</v>
      </c>
      <c r="U87" s="24" t="s">
        <v>28</v>
      </c>
      <c r="V87" s="25">
        <f t="shared" ref="V87:V89" si="32">SUMIFS($Y$3:$Y$79,$V$3:$V$79,U87,$X$3:$X$79,"x")</f>
        <v>139</v>
      </c>
      <c r="W87" s="26"/>
      <c r="X87" s="26" t="s">
        <v>29</v>
      </c>
      <c r="Y87" s="25">
        <f t="shared" ref="Y87:Y89" si="33">SUMIFS($Y$3:$Y$79,$V$3:$V$79,X87,$X$3:$X$79,"x")</f>
        <v>334</v>
      </c>
      <c r="Z87" s="7" t="s">
        <v>60</v>
      </c>
      <c r="AA87" s="8" t="s">
        <v>19</v>
      </c>
      <c r="AB87" s="10">
        <v>8.8699999999999994E-3</v>
      </c>
      <c r="AC87" s="10"/>
      <c r="AD87" s="10">
        <f t="shared" si="18"/>
        <v>15</v>
      </c>
      <c r="AE87" s="7" t="s">
        <v>64</v>
      </c>
      <c r="AF87" s="8" t="s">
        <v>19</v>
      </c>
      <c r="AG87" s="10">
        <v>1.102E-2</v>
      </c>
      <c r="AH87" s="10"/>
      <c r="AI87" s="10">
        <f t="shared" si="28"/>
        <v>10</v>
      </c>
      <c r="AJ87" s="7" t="s">
        <v>81</v>
      </c>
      <c r="AK87" s="8" t="s">
        <v>20</v>
      </c>
      <c r="AL87" s="10">
        <v>1.6119999999999999E-2</v>
      </c>
      <c r="AM87" s="10"/>
      <c r="AN87" s="10">
        <f t="shared" si="19"/>
        <v>17</v>
      </c>
      <c r="AO87" s="7" t="s">
        <v>75</v>
      </c>
      <c r="AP87" s="8" t="s">
        <v>23</v>
      </c>
      <c r="AQ87" s="10">
        <v>3.5499999999999997E-2</v>
      </c>
      <c r="AR87" s="10"/>
      <c r="AS87" s="10">
        <f t="shared" si="20"/>
        <v>41</v>
      </c>
      <c r="AT87" s="7" t="s">
        <v>71</v>
      </c>
      <c r="AU87" s="8" t="s">
        <v>22</v>
      </c>
      <c r="AV87" s="10">
        <v>4.1730000000000003E-2</v>
      </c>
      <c r="AW87" s="10"/>
      <c r="AX87" s="10">
        <f t="shared" si="27"/>
        <v>32</v>
      </c>
      <c r="AY87" s="7" t="s">
        <v>24</v>
      </c>
      <c r="AZ87" s="8" t="s">
        <v>26</v>
      </c>
      <c r="BA87" s="10">
        <v>4.5769999999999998E-2</v>
      </c>
      <c r="BB87" s="10"/>
      <c r="BC87" s="10">
        <f t="shared" si="24"/>
        <v>48</v>
      </c>
      <c r="BD87" s="7" t="s">
        <v>87</v>
      </c>
      <c r="BE87" s="8" t="s">
        <v>19</v>
      </c>
      <c r="BF87" s="10">
        <v>1.452E-2</v>
      </c>
      <c r="BG87" s="10"/>
      <c r="BH87" s="10">
        <f t="shared" si="21"/>
        <v>40</v>
      </c>
      <c r="BI87" s="7" t="s">
        <v>64</v>
      </c>
      <c r="BJ87" s="8" t="s">
        <v>19</v>
      </c>
      <c r="BK87" s="10">
        <v>1.7850000000000001E-2</v>
      </c>
      <c r="BL87" s="10"/>
      <c r="BM87" s="10">
        <f t="shared" si="22"/>
        <v>8</v>
      </c>
      <c r="BN87" s="7" t="s">
        <v>40</v>
      </c>
      <c r="BO87" s="8" t="s">
        <v>29</v>
      </c>
      <c r="BP87" s="10">
        <v>5.8189999999999999E-2</v>
      </c>
      <c r="BR87" s="10">
        <f t="shared" si="23"/>
        <v>17</v>
      </c>
    </row>
    <row r="88" spans="1:70" ht="17" thickBot="1" x14ac:dyDescent="0.25">
      <c r="A88" s="7" t="s">
        <v>68</v>
      </c>
      <c r="B88" s="8" t="s">
        <v>22</v>
      </c>
      <c r="C88" s="10">
        <v>2.664E-2</v>
      </c>
      <c r="D88" s="10"/>
      <c r="E88" s="10">
        <f t="shared" si="16"/>
        <v>25</v>
      </c>
      <c r="F88" s="7" t="s">
        <v>58</v>
      </c>
      <c r="G88" s="8" t="s">
        <v>25</v>
      </c>
      <c r="H88" s="10">
        <v>2.7029999999999998E-2</v>
      </c>
      <c r="I88" s="10"/>
      <c r="J88" s="10">
        <f t="shared" si="17"/>
        <v>16</v>
      </c>
      <c r="K88" s="7" t="s">
        <v>67</v>
      </c>
      <c r="L88" s="8" t="s">
        <v>23</v>
      </c>
      <c r="M88" s="10">
        <v>5.1540000000000002E-2</v>
      </c>
      <c r="N88" s="10"/>
      <c r="O88" s="10">
        <f t="shared" si="29"/>
        <v>20</v>
      </c>
      <c r="P88" s="7" t="s">
        <v>93</v>
      </c>
      <c r="Q88" s="8" t="s">
        <v>25</v>
      </c>
      <c r="R88" s="10">
        <v>3.857E-2</v>
      </c>
      <c r="S88" s="10"/>
      <c r="T88" s="10">
        <f t="shared" si="25"/>
        <v>13</v>
      </c>
      <c r="U88" s="24" t="s">
        <v>19</v>
      </c>
      <c r="V88" s="25">
        <f t="shared" si="32"/>
        <v>436</v>
      </c>
      <c r="W88" s="26"/>
      <c r="X88" s="26" t="s">
        <v>20</v>
      </c>
      <c r="Y88" s="25">
        <f t="shared" si="33"/>
        <v>71</v>
      </c>
      <c r="Z88" s="7" t="s">
        <v>99</v>
      </c>
      <c r="AA88" s="8" t="s">
        <v>26</v>
      </c>
      <c r="AB88" s="10">
        <v>8.7799999999999996E-3</v>
      </c>
      <c r="AC88" s="10"/>
      <c r="AD88" s="10">
        <f t="shared" si="18"/>
        <v>14</v>
      </c>
      <c r="AE88" s="7" t="s">
        <v>60</v>
      </c>
      <c r="AF88" s="8" t="s">
        <v>19</v>
      </c>
      <c r="AG88" s="10">
        <v>1.0959999999999999E-2</v>
      </c>
      <c r="AH88" s="10"/>
      <c r="AI88" s="10">
        <f t="shared" si="28"/>
        <v>9</v>
      </c>
      <c r="AJ88" s="7" t="s">
        <v>102</v>
      </c>
      <c r="AK88" s="8" t="s">
        <v>22</v>
      </c>
      <c r="AL88" s="10">
        <v>1.5869999999999999E-2</v>
      </c>
      <c r="AM88" s="10"/>
      <c r="AN88" s="10">
        <f t="shared" si="19"/>
        <v>16</v>
      </c>
      <c r="AO88" s="7" t="s">
        <v>57</v>
      </c>
      <c r="AP88" s="8" t="s">
        <v>20</v>
      </c>
      <c r="AQ88" s="10">
        <v>3.2689999999999997E-2</v>
      </c>
      <c r="AR88" s="10"/>
      <c r="AS88" s="10">
        <f t="shared" si="20"/>
        <v>40</v>
      </c>
      <c r="AT88" s="7" t="s">
        <v>93</v>
      </c>
      <c r="AU88" s="8" t="s">
        <v>20</v>
      </c>
      <c r="AV88" s="10">
        <v>3.8150000000000003E-2</v>
      </c>
      <c r="AW88" s="10"/>
      <c r="AX88" s="10">
        <f t="shared" si="27"/>
        <v>31</v>
      </c>
      <c r="AY88" s="7" t="s">
        <v>68</v>
      </c>
      <c r="AZ88" s="8" t="s">
        <v>22</v>
      </c>
      <c r="BA88" s="10">
        <v>4.3920000000000001E-2</v>
      </c>
      <c r="BB88" s="10"/>
      <c r="BC88" s="10">
        <f t="shared" si="24"/>
        <v>47</v>
      </c>
      <c r="BD88" s="7" t="s">
        <v>70</v>
      </c>
      <c r="BE88" s="8" t="s">
        <v>19</v>
      </c>
      <c r="BF88" s="10">
        <v>1.435E-2</v>
      </c>
      <c r="BG88" s="10"/>
      <c r="BH88" s="10">
        <f t="shared" si="21"/>
        <v>39</v>
      </c>
      <c r="BI88" s="7" t="s">
        <v>51</v>
      </c>
      <c r="BJ88" s="8" t="s">
        <v>22</v>
      </c>
      <c r="BK88" s="10">
        <v>1.6500000000000001E-2</v>
      </c>
      <c r="BL88" s="10"/>
      <c r="BM88" s="10">
        <f t="shared" si="22"/>
        <v>7</v>
      </c>
      <c r="BN88" s="7" t="s">
        <v>39</v>
      </c>
      <c r="BO88" s="8" t="s">
        <v>28</v>
      </c>
      <c r="BP88" s="10">
        <v>5.2940000000000001E-2</v>
      </c>
      <c r="BR88" s="10">
        <f t="shared" si="23"/>
        <v>16</v>
      </c>
    </row>
    <row r="89" spans="1:70" ht="17" thickBot="1" x14ac:dyDescent="0.25">
      <c r="A89" s="7" t="s">
        <v>34</v>
      </c>
      <c r="B89" s="8" t="s">
        <v>19</v>
      </c>
      <c r="C89" s="10">
        <v>2.554E-2</v>
      </c>
      <c r="D89" s="10"/>
      <c r="E89" s="10">
        <f t="shared" si="16"/>
        <v>24</v>
      </c>
      <c r="F89" s="7" t="s">
        <v>103</v>
      </c>
      <c r="G89" s="8" t="s">
        <v>26</v>
      </c>
      <c r="H89" s="10">
        <v>2.469E-2</v>
      </c>
      <c r="I89" s="10"/>
      <c r="J89" s="10">
        <f t="shared" si="17"/>
        <v>15</v>
      </c>
      <c r="K89" s="7" t="s">
        <v>80</v>
      </c>
      <c r="L89" s="8" t="s">
        <v>19</v>
      </c>
      <c r="M89" s="10">
        <v>5.0099999999999999E-2</v>
      </c>
      <c r="N89" s="10"/>
      <c r="O89" s="10">
        <f t="shared" si="29"/>
        <v>19</v>
      </c>
      <c r="P89" s="7" t="s">
        <v>100</v>
      </c>
      <c r="Q89" s="8" t="s">
        <v>29</v>
      </c>
      <c r="R89" s="10">
        <v>3.2750000000000001E-2</v>
      </c>
      <c r="S89" s="10"/>
      <c r="T89" s="10">
        <f t="shared" si="25"/>
        <v>12</v>
      </c>
      <c r="U89" s="27" t="s">
        <v>22</v>
      </c>
      <c r="V89" s="28">
        <f t="shared" si="32"/>
        <v>125</v>
      </c>
      <c r="W89" s="29"/>
      <c r="X89" s="29" t="s">
        <v>23</v>
      </c>
      <c r="Y89" s="28">
        <f t="shared" si="33"/>
        <v>62</v>
      </c>
      <c r="Z89" s="7" t="s">
        <v>73</v>
      </c>
      <c r="AA89" s="8" t="s">
        <v>29</v>
      </c>
      <c r="AB89" s="10">
        <v>8.0700000000000008E-3</v>
      </c>
      <c r="AC89" s="10"/>
      <c r="AD89" s="10">
        <f t="shared" si="18"/>
        <v>13</v>
      </c>
      <c r="AE89" s="7" t="s">
        <v>35</v>
      </c>
      <c r="AF89" s="8" t="s">
        <v>25</v>
      </c>
      <c r="AG89" s="10">
        <v>7.4900000000000001E-3</v>
      </c>
      <c r="AH89" s="10"/>
      <c r="AI89" s="10">
        <f t="shared" si="28"/>
        <v>8</v>
      </c>
      <c r="AJ89" s="7" t="s">
        <v>104</v>
      </c>
      <c r="AK89" s="8" t="s">
        <v>20</v>
      </c>
      <c r="AL89" s="10">
        <v>1.423E-2</v>
      </c>
      <c r="AM89" s="10"/>
      <c r="AN89" s="10">
        <f t="shared" si="19"/>
        <v>15</v>
      </c>
      <c r="AO89" s="7" t="s">
        <v>37</v>
      </c>
      <c r="AP89" s="8" t="s">
        <v>23</v>
      </c>
      <c r="AQ89" s="10">
        <v>3.2219999999999999E-2</v>
      </c>
      <c r="AR89" s="10"/>
      <c r="AS89" s="10">
        <f t="shared" si="20"/>
        <v>39</v>
      </c>
      <c r="AT89" s="7" t="s">
        <v>83</v>
      </c>
      <c r="AU89" s="8" t="s">
        <v>20</v>
      </c>
      <c r="AV89" s="10">
        <v>3.6979999999999999E-2</v>
      </c>
      <c r="AW89" s="10"/>
      <c r="AX89" s="10">
        <f t="shared" si="27"/>
        <v>30</v>
      </c>
      <c r="AY89" s="7" t="s">
        <v>45</v>
      </c>
      <c r="AZ89" s="8" t="s">
        <v>19</v>
      </c>
      <c r="BA89" s="10">
        <v>4.3069999999999997E-2</v>
      </c>
      <c r="BB89" s="10"/>
      <c r="BC89" s="10">
        <f t="shared" si="24"/>
        <v>46</v>
      </c>
      <c r="BD89" s="7" t="s">
        <v>99</v>
      </c>
      <c r="BE89" s="8" t="s">
        <v>26</v>
      </c>
      <c r="BF89" s="10">
        <v>1.409E-2</v>
      </c>
      <c r="BG89" s="10"/>
      <c r="BH89" s="10">
        <f t="shared" si="21"/>
        <v>38</v>
      </c>
      <c r="BI89" s="7" t="s">
        <v>56</v>
      </c>
      <c r="BJ89" s="8" t="s">
        <v>22</v>
      </c>
      <c r="BK89" s="10">
        <v>1.511E-2</v>
      </c>
      <c r="BL89" s="10"/>
      <c r="BM89" s="10">
        <f t="shared" si="22"/>
        <v>6</v>
      </c>
      <c r="BN89" s="7" t="s">
        <v>104</v>
      </c>
      <c r="BO89" s="8" t="s">
        <v>29</v>
      </c>
      <c r="BP89" s="10">
        <v>5.1639999999999998E-2</v>
      </c>
      <c r="BR89" s="10">
        <f t="shared" si="23"/>
        <v>15</v>
      </c>
    </row>
    <row r="90" spans="1:70" ht="18" thickTop="1" thickBot="1" x14ac:dyDescent="0.25">
      <c r="A90" s="7" t="s">
        <v>70</v>
      </c>
      <c r="B90" s="8" t="s">
        <v>19</v>
      </c>
      <c r="C90" s="10">
        <v>2.537E-2</v>
      </c>
      <c r="D90" s="10"/>
      <c r="E90" s="10">
        <f t="shared" si="16"/>
        <v>23</v>
      </c>
      <c r="F90" s="7" t="s">
        <v>99</v>
      </c>
      <c r="G90" s="8" t="s">
        <v>20</v>
      </c>
      <c r="H90" s="10">
        <v>2.282E-2</v>
      </c>
      <c r="I90" s="10"/>
      <c r="J90" s="10">
        <f t="shared" si="17"/>
        <v>14</v>
      </c>
      <c r="K90" s="7" t="s">
        <v>58</v>
      </c>
      <c r="L90" s="8" t="s">
        <v>20</v>
      </c>
      <c r="M90" s="10">
        <v>4.9340000000000002E-2</v>
      </c>
      <c r="N90" s="10"/>
      <c r="O90" s="10">
        <f t="shared" si="29"/>
        <v>18</v>
      </c>
      <c r="P90" s="7" t="s">
        <v>75</v>
      </c>
      <c r="Q90" s="8" t="s">
        <v>25</v>
      </c>
      <c r="R90" s="10">
        <v>3.1669999999999997E-2</v>
      </c>
      <c r="S90" s="10"/>
      <c r="T90" s="10">
        <f t="shared" si="25"/>
        <v>11</v>
      </c>
      <c r="U90" s="68" t="s">
        <v>109</v>
      </c>
      <c r="V90" s="69"/>
      <c r="W90" s="69"/>
      <c r="X90" s="69"/>
      <c r="Y90" s="70"/>
      <c r="Z90" s="7" t="s">
        <v>43</v>
      </c>
      <c r="AA90" s="8" t="s">
        <v>19</v>
      </c>
      <c r="AB90" s="10">
        <v>8.0599999999999995E-3</v>
      </c>
      <c r="AC90" s="10"/>
      <c r="AD90" s="10">
        <f t="shared" si="18"/>
        <v>12</v>
      </c>
      <c r="AE90" s="7" t="s">
        <v>75</v>
      </c>
      <c r="AF90" s="8" t="s">
        <v>29</v>
      </c>
      <c r="AG90" s="10">
        <v>6.3499999999999997E-3</v>
      </c>
      <c r="AH90" s="10"/>
      <c r="AI90" s="10">
        <f t="shared" si="28"/>
        <v>7</v>
      </c>
      <c r="AJ90" s="7" t="s">
        <v>64</v>
      </c>
      <c r="AK90" s="8" t="s">
        <v>28</v>
      </c>
      <c r="AL90" s="10">
        <v>1.4189999999999999E-2</v>
      </c>
      <c r="AM90" s="10"/>
      <c r="AN90" s="10">
        <f t="shared" si="19"/>
        <v>14</v>
      </c>
      <c r="AO90" s="7" t="s">
        <v>81</v>
      </c>
      <c r="AP90" s="8" t="s">
        <v>20</v>
      </c>
      <c r="AQ90" s="10">
        <v>3.1789999999999999E-2</v>
      </c>
      <c r="AR90" s="10"/>
      <c r="AS90" s="10">
        <f t="shared" si="20"/>
        <v>38</v>
      </c>
      <c r="AT90" s="7" t="s">
        <v>104</v>
      </c>
      <c r="AU90" s="8" t="s">
        <v>20</v>
      </c>
      <c r="AV90" s="10">
        <v>3.5520000000000003E-2</v>
      </c>
      <c r="AW90" s="10"/>
      <c r="AX90" s="10">
        <f t="shared" si="27"/>
        <v>29</v>
      </c>
      <c r="AY90" s="7" t="s">
        <v>27</v>
      </c>
      <c r="AZ90" s="8" t="s">
        <v>29</v>
      </c>
      <c r="BA90" s="10">
        <v>4.3020000000000003E-2</v>
      </c>
      <c r="BB90" s="10"/>
      <c r="BC90" s="10">
        <f t="shared" si="24"/>
        <v>45</v>
      </c>
      <c r="BD90" s="7" t="s">
        <v>53</v>
      </c>
      <c r="BE90" s="8" t="s">
        <v>23</v>
      </c>
      <c r="BF90" s="10">
        <v>1.371E-2</v>
      </c>
      <c r="BG90" s="10"/>
      <c r="BH90" s="10">
        <f t="shared" si="21"/>
        <v>37</v>
      </c>
      <c r="BI90" s="7" t="s">
        <v>46</v>
      </c>
      <c r="BJ90" s="8" t="s">
        <v>22</v>
      </c>
      <c r="BK90" s="10">
        <v>1.4959999999999999E-2</v>
      </c>
      <c r="BL90" s="10"/>
      <c r="BM90" s="10">
        <f t="shared" si="22"/>
        <v>5</v>
      </c>
      <c r="BN90" s="7" t="s">
        <v>89</v>
      </c>
      <c r="BO90" s="8" t="s">
        <v>28</v>
      </c>
      <c r="BP90" s="10">
        <v>4.9160000000000002E-2</v>
      </c>
      <c r="BR90" s="10">
        <f t="shared" si="23"/>
        <v>14</v>
      </c>
    </row>
    <row r="91" spans="1:70" ht="18" thickTop="1" thickBot="1" x14ac:dyDescent="0.25">
      <c r="A91" s="7" t="s">
        <v>80</v>
      </c>
      <c r="B91" s="8" t="s">
        <v>19</v>
      </c>
      <c r="C91" s="10">
        <v>2.529E-2</v>
      </c>
      <c r="D91" s="10"/>
      <c r="E91" s="10">
        <f t="shared" si="16"/>
        <v>22</v>
      </c>
      <c r="F91" s="7" t="s">
        <v>66</v>
      </c>
      <c r="G91" s="8" t="s">
        <v>20</v>
      </c>
      <c r="H91" s="10">
        <v>2.2329999999999999E-2</v>
      </c>
      <c r="I91" s="10"/>
      <c r="J91" s="10">
        <f t="shared" si="17"/>
        <v>13</v>
      </c>
      <c r="K91" s="7" t="s">
        <v>83</v>
      </c>
      <c r="L91" s="8" t="s">
        <v>29</v>
      </c>
      <c r="M91" s="10">
        <v>4.6249999999999999E-2</v>
      </c>
      <c r="N91" s="10"/>
      <c r="O91" s="10">
        <f t="shared" si="29"/>
        <v>17</v>
      </c>
      <c r="P91" s="7" t="s">
        <v>70</v>
      </c>
      <c r="Q91" s="8" t="s">
        <v>19</v>
      </c>
      <c r="R91" s="10">
        <v>2.971E-2</v>
      </c>
      <c r="S91" s="10"/>
      <c r="T91" s="10">
        <f t="shared" si="25"/>
        <v>10</v>
      </c>
      <c r="U91" s="21" t="s">
        <v>25</v>
      </c>
      <c r="V91" s="30">
        <f>SUMIFS($Y$3:$Y$79,$V$3:$V$79,U91,$X$3:$X$79,"x") + SUMIFS($Y$3:$Y$79,$V$3:$V$79,U91,$X$3:$X$79,"o")</f>
        <v>260</v>
      </c>
      <c r="W91" s="23"/>
      <c r="X91" s="23" t="s">
        <v>26</v>
      </c>
      <c r="Y91" s="30">
        <f>SUMIFS($Y$3:$Y$79,$V$3:$V$79,X91,$X$3:$X$79,"x") + SUMIFS($Y$3:$Y$79,$V$3:$V$79,X91,$X$3:$X$79,"o")</f>
        <v>126</v>
      </c>
      <c r="Z91" s="7" t="s">
        <v>56</v>
      </c>
      <c r="AA91" s="8" t="s">
        <v>19</v>
      </c>
      <c r="AB91" s="10">
        <v>7.8499999999999993E-3</v>
      </c>
      <c r="AC91" s="10"/>
      <c r="AD91" s="10">
        <f t="shared" si="18"/>
        <v>11</v>
      </c>
      <c r="AE91" s="7" t="s">
        <v>93</v>
      </c>
      <c r="AF91" s="8" t="s">
        <v>23</v>
      </c>
      <c r="AG91" s="10">
        <v>5.8100000000000001E-3</v>
      </c>
      <c r="AH91" s="10"/>
      <c r="AI91" s="10">
        <f t="shared" si="28"/>
        <v>6</v>
      </c>
      <c r="AJ91" s="7" t="s">
        <v>63</v>
      </c>
      <c r="AK91" s="8" t="s">
        <v>22</v>
      </c>
      <c r="AL91" s="10">
        <v>1.2749999999999999E-2</v>
      </c>
      <c r="AM91" s="10"/>
      <c r="AN91" s="10">
        <f t="shared" si="19"/>
        <v>13</v>
      </c>
      <c r="AO91" s="7" t="s">
        <v>74</v>
      </c>
      <c r="AP91" s="8" t="s">
        <v>23</v>
      </c>
      <c r="AQ91" s="10">
        <v>3.0759999999999999E-2</v>
      </c>
      <c r="AR91" s="10"/>
      <c r="AS91" s="10">
        <f t="shared" si="20"/>
        <v>37</v>
      </c>
      <c r="AT91" s="7" t="s">
        <v>62</v>
      </c>
      <c r="AU91" s="8" t="s">
        <v>19</v>
      </c>
      <c r="AV91" s="10">
        <v>3.4970000000000001E-2</v>
      </c>
      <c r="AW91" s="10"/>
      <c r="AX91" s="10">
        <f t="shared" si="27"/>
        <v>28</v>
      </c>
      <c r="AY91" s="7" t="s">
        <v>47</v>
      </c>
      <c r="AZ91" s="8" t="s">
        <v>19</v>
      </c>
      <c r="BA91" s="10">
        <v>4.2139999999999997E-2</v>
      </c>
      <c r="BB91" s="10"/>
      <c r="BC91" s="10">
        <f t="shared" si="24"/>
        <v>44</v>
      </c>
      <c r="BD91" s="7" t="s">
        <v>97</v>
      </c>
      <c r="BE91" s="8" t="s">
        <v>19</v>
      </c>
      <c r="BF91" s="10">
        <v>1.349E-2</v>
      </c>
      <c r="BG91" s="10"/>
      <c r="BH91" s="10">
        <f t="shared" si="21"/>
        <v>36</v>
      </c>
      <c r="BI91" s="7" t="s">
        <v>78</v>
      </c>
      <c r="BJ91" s="8" t="s">
        <v>26</v>
      </c>
      <c r="BK91" s="10">
        <v>8.4700000000000001E-3</v>
      </c>
      <c r="BL91" s="10"/>
      <c r="BM91" s="10">
        <f t="shared" si="22"/>
        <v>4</v>
      </c>
      <c r="BN91" s="7" t="s">
        <v>57</v>
      </c>
      <c r="BO91" s="8" t="s">
        <v>26</v>
      </c>
      <c r="BP91" s="10">
        <v>4.8829999999999998E-2</v>
      </c>
      <c r="BR91" s="10">
        <f t="shared" si="23"/>
        <v>13</v>
      </c>
    </row>
    <row r="92" spans="1:70" ht="17" thickBot="1" x14ac:dyDescent="0.25">
      <c r="A92" s="7" t="s">
        <v>54</v>
      </c>
      <c r="B92" s="8" t="s">
        <v>29</v>
      </c>
      <c r="C92" s="10">
        <v>2.4639999999999999E-2</v>
      </c>
      <c r="D92" s="10"/>
      <c r="E92" s="10">
        <f t="shared" si="16"/>
        <v>21</v>
      </c>
      <c r="F92" s="7" t="s">
        <v>61</v>
      </c>
      <c r="G92" s="8" t="s">
        <v>19</v>
      </c>
      <c r="H92" s="10">
        <v>1.958E-2</v>
      </c>
      <c r="I92" s="10"/>
      <c r="J92" s="10">
        <f t="shared" si="17"/>
        <v>12</v>
      </c>
      <c r="K92" s="7" t="s">
        <v>56</v>
      </c>
      <c r="L92" s="8" t="s">
        <v>25</v>
      </c>
      <c r="M92" s="10">
        <v>4.3639999999999998E-2</v>
      </c>
      <c r="N92" s="10"/>
      <c r="O92" s="10">
        <f t="shared" si="29"/>
        <v>16</v>
      </c>
      <c r="P92" s="7" t="s">
        <v>98</v>
      </c>
      <c r="Q92" s="8" t="s">
        <v>25</v>
      </c>
      <c r="R92" s="10">
        <v>2.674E-2</v>
      </c>
      <c r="S92" s="10"/>
      <c r="T92" s="10">
        <f t="shared" si="25"/>
        <v>9</v>
      </c>
      <c r="U92" s="24" t="s">
        <v>28</v>
      </c>
      <c r="V92" s="25">
        <f t="shared" ref="V92:V94" si="34">SUMIFS($Y$3:$Y$79,$V$3:$V$79,U92,$X$3:$X$79,"x") + SUMIFS($Y$3:$Y$79,$V$3:$V$79,U92,$X$3:$X$79,"o")</f>
        <v>139</v>
      </c>
      <c r="W92" s="26"/>
      <c r="X92" s="26" t="s">
        <v>29</v>
      </c>
      <c r="Y92" s="25">
        <f t="shared" ref="Y92:Y94" si="35">SUMIFS($Y$3:$Y$79,$V$3:$V$79,X92,$X$3:$X$79,"x") + SUMIFS($Y$3:$Y$79,$V$3:$V$79,X92,$X$3:$X$79,"o")</f>
        <v>378</v>
      </c>
      <c r="Z92" s="7" t="s">
        <v>64</v>
      </c>
      <c r="AA92" s="8" t="s">
        <v>19</v>
      </c>
      <c r="AB92" s="10">
        <v>6.6899999999999998E-3</v>
      </c>
      <c r="AC92" s="10"/>
      <c r="AD92" s="10">
        <f t="shared" si="18"/>
        <v>10</v>
      </c>
      <c r="AE92" s="7" t="s">
        <v>100</v>
      </c>
      <c r="AF92" s="8" t="s">
        <v>101</v>
      </c>
      <c r="AG92" s="10">
        <v>5.0499999999999998E-3</v>
      </c>
      <c r="AH92" s="10"/>
      <c r="AI92" s="10">
        <f t="shared" si="28"/>
        <v>5</v>
      </c>
      <c r="AJ92" s="7" t="s">
        <v>61</v>
      </c>
      <c r="AK92" s="8" t="s">
        <v>23</v>
      </c>
      <c r="AL92" s="10">
        <v>1.129E-2</v>
      </c>
      <c r="AM92" s="10"/>
      <c r="AN92" s="10">
        <f t="shared" si="19"/>
        <v>12</v>
      </c>
      <c r="AO92" s="7" t="s">
        <v>52</v>
      </c>
      <c r="AP92" s="8" t="s">
        <v>23</v>
      </c>
      <c r="AQ92" s="10">
        <v>3.0030000000000001E-2</v>
      </c>
      <c r="AR92" s="10"/>
      <c r="AS92" s="10">
        <f t="shared" si="20"/>
        <v>36</v>
      </c>
      <c r="AT92" s="7" t="s">
        <v>34</v>
      </c>
      <c r="AU92" s="8" t="s">
        <v>19</v>
      </c>
      <c r="AV92" s="10">
        <v>3.4360000000000002E-2</v>
      </c>
      <c r="AW92" s="10"/>
      <c r="AX92" s="10">
        <f t="shared" si="27"/>
        <v>27</v>
      </c>
      <c r="AY92" s="7" t="s">
        <v>80</v>
      </c>
      <c r="AZ92" s="8" t="s">
        <v>19</v>
      </c>
      <c r="BA92" s="10">
        <v>3.977E-2</v>
      </c>
      <c r="BB92" s="10"/>
      <c r="BC92" s="10">
        <f t="shared" si="24"/>
        <v>43</v>
      </c>
      <c r="BD92" s="7" t="s">
        <v>85</v>
      </c>
      <c r="BE92" s="8" t="s">
        <v>26</v>
      </c>
      <c r="BF92" s="10">
        <v>1.299E-2</v>
      </c>
      <c r="BG92" s="10"/>
      <c r="BH92" s="10">
        <f t="shared" si="21"/>
        <v>35</v>
      </c>
      <c r="BI92" s="7" t="s">
        <v>80</v>
      </c>
      <c r="BJ92" s="8" t="s">
        <v>25</v>
      </c>
      <c r="BK92" s="10">
        <v>6.5900000000000004E-3</v>
      </c>
      <c r="BL92" s="10"/>
      <c r="BM92" s="10">
        <f t="shared" si="22"/>
        <v>3</v>
      </c>
      <c r="BN92" s="7" t="s">
        <v>99</v>
      </c>
      <c r="BO92" s="8" t="s">
        <v>26</v>
      </c>
      <c r="BP92" s="10">
        <v>4.3999999999999997E-2</v>
      </c>
      <c r="BR92" s="10">
        <f t="shared" si="23"/>
        <v>12</v>
      </c>
    </row>
    <row r="93" spans="1:70" ht="17" thickBot="1" x14ac:dyDescent="0.25">
      <c r="A93" s="7" t="s">
        <v>49</v>
      </c>
      <c r="B93" s="8" t="s">
        <v>28</v>
      </c>
      <c r="C93" s="10">
        <v>2.342E-2</v>
      </c>
      <c r="D93" s="10"/>
      <c r="E93" s="10">
        <f t="shared" si="16"/>
        <v>20</v>
      </c>
      <c r="F93" s="7" t="s">
        <v>46</v>
      </c>
      <c r="G93" s="8" t="s">
        <v>20</v>
      </c>
      <c r="H93" s="10">
        <v>1.8620000000000001E-2</v>
      </c>
      <c r="I93" s="10"/>
      <c r="J93" s="10">
        <f t="shared" si="17"/>
        <v>11</v>
      </c>
      <c r="K93" s="7" t="s">
        <v>56</v>
      </c>
      <c r="L93" s="8" t="s">
        <v>22</v>
      </c>
      <c r="M93" s="10">
        <v>4.351E-2</v>
      </c>
      <c r="N93" s="10"/>
      <c r="O93" s="10">
        <f t="shared" si="29"/>
        <v>15</v>
      </c>
      <c r="P93" s="7" t="s">
        <v>46</v>
      </c>
      <c r="Q93" s="8" t="s">
        <v>22</v>
      </c>
      <c r="R93" s="10">
        <v>2.265E-2</v>
      </c>
      <c r="S93" s="10"/>
      <c r="T93" s="10">
        <f t="shared" si="25"/>
        <v>8</v>
      </c>
      <c r="U93" s="24" t="s">
        <v>19</v>
      </c>
      <c r="V93" s="25">
        <f t="shared" si="34"/>
        <v>436</v>
      </c>
      <c r="W93" s="26"/>
      <c r="X93" s="26" t="s">
        <v>20</v>
      </c>
      <c r="Y93" s="25">
        <f t="shared" si="35"/>
        <v>71</v>
      </c>
      <c r="Z93" s="7" t="s">
        <v>87</v>
      </c>
      <c r="AA93" s="8" t="s">
        <v>25</v>
      </c>
      <c r="AB93" s="10">
        <v>6.3899999999999998E-3</v>
      </c>
      <c r="AC93" s="10"/>
      <c r="AD93" s="10">
        <f t="shared" si="18"/>
        <v>9</v>
      </c>
      <c r="AE93" s="7" t="s">
        <v>89</v>
      </c>
      <c r="AF93" s="8" t="s">
        <v>19</v>
      </c>
      <c r="AG93" s="10">
        <v>4.1900000000000001E-3</v>
      </c>
      <c r="AH93" s="10"/>
      <c r="AI93" s="10">
        <f t="shared" si="28"/>
        <v>4</v>
      </c>
      <c r="AJ93" s="7" t="s">
        <v>95</v>
      </c>
      <c r="AK93" s="8" t="s">
        <v>26</v>
      </c>
      <c r="AL93" s="10">
        <v>1.12E-2</v>
      </c>
      <c r="AM93" s="10"/>
      <c r="AN93" s="10">
        <f t="shared" si="19"/>
        <v>11</v>
      </c>
      <c r="AO93" s="7" t="s">
        <v>34</v>
      </c>
      <c r="AP93" s="8" t="s">
        <v>26</v>
      </c>
      <c r="AQ93" s="10">
        <v>2.7959999999999999E-2</v>
      </c>
      <c r="AR93" s="10"/>
      <c r="AS93" s="10">
        <f t="shared" si="20"/>
        <v>35</v>
      </c>
      <c r="AT93" s="7" t="s">
        <v>43</v>
      </c>
      <c r="AU93" s="8" t="s">
        <v>22</v>
      </c>
      <c r="AV93" s="10">
        <v>3.2039999999999999E-2</v>
      </c>
      <c r="AW93" s="10"/>
      <c r="AX93" s="10">
        <f t="shared" si="27"/>
        <v>26</v>
      </c>
      <c r="AY93" s="7" t="s">
        <v>94</v>
      </c>
      <c r="AZ93" s="8" t="s">
        <v>22</v>
      </c>
      <c r="BA93" s="10">
        <v>3.9269999999999999E-2</v>
      </c>
      <c r="BB93" s="10"/>
      <c r="BC93" s="10">
        <f t="shared" si="24"/>
        <v>42</v>
      </c>
      <c r="BD93" s="7" t="s">
        <v>95</v>
      </c>
      <c r="BE93" s="8" t="s">
        <v>26</v>
      </c>
      <c r="BF93" s="10">
        <v>1.299E-2</v>
      </c>
      <c r="BG93" s="10"/>
      <c r="BH93" s="10">
        <f t="shared" si="21"/>
        <v>35</v>
      </c>
      <c r="BI93" s="7" t="s">
        <v>96</v>
      </c>
      <c r="BJ93" s="8" t="s">
        <v>29</v>
      </c>
      <c r="BK93" s="10">
        <v>6.5799999999999999E-3</v>
      </c>
      <c r="BL93" s="10"/>
      <c r="BM93" s="10">
        <f>IF(BK93&gt;BK94,BM94+1,BM94)</f>
        <v>2</v>
      </c>
      <c r="BN93" s="7" t="s">
        <v>71</v>
      </c>
      <c r="BO93" s="8" t="s">
        <v>20</v>
      </c>
      <c r="BP93" s="10">
        <v>4.2410000000000003E-2</v>
      </c>
      <c r="BR93" s="10">
        <f t="shared" si="23"/>
        <v>11</v>
      </c>
    </row>
    <row r="94" spans="1:70" ht="17" thickBot="1" x14ac:dyDescent="0.25">
      <c r="A94" s="7" t="s">
        <v>36</v>
      </c>
      <c r="B94" s="8" t="s">
        <v>26</v>
      </c>
      <c r="C94" s="10">
        <v>2.1839999999999998E-2</v>
      </c>
      <c r="D94" s="10"/>
      <c r="E94" s="10">
        <f t="shared" si="16"/>
        <v>19</v>
      </c>
      <c r="F94" s="7" t="s">
        <v>51</v>
      </c>
      <c r="G94" s="8" t="s">
        <v>28</v>
      </c>
      <c r="H94" s="10">
        <v>1.481E-2</v>
      </c>
      <c r="I94" s="10"/>
      <c r="J94" s="10">
        <f t="shared" si="17"/>
        <v>10</v>
      </c>
      <c r="K94" s="7" t="s">
        <v>61</v>
      </c>
      <c r="L94" s="8" t="s">
        <v>23</v>
      </c>
      <c r="M94" s="10">
        <v>4.1739999999999999E-2</v>
      </c>
      <c r="N94" s="10"/>
      <c r="O94" s="10">
        <f t="shared" si="29"/>
        <v>14</v>
      </c>
      <c r="P94" s="7" t="s">
        <v>94</v>
      </c>
      <c r="Q94" s="8" t="s">
        <v>19</v>
      </c>
      <c r="R94" s="10">
        <v>2.0959999999999999E-2</v>
      </c>
      <c r="S94" s="10"/>
      <c r="T94" s="10">
        <f t="shared" si="25"/>
        <v>7</v>
      </c>
      <c r="U94" s="27" t="s">
        <v>22</v>
      </c>
      <c r="V94" s="28">
        <f t="shared" si="34"/>
        <v>125</v>
      </c>
      <c r="W94" s="29"/>
      <c r="X94" s="29" t="s">
        <v>23</v>
      </c>
      <c r="Y94" s="28">
        <f t="shared" si="35"/>
        <v>62</v>
      </c>
      <c r="Z94" s="7" t="s">
        <v>33</v>
      </c>
      <c r="AA94" s="8" t="s">
        <v>25</v>
      </c>
      <c r="AB94" s="10">
        <v>5.8700000000000002E-3</v>
      </c>
      <c r="AC94" s="10"/>
      <c r="AD94" s="10">
        <f t="shared" si="18"/>
        <v>8</v>
      </c>
      <c r="AE94" s="7" t="s">
        <v>78</v>
      </c>
      <c r="AF94" s="8" t="s">
        <v>26</v>
      </c>
      <c r="AG94" s="10">
        <v>2.1199999999999999E-3</v>
      </c>
      <c r="AH94" s="10"/>
      <c r="AI94" s="10">
        <f t="shared" si="28"/>
        <v>3</v>
      </c>
      <c r="AJ94" s="7" t="s">
        <v>50</v>
      </c>
      <c r="AK94" s="8" t="s">
        <v>29</v>
      </c>
      <c r="AL94" s="10">
        <v>1.072E-2</v>
      </c>
      <c r="AM94" s="10"/>
      <c r="AN94" s="10">
        <f t="shared" si="19"/>
        <v>10</v>
      </c>
      <c r="AO94" s="7" t="s">
        <v>82</v>
      </c>
      <c r="AP94" s="8" t="s">
        <v>20</v>
      </c>
      <c r="AQ94" s="10">
        <v>2.777E-2</v>
      </c>
      <c r="AR94" s="10"/>
      <c r="AS94" s="10">
        <f t="shared" si="20"/>
        <v>34</v>
      </c>
      <c r="AT94" s="7" t="s">
        <v>18</v>
      </c>
      <c r="AU94" s="8" t="s">
        <v>19</v>
      </c>
      <c r="AV94" s="10">
        <v>2.9790000000000001E-2</v>
      </c>
      <c r="AW94" s="10"/>
      <c r="AX94" s="10">
        <f t="shared" si="27"/>
        <v>25</v>
      </c>
      <c r="AY94" s="7" t="s">
        <v>76</v>
      </c>
      <c r="AZ94" s="8" t="s">
        <v>22</v>
      </c>
      <c r="BA94" s="10">
        <v>3.8809999999999997E-2</v>
      </c>
      <c r="BB94" s="10"/>
      <c r="BC94" s="10">
        <f t="shared" si="24"/>
        <v>41</v>
      </c>
      <c r="BD94" s="7" t="s">
        <v>82</v>
      </c>
      <c r="BE94" s="8" t="s">
        <v>28</v>
      </c>
      <c r="BF94" s="10">
        <v>1.264E-2</v>
      </c>
      <c r="BG94" s="10"/>
      <c r="BH94" s="10">
        <f t="shared" si="21"/>
        <v>34</v>
      </c>
      <c r="BI94" s="7" t="s">
        <v>61</v>
      </c>
      <c r="BJ94" s="8" t="s">
        <v>19</v>
      </c>
      <c r="BK94" s="10">
        <v>5.8E-4</v>
      </c>
      <c r="BL94" s="10"/>
      <c r="BM94" s="10">
        <v>1</v>
      </c>
      <c r="BN94" s="7" t="s">
        <v>39</v>
      </c>
      <c r="BO94" s="8" t="s">
        <v>25</v>
      </c>
      <c r="BP94" s="10">
        <v>4.0719999999999999E-2</v>
      </c>
      <c r="BR94" s="10">
        <f t="shared" si="23"/>
        <v>10</v>
      </c>
    </row>
    <row r="95" spans="1:70" ht="18" thickTop="1" thickBot="1" x14ac:dyDescent="0.25">
      <c r="A95" s="7" t="s">
        <v>36</v>
      </c>
      <c r="B95" s="8" t="s">
        <v>23</v>
      </c>
      <c r="C95" s="10">
        <v>2.1350000000000001E-2</v>
      </c>
      <c r="D95" s="10"/>
      <c r="E95" s="10">
        <f t="shared" si="16"/>
        <v>18</v>
      </c>
      <c r="F95" s="7" t="s">
        <v>84</v>
      </c>
      <c r="G95" s="8" t="s">
        <v>28</v>
      </c>
      <c r="H95" s="10">
        <v>1.21E-2</v>
      </c>
      <c r="I95" s="10"/>
      <c r="J95" s="10">
        <f t="shared" si="17"/>
        <v>9</v>
      </c>
      <c r="K95" s="7" t="s">
        <v>72</v>
      </c>
      <c r="L95" s="8" t="s">
        <v>25</v>
      </c>
      <c r="M95" s="10">
        <v>3.8210000000000001E-2</v>
      </c>
      <c r="N95" s="10"/>
      <c r="O95" s="10">
        <f t="shared" si="29"/>
        <v>13</v>
      </c>
      <c r="P95" s="7" t="s">
        <v>77</v>
      </c>
      <c r="Q95" s="8" t="s">
        <v>26</v>
      </c>
      <c r="R95" s="10">
        <v>2.0129999999999999E-2</v>
      </c>
      <c r="S95" s="10"/>
      <c r="T95" s="10">
        <f t="shared" si="25"/>
        <v>6</v>
      </c>
      <c r="U95" s="7" t="s">
        <v>99</v>
      </c>
      <c r="V95" s="8" t="s">
        <v>26</v>
      </c>
      <c r="W95" s="10">
        <v>-2.0699999999999998E-3</v>
      </c>
      <c r="X95" s="10"/>
      <c r="Y95" s="10">
        <v>1</v>
      </c>
      <c r="Z95" s="7" t="s">
        <v>89</v>
      </c>
      <c r="AA95" s="8" t="s">
        <v>19</v>
      </c>
      <c r="AB95" s="10">
        <v>4.7600000000000003E-3</v>
      </c>
      <c r="AC95" s="10"/>
      <c r="AD95" s="10">
        <f t="shared" si="18"/>
        <v>7</v>
      </c>
      <c r="AE95" s="7" t="s">
        <v>56</v>
      </c>
      <c r="AF95" s="8" t="s">
        <v>25</v>
      </c>
      <c r="AG95" s="10">
        <v>1.2600000000000001E-3</v>
      </c>
      <c r="AH95" s="10"/>
      <c r="AI95" s="10">
        <f>IF(AG95&gt;AG96,AI96+1,AI96)</f>
        <v>2</v>
      </c>
      <c r="AJ95" s="7" t="s">
        <v>102</v>
      </c>
      <c r="AK95" s="8" t="s">
        <v>26</v>
      </c>
      <c r="AL95" s="10">
        <v>1.0699999999999999E-2</v>
      </c>
      <c r="AM95" s="10"/>
      <c r="AN95" s="10">
        <f t="shared" si="19"/>
        <v>9</v>
      </c>
      <c r="AO95" s="7" t="s">
        <v>27</v>
      </c>
      <c r="AP95" s="8" t="s">
        <v>29</v>
      </c>
      <c r="AQ95" s="10">
        <v>2.6970000000000001E-2</v>
      </c>
      <c r="AR95" s="10"/>
      <c r="AS95" s="10">
        <f t="shared" si="20"/>
        <v>33</v>
      </c>
      <c r="AT95" s="7" t="s">
        <v>93</v>
      </c>
      <c r="AU95" s="8" t="s">
        <v>23</v>
      </c>
      <c r="AV95" s="10">
        <v>2.887E-2</v>
      </c>
      <c r="AW95" s="10"/>
      <c r="AX95" s="10">
        <f t="shared" si="27"/>
        <v>24</v>
      </c>
      <c r="AY95" s="7" t="s">
        <v>102</v>
      </c>
      <c r="AZ95" s="8" t="s">
        <v>22</v>
      </c>
      <c r="BA95" s="10">
        <v>3.866E-2</v>
      </c>
      <c r="BB95" s="10"/>
      <c r="BC95" s="10">
        <f t="shared" si="24"/>
        <v>40</v>
      </c>
      <c r="BD95" s="7" t="s">
        <v>51</v>
      </c>
      <c r="BE95" s="8" t="s">
        <v>22</v>
      </c>
      <c r="BF95" s="10">
        <v>1.23E-2</v>
      </c>
      <c r="BG95" s="10"/>
      <c r="BH95" s="10">
        <f t="shared" si="21"/>
        <v>33</v>
      </c>
      <c r="BI95" s="68" t="s">
        <v>107</v>
      </c>
      <c r="BJ95" s="69"/>
      <c r="BK95" s="69"/>
      <c r="BL95" s="69"/>
      <c r="BM95" s="70"/>
      <c r="BN95" s="7" t="s">
        <v>92</v>
      </c>
      <c r="BO95" s="8" t="s">
        <v>20</v>
      </c>
      <c r="BP95" s="10">
        <v>3.091E-2</v>
      </c>
      <c r="BR95" s="10">
        <f t="shared" si="23"/>
        <v>9</v>
      </c>
    </row>
    <row r="96" spans="1:70" ht="18" thickTop="1" thickBot="1" x14ac:dyDescent="0.25">
      <c r="A96" s="7" t="s">
        <v>99</v>
      </c>
      <c r="B96" s="8" t="s">
        <v>20</v>
      </c>
      <c r="C96" s="10">
        <v>2.0049999999999998E-2</v>
      </c>
      <c r="D96" s="10"/>
      <c r="E96" s="10">
        <f t="shared" si="16"/>
        <v>17</v>
      </c>
      <c r="F96" s="7" t="s">
        <v>71</v>
      </c>
      <c r="G96" s="8" t="s">
        <v>20</v>
      </c>
      <c r="H96" s="10">
        <v>1.038E-2</v>
      </c>
      <c r="I96" s="10"/>
      <c r="J96" s="10">
        <f t="shared" si="17"/>
        <v>8</v>
      </c>
      <c r="K96" s="7" t="s">
        <v>97</v>
      </c>
      <c r="L96" s="8" t="s">
        <v>19</v>
      </c>
      <c r="M96" s="10">
        <v>3.6700000000000003E-2</v>
      </c>
      <c r="N96" s="10"/>
      <c r="O96" s="10">
        <f t="shared" si="29"/>
        <v>12</v>
      </c>
      <c r="P96" s="7" t="s">
        <v>45</v>
      </c>
      <c r="Q96" s="8" t="s">
        <v>23</v>
      </c>
      <c r="R96" s="10">
        <v>1.908E-2</v>
      </c>
      <c r="S96" s="10"/>
      <c r="T96" s="10">
        <f t="shared" si="25"/>
        <v>5</v>
      </c>
      <c r="U96" s="7" t="s">
        <v>52</v>
      </c>
      <c r="V96" s="8" t="s">
        <v>23</v>
      </c>
      <c r="W96" s="10">
        <v>-2.5699999999999998E-3</v>
      </c>
      <c r="X96" s="10"/>
      <c r="Y96" s="10">
        <f>IF(W96&lt;W95,Y95+1,Y95)</f>
        <v>2</v>
      </c>
      <c r="Z96" s="7" t="s">
        <v>36</v>
      </c>
      <c r="AA96" s="8" t="s">
        <v>23</v>
      </c>
      <c r="AB96" s="10">
        <v>4.5100000000000001E-3</v>
      </c>
      <c r="AC96" s="10"/>
      <c r="AD96" s="10">
        <f t="shared" si="18"/>
        <v>6</v>
      </c>
      <c r="AE96" s="7" t="s">
        <v>84</v>
      </c>
      <c r="AF96" s="8" t="s">
        <v>19</v>
      </c>
      <c r="AG96" s="10">
        <v>6.4999999999999997E-4</v>
      </c>
      <c r="AH96" s="10"/>
      <c r="AI96" s="10">
        <v>1</v>
      </c>
      <c r="AJ96" s="7" t="s">
        <v>104</v>
      </c>
      <c r="AK96" s="8" t="s">
        <v>29</v>
      </c>
      <c r="AL96" s="10">
        <v>9.5499999999999995E-3</v>
      </c>
      <c r="AM96" s="10"/>
      <c r="AN96" s="10">
        <f t="shared" si="19"/>
        <v>8</v>
      </c>
      <c r="AO96" s="7" t="s">
        <v>37</v>
      </c>
      <c r="AP96" s="8" t="s">
        <v>25</v>
      </c>
      <c r="AQ96" s="10">
        <v>2.639E-2</v>
      </c>
      <c r="AR96" s="10"/>
      <c r="AS96" s="10">
        <f t="shared" si="20"/>
        <v>32</v>
      </c>
      <c r="AT96" s="7" t="s">
        <v>31</v>
      </c>
      <c r="AU96" s="8" t="s">
        <v>19</v>
      </c>
      <c r="AV96" s="10">
        <v>2.8559999999999999E-2</v>
      </c>
      <c r="AW96" s="10"/>
      <c r="AX96" s="10">
        <f t="shared" si="27"/>
        <v>23</v>
      </c>
      <c r="AY96" s="7" t="s">
        <v>93</v>
      </c>
      <c r="AZ96" s="8" t="s">
        <v>20</v>
      </c>
      <c r="BA96" s="10">
        <v>3.7969999999999997E-2</v>
      </c>
      <c r="BB96" s="10"/>
      <c r="BC96" s="10">
        <f t="shared" si="24"/>
        <v>39</v>
      </c>
      <c r="BD96" s="7" t="s">
        <v>59</v>
      </c>
      <c r="BE96" s="8" t="s">
        <v>20</v>
      </c>
      <c r="BF96" s="10">
        <v>1.0699999999999999E-2</v>
      </c>
      <c r="BG96" s="10"/>
      <c r="BH96" s="10">
        <f t="shared" si="21"/>
        <v>32</v>
      </c>
      <c r="BI96" s="21" t="s">
        <v>25</v>
      </c>
      <c r="BJ96" s="22">
        <f>SUMIF($BJ$3:$BJ$94,BI96,$BM$3:$BM$94)</f>
        <v>1127</v>
      </c>
      <c r="BK96" s="23"/>
      <c r="BL96" s="23" t="s">
        <v>26</v>
      </c>
      <c r="BM96" s="22">
        <f>SUMIF($BJ$3:$BJ$94,BL96,$BM$3:$BM$94)</f>
        <v>185</v>
      </c>
      <c r="BN96" s="7" t="s">
        <v>90</v>
      </c>
      <c r="BO96" s="8" t="s">
        <v>29</v>
      </c>
      <c r="BP96" s="10">
        <v>2.332E-2</v>
      </c>
      <c r="BR96" s="10">
        <f t="shared" si="23"/>
        <v>8</v>
      </c>
    </row>
    <row r="97" spans="1:70" ht="18" thickTop="1" thickBot="1" x14ac:dyDescent="0.25">
      <c r="A97" s="7" t="s">
        <v>35</v>
      </c>
      <c r="B97" s="8" t="s">
        <v>22</v>
      </c>
      <c r="C97" s="10">
        <v>1.9630000000000002E-2</v>
      </c>
      <c r="D97" s="10"/>
      <c r="E97" s="10">
        <f t="shared" si="16"/>
        <v>16</v>
      </c>
      <c r="F97" s="7" t="s">
        <v>63</v>
      </c>
      <c r="G97" s="8" t="s">
        <v>20</v>
      </c>
      <c r="H97" s="10">
        <v>8.8999999999999999E-3</v>
      </c>
      <c r="I97" s="10"/>
      <c r="J97" s="10">
        <f t="shared" si="17"/>
        <v>7</v>
      </c>
      <c r="K97" s="7" t="s">
        <v>97</v>
      </c>
      <c r="L97" s="8" t="s">
        <v>23</v>
      </c>
      <c r="M97" s="10">
        <v>3.6290000000000003E-2</v>
      </c>
      <c r="N97" s="10"/>
      <c r="O97" s="10">
        <f t="shared" si="29"/>
        <v>11</v>
      </c>
      <c r="P97" s="7" t="s">
        <v>93</v>
      </c>
      <c r="Q97" s="8" t="s">
        <v>29</v>
      </c>
      <c r="R97" s="10">
        <v>1.532E-2</v>
      </c>
      <c r="S97" s="10"/>
      <c r="T97" s="10">
        <f t="shared" si="25"/>
        <v>4</v>
      </c>
      <c r="U97" s="7" t="s">
        <v>97</v>
      </c>
      <c r="V97" s="8" t="s">
        <v>28</v>
      </c>
      <c r="W97" s="10">
        <v>-3.8899999999999998E-3</v>
      </c>
      <c r="X97" s="10"/>
      <c r="Y97" s="10">
        <f t="shared" ref="Y97:Y160" si="36">IF(W97&lt;W96,Y96+1,Y96)</f>
        <v>3</v>
      </c>
      <c r="Z97" s="7" t="s">
        <v>102</v>
      </c>
      <c r="AA97" s="8" t="s">
        <v>26</v>
      </c>
      <c r="AB97" s="10">
        <v>4.0000000000000001E-3</v>
      </c>
      <c r="AC97" s="10"/>
      <c r="AD97" s="10">
        <f t="shared" si="18"/>
        <v>5</v>
      </c>
      <c r="AE97" s="68" t="s">
        <v>107</v>
      </c>
      <c r="AF97" s="69"/>
      <c r="AG97" s="69"/>
      <c r="AH97" s="69"/>
      <c r="AI97" s="70"/>
      <c r="AJ97" s="7" t="s">
        <v>80</v>
      </c>
      <c r="AK97" s="8" t="s">
        <v>28</v>
      </c>
      <c r="AL97" s="10">
        <v>6.8599999999999998E-3</v>
      </c>
      <c r="AM97" s="10"/>
      <c r="AN97" s="10">
        <f t="shared" si="19"/>
        <v>7</v>
      </c>
      <c r="AO97" s="7" t="s">
        <v>44</v>
      </c>
      <c r="AP97" s="8" t="s">
        <v>23</v>
      </c>
      <c r="AQ97" s="10">
        <v>2.581E-2</v>
      </c>
      <c r="AR97" s="10"/>
      <c r="AS97" s="10">
        <f t="shared" si="20"/>
        <v>31</v>
      </c>
      <c r="AT97" s="7" t="s">
        <v>52</v>
      </c>
      <c r="AU97" s="8" t="s">
        <v>23</v>
      </c>
      <c r="AV97" s="10">
        <v>2.775E-2</v>
      </c>
      <c r="AW97" s="10"/>
      <c r="AX97" s="10">
        <f t="shared" si="27"/>
        <v>22</v>
      </c>
      <c r="AY97" s="7" t="s">
        <v>90</v>
      </c>
      <c r="AZ97" s="8" t="s">
        <v>26</v>
      </c>
      <c r="BA97" s="10">
        <v>3.789E-2</v>
      </c>
      <c r="BB97" s="10"/>
      <c r="BC97" s="10">
        <f t="shared" si="24"/>
        <v>38</v>
      </c>
      <c r="BD97" s="7" t="s">
        <v>84</v>
      </c>
      <c r="BE97" s="8" t="s">
        <v>19</v>
      </c>
      <c r="BF97" s="10">
        <v>1.0699999999999999E-2</v>
      </c>
      <c r="BG97" s="10"/>
      <c r="BH97" s="10">
        <f t="shared" si="21"/>
        <v>32</v>
      </c>
      <c r="BI97" s="24" t="s">
        <v>28</v>
      </c>
      <c r="BJ97" s="25">
        <f t="shared" ref="BJ97:BJ99" si="37">SUMIF($BJ$3:$BJ$94,BI97,$BM$3:$BM$94)</f>
        <v>856</v>
      </c>
      <c r="BK97" s="26"/>
      <c r="BL97" s="26" t="s">
        <v>29</v>
      </c>
      <c r="BM97" s="25">
        <f t="shared" ref="BM97:BM99" si="38">SUMIF($BJ$3:$BJ$94,BL97,$BM$3:$BM$94)</f>
        <v>313</v>
      </c>
      <c r="BN97" s="7" t="s">
        <v>44</v>
      </c>
      <c r="BO97" s="8" t="s">
        <v>23</v>
      </c>
      <c r="BP97" s="10">
        <v>2.1309999999999999E-2</v>
      </c>
      <c r="BR97" s="10">
        <f t="shared" si="23"/>
        <v>7</v>
      </c>
    </row>
    <row r="98" spans="1:70" ht="18" thickTop="1" thickBot="1" x14ac:dyDescent="0.25">
      <c r="A98" s="7" t="s">
        <v>18</v>
      </c>
      <c r="B98" s="8" t="s">
        <v>20</v>
      </c>
      <c r="C98" s="10">
        <v>1.9599999999999999E-2</v>
      </c>
      <c r="D98" s="10"/>
      <c r="E98" s="10">
        <f t="shared" si="16"/>
        <v>15</v>
      </c>
      <c r="F98" s="7" t="s">
        <v>83</v>
      </c>
      <c r="G98" s="8" t="s">
        <v>20</v>
      </c>
      <c r="H98" s="10">
        <v>8.7799999999999996E-3</v>
      </c>
      <c r="I98" s="10"/>
      <c r="J98" s="10">
        <f t="shared" si="17"/>
        <v>6</v>
      </c>
      <c r="K98" s="7" t="s">
        <v>18</v>
      </c>
      <c r="L98" s="8" t="s">
        <v>20</v>
      </c>
      <c r="M98" s="10">
        <v>3.449E-2</v>
      </c>
      <c r="N98" s="10"/>
      <c r="O98" s="10">
        <f t="shared" si="29"/>
        <v>10</v>
      </c>
      <c r="P98" s="7" t="s">
        <v>34</v>
      </c>
      <c r="Q98" s="8" t="s">
        <v>26</v>
      </c>
      <c r="R98" s="10">
        <v>1.1220000000000001E-2</v>
      </c>
      <c r="S98" s="10"/>
      <c r="T98" s="10">
        <f t="shared" si="25"/>
        <v>3</v>
      </c>
      <c r="U98" s="7" t="s">
        <v>80</v>
      </c>
      <c r="V98" s="8" t="s">
        <v>25</v>
      </c>
      <c r="W98" s="10">
        <v>-6.4200000000000004E-3</v>
      </c>
      <c r="X98" s="10"/>
      <c r="Y98" s="10">
        <f t="shared" si="36"/>
        <v>4</v>
      </c>
      <c r="Z98" s="7" t="s">
        <v>83</v>
      </c>
      <c r="AA98" s="8" t="s">
        <v>29</v>
      </c>
      <c r="AB98" s="10">
        <v>2.3900000000000002E-3</v>
      </c>
      <c r="AC98" s="10"/>
      <c r="AD98" s="10">
        <f t="shared" si="18"/>
        <v>4</v>
      </c>
      <c r="AE98" s="21" t="s">
        <v>25</v>
      </c>
      <c r="AF98" s="22">
        <f>SUMIF($AF$3:$AF$96,AE98,$AI$3:$AI$96)</f>
        <v>1121</v>
      </c>
      <c r="AG98" s="23"/>
      <c r="AH98" s="23" t="s">
        <v>26</v>
      </c>
      <c r="AI98" s="22">
        <f>SUMIF($AF$3:$AF$96,AH98,$AI$3:$AI$96)</f>
        <v>181</v>
      </c>
      <c r="AJ98" s="7" t="s">
        <v>54</v>
      </c>
      <c r="AK98" s="8" t="s">
        <v>29</v>
      </c>
      <c r="AL98" s="10">
        <v>6.79E-3</v>
      </c>
      <c r="AM98" s="10"/>
      <c r="AN98" s="10">
        <f t="shared" si="19"/>
        <v>6</v>
      </c>
      <c r="AO98" s="7" t="s">
        <v>71</v>
      </c>
      <c r="AP98" s="8" t="s">
        <v>20</v>
      </c>
      <c r="AQ98" s="10">
        <v>2.4649999999999998E-2</v>
      </c>
      <c r="AR98" s="10"/>
      <c r="AS98" s="10">
        <f t="shared" si="20"/>
        <v>30</v>
      </c>
      <c r="AT98" s="7" t="s">
        <v>71</v>
      </c>
      <c r="AU98" s="8" t="s">
        <v>20</v>
      </c>
      <c r="AV98" s="10">
        <v>2.4129999999999999E-2</v>
      </c>
      <c r="AW98" s="10"/>
      <c r="AX98" s="10">
        <f t="shared" si="27"/>
        <v>21</v>
      </c>
      <c r="AY98" s="7" t="s">
        <v>51</v>
      </c>
      <c r="AZ98" s="8" t="s">
        <v>22</v>
      </c>
      <c r="BA98" s="10">
        <v>3.7780000000000001E-2</v>
      </c>
      <c r="BB98" s="10"/>
      <c r="BC98" s="10">
        <f t="shared" si="24"/>
        <v>37</v>
      </c>
      <c r="BD98" s="7" t="s">
        <v>54</v>
      </c>
      <c r="BE98" s="8" t="s">
        <v>29</v>
      </c>
      <c r="BF98" s="10">
        <v>1.0359999999999999E-2</v>
      </c>
      <c r="BG98" s="10"/>
      <c r="BH98" s="10">
        <f t="shared" si="21"/>
        <v>31</v>
      </c>
      <c r="BI98" s="24" t="s">
        <v>19</v>
      </c>
      <c r="BJ98" s="25">
        <f t="shared" si="37"/>
        <v>163</v>
      </c>
      <c r="BK98" s="26"/>
      <c r="BL98" s="26" t="s">
        <v>20</v>
      </c>
      <c r="BM98" s="25">
        <f t="shared" si="38"/>
        <v>1087</v>
      </c>
      <c r="BN98" s="7" t="s">
        <v>100</v>
      </c>
      <c r="BO98" s="8" t="s">
        <v>101</v>
      </c>
      <c r="BP98" s="10">
        <v>6.8300000000000001E-3</v>
      </c>
      <c r="BR98" s="10">
        <f t="shared" si="23"/>
        <v>6</v>
      </c>
    </row>
    <row r="99" spans="1:70" ht="17" thickBot="1" x14ac:dyDescent="0.25">
      <c r="A99" s="7" t="s">
        <v>94</v>
      </c>
      <c r="B99" s="8" t="s">
        <v>22</v>
      </c>
      <c r="C99" s="10">
        <v>1.72E-2</v>
      </c>
      <c r="D99" s="10"/>
      <c r="E99" s="10">
        <f t="shared" si="16"/>
        <v>14</v>
      </c>
      <c r="F99" s="7" t="s">
        <v>69</v>
      </c>
      <c r="G99" s="8" t="s">
        <v>29</v>
      </c>
      <c r="H99" s="10">
        <v>8.2100000000000003E-3</v>
      </c>
      <c r="I99" s="10"/>
      <c r="J99" s="10">
        <f t="shared" si="17"/>
        <v>5</v>
      </c>
      <c r="K99" s="7" t="s">
        <v>78</v>
      </c>
      <c r="L99" s="8" t="s">
        <v>28</v>
      </c>
      <c r="M99" s="10">
        <v>3.177E-2</v>
      </c>
      <c r="N99" s="10"/>
      <c r="O99" s="10">
        <f t="shared" si="29"/>
        <v>9</v>
      </c>
      <c r="P99" s="7" t="s">
        <v>99</v>
      </c>
      <c r="Q99" s="8" t="s">
        <v>20</v>
      </c>
      <c r="R99" s="10">
        <v>4.1700000000000001E-3</v>
      </c>
      <c r="S99" s="10"/>
      <c r="T99" s="10">
        <f>IF(R99&gt;R100,T100+1,T100)</f>
        <v>2</v>
      </c>
      <c r="U99" s="7" t="s">
        <v>94</v>
      </c>
      <c r="V99" s="8" t="s">
        <v>19</v>
      </c>
      <c r="W99" s="10">
        <v>-8.7899999999999992E-3</v>
      </c>
      <c r="X99" s="10"/>
      <c r="Y99" s="10">
        <f t="shared" si="36"/>
        <v>5</v>
      </c>
      <c r="Z99" s="7" t="s">
        <v>90</v>
      </c>
      <c r="AA99" s="8" t="s">
        <v>23</v>
      </c>
      <c r="AB99" s="10">
        <v>2.3700000000000001E-3</v>
      </c>
      <c r="AC99" s="10"/>
      <c r="AD99" s="10">
        <f t="shared" si="18"/>
        <v>3</v>
      </c>
      <c r="AE99" s="24" t="s">
        <v>28</v>
      </c>
      <c r="AF99" s="25">
        <f t="shared" ref="AF99:AF101" si="39">SUMIF($AF$3:$AF$96,AE99,$AI$3:$AI$96)</f>
        <v>776</v>
      </c>
      <c r="AG99" s="26"/>
      <c r="AH99" s="26" t="s">
        <v>29</v>
      </c>
      <c r="AI99" s="25">
        <f t="shared" ref="AI99:AI101" si="40">SUMIF($AF$3:$AF$96,AH99,$AI$3:$AI$96)</f>
        <v>68</v>
      </c>
      <c r="AJ99" s="7" t="s">
        <v>63</v>
      </c>
      <c r="AK99" s="8" t="s">
        <v>20</v>
      </c>
      <c r="AL99" s="10">
        <v>5.5100000000000001E-3</v>
      </c>
      <c r="AM99" s="10"/>
      <c r="AN99" s="10">
        <f t="shared" si="19"/>
        <v>5</v>
      </c>
      <c r="AO99" s="7" t="s">
        <v>97</v>
      </c>
      <c r="AP99" s="8" t="s">
        <v>25</v>
      </c>
      <c r="AQ99" s="10">
        <v>2.4230000000000002E-2</v>
      </c>
      <c r="AR99" s="10"/>
      <c r="AS99" s="10">
        <f t="shared" si="20"/>
        <v>29</v>
      </c>
      <c r="AT99" s="7" t="s">
        <v>93</v>
      </c>
      <c r="AU99" s="8" t="s">
        <v>29</v>
      </c>
      <c r="AV99" s="10">
        <v>2.3900000000000001E-2</v>
      </c>
      <c r="AW99" s="10"/>
      <c r="AX99" s="10">
        <f t="shared" si="27"/>
        <v>20</v>
      </c>
      <c r="AY99" s="7" t="s">
        <v>98</v>
      </c>
      <c r="AZ99" s="8" t="s">
        <v>25</v>
      </c>
      <c r="BA99" s="10">
        <v>3.7449999999999997E-2</v>
      </c>
      <c r="BB99" s="10"/>
      <c r="BC99" s="10">
        <f t="shared" si="24"/>
        <v>36</v>
      </c>
      <c r="BD99" s="7" t="s">
        <v>97</v>
      </c>
      <c r="BE99" s="8" t="s">
        <v>28</v>
      </c>
      <c r="BF99" s="10">
        <v>9.6200000000000001E-3</v>
      </c>
      <c r="BG99" s="10"/>
      <c r="BH99" s="10">
        <f t="shared" si="21"/>
        <v>30</v>
      </c>
      <c r="BI99" s="27" t="s">
        <v>22</v>
      </c>
      <c r="BJ99" s="28">
        <f t="shared" si="37"/>
        <v>418</v>
      </c>
      <c r="BK99" s="29"/>
      <c r="BL99" s="29" t="s">
        <v>23</v>
      </c>
      <c r="BM99" s="28">
        <f t="shared" si="38"/>
        <v>129</v>
      </c>
      <c r="BN99" s="7" t="s">
        <v>35</v>
      </c>
      <c r="BO99" s="8" t="s">
        <v>25</v>
      </c>
      <c r="BP99" s="10">
        <v>6.6E-3</v>
      </c>
      <c r="BR99" s="10">
        <f t="shared" si="23"/>
        <v>5</v>
      </c>
    </row>
    <row r="100" spans="1:70" ht="18" thickTop="1" thickBot="1" x14ac:dyDescent="0.25">
      <c r="A100" s="7" t="s">
        <v>60</v>
      </c>
      <c r="B100" s="8" t="s">
        <v>19</v>
      </c>
      <c r="C100" s="10">
        <v>1.5650000000000001E-2</v>
      </c>
      <c r="D100" s="10"/>
      <c r="E100" s="10">
        <f t="shared" si="16"/>
        <v>13</v>
      </c>
      <c r="F100" s="7" t="s">
        <v>87</v>
      </c>
      <c r="G100" s="8" t="s">
        <v>19</v>
      </c>
      <c r="H100" s="10">
        <v>6.7600000000000004E-3</v>
      </c>
      <c r="I100" s="10"/>
      <c r="J100" s="10">
        <f t="shared" si="17"/>
        <v>4</v>
      </c>
      <c r="K100" s="7" t="s">
        <v>21</v>
      </c>
      <c r="L100" s="8" t="s">
        <v>22</v>
      </c>
      <c r="M100" s="10">
        <v>2.588E-2</v>
      </c>
      <c r="N100" s="10"/>
      <c r="O100" s="10">
        <f t="shared" si="29"/>
        <v>8</v>
      </c>
      <c r="P100" s="7" t="s">
        <v>56</v>
      </c>
      <c r="Q100" s="8" t="s">
        <v>25</v>
      </c>
      <c r="R100" s="10">
        <v>2.31E-3</v>
      </c>
      <c r="S100" s="10"/>
      <c r="T100" s="10">
        <v>1</v>
      </c>
      <c r="U100" s="7" t="s">
        <v>95</v>
      </c>
      <c r="V100" s="8" t="s">
        <v>23</v>
      </c>
      <c r="W100" s="10">
        <v>-1.061E-2</v>
      </c>
      <c r="X100" s="10"/>
      <c r="Y100" s="10">
        <f t="shared" si="36"/>
        <v>6</v>
      </c>
      <c r="Z100" s="7" t="s">
        <v>24</v>
      </c>
      <c r="AA100" s="8" t="s">
        <v>25</v>
      </c>
      <c r="AB100" s="10">
        <v>5.9999999999999995E-4</v>
      </c>
      <c r="AC100" s="10"/>
      <c r="AD100" s="10">
        <f>IF(AB100&gt;AB101,AD101+1,AD101)</f>
        <v>2</v>
      </c>
      <c r="AE100" s="24" t="s">
        <v>19</v>
      </c>
      <c r="AF100" s="25">
        <f t="shared" si="39"/>
        <v>838</v>
      </c>
      <c r="AG100" s="26"/>
      <c r="AH100" s="26" t="s">
        <v>20</v>
      </c>
      <c r="AI100" s="25">
        <f t="shared" si="40"/>
        <v>450</v>
      </c>
      <c r="AJ100" s="7" t="s">
        <v>100</v>
      </c>
      <c r="AK100" s="8" t="s">
        <v>22</v>
      </c>
      <c r="AL100" s="10">
        <v>5.2599999999999999E-3</v>
      </c>
      <c r="AM100" s="10"/>
      <c r="AN100" s="10">
        <f t="shared" si="19"/>
        <v>4</v>
      </c>
      <c r="AO100" s="7" t="s">
        <v>97</v>
      </c>
      <c r="AP100" s="8" t="s">
        <v>19</v>
      </c>
      <c r="AQ100" s="10">
        <v>2.3650000000000001E-2</v>
      </c>
      <c r="AR100" s="10"/>
      <c r="AS100" s="10">
        <f t="shared" si="20"/>
        <v>28</v>
      </c>
      <c r="AT100" s="7" t="s">
        <v>56</v>
      </c>
      <c r="AU100" s="8" t="s">
        <v>19</v>
      </c>
      <c r="AV100" s="10">
        <v>2.1839999999999998E-2</v>
      </c>
      <c r="AW100" s="10"/>
      <c r="AX100" s="10">
        <f t="shared" si="27"/>
        <v>19</v>
      </c>
      <c r="AY100" s="7" t="s">
        <v>72</v>
      </c>
      <c r="AZ100" s="8" t="s">
        <v>22</v>
      </c>
      <c r="BA100" s="10">
        <v>3.6740000000000002E-2</v>
      </c>
      <c r="BB100" s="10"/>
      <c r="BC100" s="10">
        <f t="shared" si="24"/>
        <v>35</v>
      </c>
      <c r="BD100" s="7" t="s">
        <v>63</v>
      </c>
      <c r="BE100" s="8" t="s">
        <v>20</v>
      </c>
      <c r="BF100" s="10">
        <v>9.2599999999999991E-3</v>
      </c>
      <c r="BG100" s="10"/>
      <c r="BH100" s="10">
        <f t="shared" si="21"/>
        <v>29</v>
      </c>
      <c r="BI100" s="68" t="s">
        <v>108</v>
      </c>
      <c r="BJ100" s="69"/>
      <c r="BK100" s="69"/>
      <c r="BL100" s="69"/>
      <c r="BM100" s="69"/>
      <c r="BN100" s="7" t="s">
        <v>98</v>
      </c>
      <c r="BO100" s="8" t="s">
        <v>29</v>
      </c>
      <c r="BP100" s="10">
        <v>5.1200000000000004E-3</v>
      </c>
      <c r="BR100" s="10">
        <f t="shared" si="23"/>
        <v>4</v>
      </c>
    </row>
    <row r="101" spans="1:70" ht="18" thickTop="1" thickBot="1" x14ac:dyDescent="0.25">
      <c r="A101" s="7" t="s">
        <v>27</v>
      </c>
      <c r="B101" s="8" t="s">
        <v>28</v>
      </c>
      <c r="C101" s="10">
        <v>1.473E-2</v>
      </c>
      <c r="D101" s="10"/>
      <c r="E101" s="10">
        <f t="shared" si="16"/>
        <v>12</v>
      </c>
      <c r="F101" s="7" t="s">
        <v>27</v>
      </c>
      <c r="G101" s="8" t="s">
        <v>28</v>
      </c>
      <c r="H101" s="10">
        <v>4.81E-3</v>
      </c>
      <c r="I101" s="10"/>
      <c r="J101" s="10">
        <f t="shared" si="17"/>
        <v>3</v>
      </c>
      <c r="K101" s="7" t="s">
        <v>61</v>
      </c>
      <c r="L101" s="8" t="s">
        <v>26</v>
      </c>
      <c r="M101" s="10">
        <v>2.4989999999999998E-2</v>
      </c>
      <c r="N101" s="10"/>
      <c r="O101" s="10">
        <f t="shared" si="29"/>
        <v>7</v>
      </c>
      <c r="P101" s="68" t="s">
        <v>107</v>
      </c>
      <c r="Q101" s="69"/>
      <c r="R101" s="69"/>
      <c r="S101" s="69"/>
      <c r="T101" s="69"/>
      <c r="U101" s="7" t="s">
        <v>84</v>
      </c>
      <c r="V101" s="8" t="s">
        <v>19</v>
      </c>
      <c r="W101" s="10">
        <v>-1.244E-2</v>
      </c>
      <c r="X101" s="10"/>
      <c r="Y101" s="10">
        <f t="shared" si="36"/>
        <v>7</v>
      </c>
      <c r="Z101" s="7" t="s">
        <v>34</v>
      </c>
      <c r="AA101" s="8" t="s">
        <v>26</v>
      </c>
      <c r="AB101" s="10">
        <v>2.9999999999999997E-4</v>
      </c>
      <c r="AC101" s="10"/>
      <c r="AD101" s="10">
        <v>1</v>
      </c>
      <c r="AE101" s="27" t="s">
        <v>22</v>
      </c>
      <c r="AF101" s="28">
        <f t="shared" si="39"/>
        <v>0</v>
      </c>
      <c r="AG101" s="29"/>
      <c r="AH101" s="29" t="s">
        <v>23</v>
      </c>
      <c r="AI101" s="28">
        <f t="shared" si="40"/>
        <v>1026</v>
      </c>
      <c r="AJ101" s="7" t="s">
        <v>45</v>
      </c>
      <c r="AK101" s="8" t="s">
        <v>23</v>
      </c>
      <c r="AL101" s="10">
        <v>3.0799999999999998E-3</v>
      </c>
      <c r="AM101" s="10"/>
      <c r="AN101" s="10">
        <f t="shared" si="19"/>
        <v>3</v>
      </c>
      <c r="AO101" s="7" t="s">
        <v>74</v>
      </c>
      <c r="AP101" s="8" t="s">
        <v>28</v>
      </c>
      <c r="AQ101" s="10">
        <v>2.1659999999999999E-2</v>
      </c>
      <c r="AR101" s="10"/>
      <c r="AS101" s="10">
        <f t="shared" si="20"/>
        <v>27</v>
      </c>
      <c r="AT101" s="7" t="s">
        <v>104</v>
      </c>
      <c r="AU101" s="8" t="s">
        <v>25</v>
      </c>
      <c r="AV101" s="10">
        <v>2.1700000000000001E-2</v>
      </c>
      <c r="AW101" s="10"/>
      <c r="AX101" s="10">
        <f t="shared" si="27"/>
        <v>18</v>
      </c>
      <c r="AY101" s="7" t="s">
        <v>41</v>
      </c>
      <c r="AZ101" s="8" t="s">
        <v>29</v>
      </c>
      <c r="BA101" s="10">
        <v>3.3910000000000003E-2</v>
      </c>
      <c r="BB101" s="10"/>
      <c r="BC101" s="10">
        <f t="shared" si="24"/>
        <v>34</v>
      </c>
      <c r="BD101" s="7" t="s">
        <v>104</v>
      </c>
      <c r="BE101" s="8" t="s">
        <v>20</v>
      </c>
      <c r="BF101" s="10">
        <v>8.9800000000000001E-3</v>
      </c>
      <c r="BG101" s="10"/>
      <c r="BH101" s="10">
        <f t="shared" si="21"/>
        <v>28</v>
      </c>
      <c r="BI101" s="21" t="s">
        <v>25</v>
      </c>
      <c r="BJ101" s="30">
        <f>SUMIFS($BM$3:$BM$94,$BJ$3:$BJ$94,BI101,$BL$3:$BL$94,"x")</f>
        <v>315</v>
      </c>
      <c r="BK101" s="23"/>
      <c r="BL101" s="23" t="s">
        <v>26</v>
      </c>
      <c r="BM101" s="30">
        <f>SUMIFS($BM$3:$BM$94,$BJ$3:$BJ$94,BL101,$BL$3:$BL$94,"x")</f>
        <v>0</v>
      </c>
      <c r="BN101" s="7" t="s">
        <v>43</v>
      </c>
      <c r="BO101" s="8" t="s">
        <v>22</v>
      </c>
      <c r="BP101" s="10">
        <v>3.63E-3</v>
      </c>
      <c r="BR101" s="10">
        <f t="shared" si="23"/>
        <v>3</v>
      </c>
    </row>
    <row r="102" spans="1:70" ht="18" thickTop="1" thickBot="1" x14ac:dyDescent="0.25">
      <c r="A102" s="7" t="s">
        <v>57</v>
      </c>
      <c r="B102" s="8" t="s">
        <v>23</v>
      </c>
      <c r="C102" s="10">
        <v>1.4189999999999999E-2</v>
      </c>
      <c r="D102" s="10"/>
      <c r="E102" s="10">
        <f t="shared" si="16"/>
        <v>11</v>
      </c>
      <c r="F102" s="7" t="s">
        <v>70</v>
      </c>
      <c r="G102" s="8" t="s">
        <v>28</v>
      </c>
      <c r="H102" s="10">
        <v>2.3400000000000001E-3</v>
      </c>
      <c r="I102" s="10"/>
      <c r="J102" s="10">
        <f>IF(H102&gt;H103,J103+1,J103)</f>
        <v>2</v>
      </c>
      <c r="K102" s="7" t="s">
        <v>64</v>
      </c>
      <c r="L102" s="8" t="s">
        <v>19</v>
      </c>
      <c r="M102" s="10">
        <v>2.2030000000000001E-2</v>
      </c>
      <c r="N102" s="10"/>
      <c r="O102" s="10">
        <f t="shared" si="29"/>
        <v>6</v>
      </c>
      <c r="P102" s="21" t="s">
        <v>25</v>
      </c>
      <c r="Q102" s="22">
        <f>SUMIF($Q$3:$Q$100,P102,$T$3:$T$100)</f>
        <v>220</v>
      </c>
      <c r="R102" s="23"/>
      <c r="S102" s="23" t="s">
        <v>26</v>
      </c>
      <c r="T102" s="22">
        <f>SUMIF($Q$3:$Q$100,S102,$T$3:$T$100)</f>
        <v>717</v>
      </c>
      <c r="U102" s="7" t="s">
        <v>76</v>
      </c>
      <c r="V102" s="8" t="s">
        <v>22</v>
      </c>
      <c r="W102" s="10">
        <v>-1.5140000000000001E-2</v>
      </c>
      <c r="X102" s="10"/>
      <c r="Y102" s="10">
        <f t="shared" si="36"/>
        <v>8</v>
      </c>
      <c r="Z102" s="68" t="s">
        <v>107</v>
      </c>
      <c r="AA102" s="69"/>
      <c r="AB102" s="69"/>
      <c r="AC102" s="69"/>
      <c r="AD102" s="69"/>
      <c r="AE102" s="68" t="s">
        <v>108</v>
      </c>
      <c r="AF102" s="69"/>
      <c r="AG102" s="69"/>
      <c r="AH102" s="69"/>
      <c r="AI102" s="70"/>
      <c r="AJ102" s="7" t="s">
        <v>62</v>
      </c>
      <c r="AK102" s="8" t="s">
        <v>23</v>
      </c>
      <c r="AL102" s="10">
        <v>7.2999999999999996E-4</v>
      </c>
      <c r="AM102" s="10"/>
      <c r="AN102" s="10">
        <f>IF(AL102&gt;AL103,AN103+1,AN103)</f>
        <v>2</v>
      </c>
      <c r="AO102" s="7" t="s">
        <v>99</v>
      </c>
      <c r="AP102" s="8" t="s">
        <v>26</v>
      </c>
      <c r="AQ102" s="10">
        <v>2.1319999999999999E-2</v>
      </c>
      <c r="AR102" s="10"/>
      <c r="AS102" s="10">
        <f t="shared" si="20"/>
        <v>26</v>
      </c>
      <c r="AT102" s="7" t="s">
        <v>83</v>
      </c>
      <c r="AU102" s="8" t="s">
        <v>29</v>
      </c>
      <c r="AV102" s="10">
        <v>2.0590000000000001E-2</v>
      </c>
      <c r="AW102" s="10"/>
      <c r="AX102" s="10">
        <f t="shared" si="27"/>
        <v>17</v>
      </c>
      <c r="AY102" s="7" t="s">
        <v>83</v>
      </c>
      <c r="AZ102" s="8" t="s">
        <v>25</v>
      </c>
      <c r="BA102" s="10">
        <v>3.3779999999999998E-2</v>
      </c>
      <c r="BB102" s="10"/>
      <c r="BC102" s="10">
        <f t="shared" si="24"/>
        <v>33</v>
      </c>
      <c r="BD102" s="7" t="s">
        <v>73</v>
      </c>
      <c r="BE102" s="8" t="s">
        <v>23</v>
      </c>
      <c r="BF102" s="10">
        <v>8.7399999999999995E-3</v>
      </c>
      <c r="BG102" s="10"/>
      <c r="BH102" s="10">
        <f t="shared" si="21"/>
        <v>27</v>
      </c>
      <c r="BI102" s="24" t="s">
        <v>28</v>
      </c>
      <c r="BJ102" s="25">
        <f t="shared" ref="BJ102:BJ104" si="41">SUMIFS($BM$3:$BM$94,$BJ$3:$BJ$94,BI102,$BL$3:$BL$94,"x")</f>
        <v>142</v>
      </c>
      <c r="BK102" s="26"/>
      <c r="BL102" s="26" t="s">
        <v>29</v>
      </c>
      <c r="BM102" s="25">
        <f t="shared" ref="BM102:BM104" si="42">SUMIFS($BM$3:$BM$94,$BJ$3:$BJ$94,BL102,$BL$3:$BL$94,"x")</f>
        <v>0</v>
      </c>
      <c r="BN102" s="7" t="s">
        <v>92</v>
      </c>
      <c r="BO102" s="8" t="s">
        <v>23</v>
      </c>
      <c r="BP102" s="10">
        <v>4.6999999999999999E-4</v>
      </c>
      <c r="BR102" s="10">
        <f>IF(BP102&gt;BP103,BR103+1,BR103)</f>
        <v>2</v>
      </c>
    </row>
    <row r="103" spans="1:70" ht="18" thickTop="1" thickBot="1" x14ac:dyDescent="0.25">
      <c r="A103" s="7" t="s">
        <v>58</v>
      </c>
      <c r="B103" s="8" t="s">
        <v>25</v>
      </c>
      <c r="C103" s="10">
        <v>1.222E-2</v>
      </c>
      <c r="D103" s="10"/>
      <c r="E103" s="10">
        <f t="shared" si="16"/>
        <v>10</v>
      </c>
      <c r="F103" s="7" t="s">
        <v>63</v>
      </c>
      <c r="G103" s="8" t="s">
        <v>22</v>
      </c>
      <c r="H103" s="10">
        <v>9.5E-4</v>
      </c>
      <c r="I103" s="10"/>
      <c r="J103" s="10">
        <v>1</v>
      </c>
      <c r="K103" s="7" t="s">
        <v>48</v>
      </c>
      <c r="L103" s="8" t="s">
        <v>29</v>
      </c>
      <c r="M103" s="10">
        <v>1.566E-2</v>
      </c>
      <c r="N103" s="10"/>
      <c r="O103" s="10">
        <f t="shared" si="29"/>
        <v>5</v>
      </c>
      <c r="P103" s="24" t="s">
        <v>28</v>
      </c>
      <c r="Q103" s="25">
        <f t="shared" ref="Q103:Q105" si="43">SUMIF($Q$3:$Q$100,P103,$T$3:$T$100)</f>
        <v>338</v>
      </c>
      <c r="R103" s="26"/>
      <c r="S103" s="26" t="s">
        <v>29</v>
      </c>
      <c r="T103" s="25">
        <f t="shared" ref="T103:T105" si="44">SUMIF($Q$3:$Q$100,S103,$T$3:$T$100)</f>
        <v>1100</v>
      </c>
      <c r="U103" s="7" t="s">
        <v>103</v>
      </c>
      <c r="V103" s="8" t="s">
        <v>19</v>
      </c>
      <c r="W103" s="10">
        <v>-1.6080000000000001E-2</v>
      </c>
      <c r="X103" s="10"/>
      <c r="Y103" s="10">
        <f t="shared" si="36"/>
        <v>9</v>
      </c>
      <c r="Z103" s="21" t="s">
        <v>25</v>
      </c>
      <c r="AA103" s="22">
        <f>SUMIF($AA$3:$AA$101,Z103,$AD$3:$AD$101)</f>
        <v>770</v>
      </c>
      <c r="AB103" s="23"/>
      <c r="AC103" s="23" t="s">
        <v>26</v>
      </c>
      <c r="AD103" s="22">
        <f>SUMIF($AA$3:$AA$101,AC103,$AD$3:$AD$101)</f>
        <v>361</v>
      </c>
      <c r="AE103" s="21" t="s">
        <v>25</v>
      </c>
      <c r="AF103" s="30">
        <f>SUMIFS($AI$3:$AI$96,$AF$3:$AF$96,AE103,$AH$3:$AH$96,"x")</f>
        <v>491</v>
      </c>
      <c r="AG103" s="23"/>
      <c r="AH103" s="23" t="s">
        <v>26</v>
      </c>
      <c r="AI103" s="30">
        <f>SUMIFS($AI$3:$AI$96,$AF$3:$AF$96,AH103,$AH$3:$AH$96,"x")</f>
        <v>0</v>
      </c>
      <c r="AJ103" s="7" t="s">
        <v>78</v>
      </c>
      <c r="AK103" s="8" t="s">
        <v>26</v>
      </c>
      <c r="AL103" s="10">
        <v>-1.41E-3</v>
      </c>
      <c r="AM103" s="10"/>
      <c r="AN103" s="10">
        <v>1</v>
      </c>
      <c r="AO103" s="7" t="s">
        <v>70</v>
      </c>
      <c r="AP103" s="8" t="s">
        <v>19</v>
      </c>
      <c r="AQ103" s="10">
        <v>2.0559999999999998E-2</v>
      </c>
      <c r="AR103" s="10"/>
      <c r="AS103" s="10">
        <f t="shared" si="20"/>
        <v>25</v>
      </c>
      <c r="AT103" s="7" t="s">
        <v>40</v>
      </c>
      <c r="AU103" s="8" t="s">
        <v>29</v>
      </c>
      <c r="AV103" s="10">
        <v>1.7049999999999999E-2</v>
      </c>
      <c r="AW103" s="10"/>
      <c r="AX103" s="10">
        <f t="shared" si="27"/>
        <v>16</v>
      </c>
      <c r="AY103" s="7" t="s">
        <v>54</v>
      </c>
      <c r="AZ103" s="8" t="s">
        <v>29</v>
      </c>
      <c r="BA103" s="10">
        <v>3.2910000000000002E-2</v>
      </c>
      <c r="BB103" s="10"/>
      <c r="BC103" s="10">
        <f t="shared" si="24"/>
        <v>32</v>
      </c>
      <c r="BD103" s="7" t="s">
        <v>82</v>
      </c>
      <c r="BE103" s="8" t="s">
        <v>25</v>
      </c>
      <c r="BF103" s="10">
        <v>8.5400000000000007E-3</v>
      </c>
      <c r="BG103" s="10"/>
      <c r="BH103" s="10">
        <f t="shared" si="21"/>
        <v>26</v>
      </c>
      <c r="BI103" s="24" t="s">
        <v>19</v>
      </c>
      <c r="BJ103" s="25">
        <f t="shared" si="41"/>
        <v>85</v>
      </c>
      <c r="BK103" s="26"/>
      <c r="BL103" s="26" t="s">
        <v>20</v>
      </c>
      <c r="BM103" s="25">
        <f t="shared" si="42"/>
        <v>340</v>
      </c>
      <c r="BN103" s="7" t="s">
        <v>79</v>
      </c>
      <c r="BO103" s="8" t="s">
        <v>29</v>
      </c>
      <c r="BP103" s="10">
        <v>4.0999999999999999E-4</v>
      </c>
      <c r="BR103">
        <v>1</v>
      </c>
    </row>
    <row r="104" spans="1:70" ht="18" thickTop="1" thickBot="1" x14ac:dyDescent="0.25">
      <c r="A104" s="7" t="s">
        <v>58</v>
      </c>
      <c r="B104" s="8" t="s">
        <v>22</v>
      </c>
      <c r="C104" s="10">
        <v>9.8600000000000007E-3</v>
      </c>
      <c r="D104" s="10"/>
      <c r="E104" s="10">
        <f t="shared" si="16"/>
        <v>9</v>
      </c>
      <c r="F104" s="68" t="s">
        <v>107</v>
      </c>
      <c r="G104" s="69"/>
      <c r="H104" s="69"/>
      <c r="I104" s="69"/>
      <c r="J104" s="69"/>
      <c r="K104" s="7" t="s">
        <v>86</v>
      </c>
      <c r="L104" s="8" t="s">
        <v>26</v>
      </c>
      <c r="M104" s="10">
        <v>1.562E-2</v>
      </c>
      <c r="N104" s="10"/>
      <c r="O104" s="10">
        <f t="shared" si="29"/>
        <v>4</v>
      </c>
      <c r="P104" s="24" t="s">
        <v>19</v>
      </c>
      <c r="Q104" s="25">
        <f t="shared" si="43"/>
        <v>1055</v>
      </c>
      <c r="R104" s="26"/>
      <c r="S104" s="26" t="s">
        <v>20</v>
      </c>
      <c r="T104" s="25">
        <f t="shared" si="44"/>
        <v>303</v>
      </c>
      <c r="U104" s="7" t="s">
        <v>95</v>
      </c>
      <c r="V104" s="8" t="s">
        <v>26</v>
      </c>
      <c r="W104" s="10">
        <v>-1.6750000000000001E-2</v>
      </c>
      <c r="X104" s="10"/>
      <c r="Y104" s="10">
        <f t="shared" si="36"/>
        <v>10</v>
      </c>
      <c r="Z104" s="24" t="s">
        <v>28</v>
      </c>
      <c r="AA104" s="25">
        <f t="shared" ref="AA104:AA106" si="45">SUMIF($AA$3:$AA$101,Z104,$AD$3:$AD$101)</f>
        <v>249</v>
      </c>
      <c r="AB104" s="26"/>
      <c r="AC104" s="26" t="s">
        <v>29</v>
      </c>
      <c r="AD104" s="25">
        <f t="shared" ref="AD104:AD106" si="46">SUMIF($AA$3:$AA$101,AC104,$AD$3:$AD$101)</f>
        <v>636</v>
      </c>
      <c r="AE104" s="24" t="s">
        <v>28</v>
      </c>
      <c r="AF104" s="25">
        <f t="shared" ref="AF104:AF106" si="47">SUMIFS($AI$3:$AI$96,$AF$3:$AF$96,AE104,$AH$3:$AH$96,"x")</f>
        <v>339</v>
      </c>
      <c r="AG104" s="26"/>
      <c r="AH104" s="26" t="s">
        <v>29</v>
      </c>
      <c r="AI104" s="25">
        <f t="shared" ref="AI104:AI106" si="48">SUMIFS($AI$3:$AI$96,$AF$3:$AF$96,AH104,$AH$3:$AH$96,"x")</f>
        <v>0</v>
      </c>
      <c r="AJ104" s="68" t="s">
        <v>107</v>
      </c>
      <c r="AK104" s="69"/>
      <c r="AL104" s="69"/>
      <c r="AM104" s="69"/>
      <c r="AN104" s="70"/>
      <c r="AO104" s="7" t="s">
        <v>67</v>
      </c>
      <c r="AP104" s="8" t="s">
        <v>23</v>
      </c>
      <c r="AQ104" s="10">
        <v>1.8769999999999998E-2</v>
      </c>
      <c r="AR104" s="10"/>
      <c r="AS104" s="10">
        <f t="shared" si="20"/>
        <v>24</v>
      </c>
      <c r="AT104" s="7" t="s">
        <v>43</v>
      </c>
      <c r="AU104" s="8" t="s">
        <v>19</v>
      </c>
      <c r="AV104" s="10">
        <v>1.6729999999999998E-2</v>
      </c>
      <c r="AW104" s="10"/>
      <c r="AX104" s="10">
        <f t="shared" si="27"/>
        <v>15</v>
      </c>
      <c r="AY104" s="7" t="s">
        <v>24</v>
      </c>
      <c r="AZ104" s="8" t="s">
        <v>25</v>
      </c>
      <c r="BA104" s="10">
        <v>3.2399999999999998E-2</v>
      </c>
      <c r="BB104" s="10"/>
      <c r="BC104" s="10">
        <f t="shared" si="24"/>
        <v>31</v>
      </c>
      <c r="BD104" s="7" t="s">
        <v>92</v>
      </c>
      <c r="BE104" s="8" t="s">
        <v>25</v>
      </c>
      <c r="BF104" s="10">
        <v>8.1300000000000001E-3</v>
      </c>
      <c r="BG104" s="10"/>
      <c r="BH104" s="10">
        <f t="shared" si="21"/>
        <v>25</v>
      </c>
      <c r="BI104" s="27" t="s">
        <v>22</v>
      </c>
      <c r="BJ104" s="28">
        <f t="shared" si="41"/>
        <v>0</v>
      </c>
      <c r="BK104" s="29"/>
      <c r="BL104" s="29" t="s">
        <v>23</v>
      </c>
      <c r="BM104" s="28">
        <f t="shared" si="42"/>
        <v>0</v>
      </c>
      <c r="BN104" s="68" t="s">
        <v>107</v>
      </c>
      <c r="BO104" s="69"/>
      <c r="BP104" s="69"/>
      <c r="BQ104" s="69"/>
      <c r="BR104" s="70"/>
    </row>
    <row r="105" spans="1:70" ht="18" thickTop="1" thickBot="1" x14ac:dyDescent="0.25">
      <c r="A105" s="7" t="s">
        <v>47</v>
      </c>
      <c r="B105" s="8" t="s">
        <v>19</v>
      </c>
      <c r="C105" s="10">
        <v>8.8900000000000003E-3</v>
      </c>
      <c r="D105" s="10"/>
      <c r="E105" s="10">
        <f t="shared" si="16"/>
        <v>8</v>
      </c>
      <c r="F105" s="21" t="s">
        <v>25</v>
      </c>
      <c r="G105" s="22">
        <f>SUMIF($G$3:$G$103,F105,$J$3:$J$103)</f>
        <v>648</v>
      </c>
      <c r="H105" s="23"/>
      <c r="I105" s="23" t="s">
        <v>26</v>
      </c>
      <c r="J105" s="22">
        <f>SUMIF($G$3:$G$103,I105,$J$3:$J$103)</f>
        <v>238</v>
      </c>
      <c r="K105" s="7" t="s">
        <v>74</v>
      </c>
      <c r="L105" s="8" t="s">
        <v>28</v>
      </c>
      <c r="M105" s="10">
        <v>1.013E-2</v>
      </c>
      <c r="N105" s="10"/>
      <c r="O105" s="10">
        <f t="shared" si="29"/>
        <v>3</v>
      </c>
      <c r="P105" s="27" t="s">
        <v>22</v>
      </c>
      <c r="Q105" s="28">
        <f t="shared" si="43"/>
        <v>603</v>
      </c>
      <c r="R105" s="29"/>
      <c r="S105" s="29" t="s">
        <v>23</v>
      </c>
      <c r="T105" s="28">
        <f t="shared" si="44"/>
        <v>403</v>
      </c>
      <c r="U105" s="7" t="s">
        <v>92</v>
      </c>
      <c r="V105" s="8" t="s">
        <v>25</v>
      </c>
      <c r="W105" s="10">
        <v>-1.72E-2</v>
      </c>
      <c r="X105" s="10"/>
      <c r="Y105" s="10">
        <f t="shared" si="36"/>
        <v>11</v>
      </c>
      <c r="Z105" s="24" t="s">
        <v>19</v>
      </c>
      <c r="AA105" s="25">
        <f t="shared" si="45"/>
        <v>637</v>
      </c>
      <c r="AB105" s="26"/>
      <c r="AC105" s="26" t="s">
        <v>20</v>
      </c>
      <c r="AD105" s="25">
        <f t="shared" si="46"/>
        <v>458</v>
      </c>
      <c r="AE105" s="24" t="s">
        <v>19</v>
      </c>
      <c r="AF105" s="25">
        <f t="shared" si="47"/>
        <v>0</v>
      </c>
      <c r="AG105" s="26"/>
      <c r="AH105" s="26" t="s">
        <v>20</v>
      </c>
      <c r="AI105" s="25">
        <f t="shared" si="48"/>
        <v>85</v>
      </c>
      <c r="AJ105" s="21" t="s">
        <v>25</v>
      </c>
      <c r="AK105" s="22">
        <f>SUMIF($AK$3:$AK$103,AJ105,$AN$3:$AN$103)</f>
        <v>115</v>
      </c>
      <c r="AL105" s="23"/>
      <c r="AM105" s="23" t="s">
        <v>26</v>
      </c>
      <c r="AN105" s="22">
        <f>SUMIF($AK$3:$AK$103,AM105,$AN$3:$AN$103)</f>
        <v>1224</v>
      </c>
      <c r="AO105" s="7" t="s">
        <v>43</v>
      </c>
      <c r="AP105" s="8" t="s">
        <v>22</v>
      </c>
      <c r="AQ105" s="10">
        <v>1.8010000000000002E-2</v>
      </c>
      <c r="AR105" s="10"/>
      <c r="AS105" s="10">
        <f t="shared" si="20"/>
        <v>23</v>
      </c>
      <c r="AT105" s="7" t="s">
        <v>104</v>
      </c>
      <c r="AU105" s="8" t="s">
        <v>29</v>
      </c>
      <c r="AV105" s="10">
        <v>1.644E-2</v>
      </c>
      <c r="AW105" s="10"/>
      <c r="AX105" s="10">
        <f t="shared" si="27"/>
        <v>14</v>
      </c>
      <c r="AY105" s="7" t="s">
        <v>57</v>
      </c>
      <c r="AZ105" s="8" t="s">
        <v>20</v>
      </c>
      <c r="BA105" s="10">
        <v>3.202E-2</v>
      </c>
      <c r="BB105" s="10"/>
      <c r="BC105" s="10">
        <f t="shared" si="24"/>
        <v>30</v>
      </c>
      <c r="BD105" s="7" t="s">
        <v>21</v>
      </c>
      <c r="BE105" s="8" t="s">
        <v>22</v>
      </c>
      <c r="BF105" s="10">
        <v>7.8399999999999997E-3</v>
      </c>
      <c r="BG105" s="10"/>
      <c r="BH105" s="10">
        <f t="shared" si="21"/>
        <v>24</v>
      </c>
      <c r="BI105" s="68" t="s">
        <v>109</v>
      </c>
      <c r="BJ105" s="69"/>
      <c r="BK105" s="69"/>
      <c r="BL105" s="69"/>
      <c r="BM105" s="69"/>
      <c r="BN105" s="21" t="s">
        <v>25</v>
      </c>
      <c r="BO105" s="22">
        <f>SUMIF($BO$3:$BO$103,BN105,$BR$3:$BR$103)</f>
        <v>380</v>
      </c>
      <c r="BP105" s="23"/>
      <c r="BQ105" s="23" t="s">
        <v>26</v>
      </c>
      <c r="BR105" s="22">
        <f>SUMIF($BO$3:$BO$103,BQ105,$BR$3:$BR$103)</f>
        <v>702</v>
      </c>
    </row>
    <row r="106" spans="1:70" ht="18" thickTop="1" thickBot="1" x14ac:dyDescent="0.25">
      <c r="A106" s="7" t="s">
        <v>80</v>
      </c>
      <c r="B106" s="8" t="s">
        <v>25</v>
      </c>
      <c r="C106" s="10">
        <v>7.8899999999999994E-3</v>
      </c>
      <c r="D106" s="10"/>
      <c r="E106" s="10">
        <f t="shared" si="16"/>
        <v>7</v>
      </c>
      <c r="F106" s="24" t="s">
        <v>28</v>
      </c>
      <c r="G106" s="25">
        <f t="shared" ref="G106:G108" si="49">SUMIF($G$3:$G$103,F106,$J$3:$J$103)</f>
        <v>593</v>
      </c>
      <c r="H106" s="26"/>
      <c r="I106" s="26" t="s">
        <v>29</v>
      </c>
      <c r="J106" s="25">
        <f t="shared" ref="J106:J108" si="50">SUMIF($G$3:$G$103,I106,$J$3:$J$103)</f>
        <v>1431</v>
      </c>
      <c r="K106" s="7" t="s">
        <v>42</v>
      </c>
      <c r="L106" s="8" t="s">
        <v>28</v>
      </c>
      <c r="M106" s="10">
        <v>3.4399999999999999E-3</v>
      </c>
      <c r="N106" s="10"/>
      <c r="O106" s="10">
        <f>IF(M106&gt;M107,O107+1,O107)</f>
        <v>2</v>
      </c>
      <c r="P106" s="68" t="s">
        <v>108</v>
      </c>
      <c r="Q106" s="69"/>
      <c r="R106" s="69"/>
      <c r="S106" s="69"/>
      <c r="T106" s="69"/>
      <c r="U106" s="7" t="s">
        <v>74</v>
      </c>
      <c r="V106" s="8" t="s">
        <v>23</v>
      </c>
      <c r="W106" s="10">
        <v>-1.7479999999999999E-2</v>
      </c>
      <c r="X106" s="10"/>
      <c r="Y106" s="10">
        <f t="shared" si="36"/>
        <v>12</v>
      </c>
      <c r="Z106" s="27" t="s">
        <v>22</v>
      </c>
      <c r="AA106" s="28">
        <f t="shared" si="45"/>
        <v>374</v>
      </c>
      <c r="AB106" s="29"/>
      <c r="AC106" s="29" t="s">
        <v>23</v>
      </c>
      <c r="AD106" s="28">
        <f t="shared" si="46"/>
        <v>1465</v>
      </c>
      <c r="AE106" s="27" t="s">
        <v>22</v>
      </c>
      <c r="AF106" s="28">
        <f t="shared" si="47"/>
        <v>0</v>
      </c>
      <c r="AG106" s="29"/>
      <c r="AH106" s="29" t="s">
        <v>23</v>
      </c>
      <c r="AI106" s="28">
        <f t="shared" si="48"/>
        <v>342</v>
      </c>
      <c r="AJ106" s="24" t="s">
        <v>28</v>
      </c>
      <c r="AK106" s="25">
        <f t="shared" ref="AK106:AK108" si="51">SUMIF($AK$3:$AK$103,AJ106,$AN$3:$AN$103)</f>
        <v>468</v>
      </c>
      <c r="AL106" s="26"/>
      <c r="AM106" s="26" t="s">
        <v>29</v>
      </c>
      <c r="AN106" s="25">
        <f t="shared" ref="AN106:AN108" si="52">SUMIF($AK$3:$AK$103,AM106,$AN$3:$AN$103)</f>
        <v>1076</v>
      </c>
      <c r="AO106" s="7" t="s">
        <v>33</v>
      </c>
      <c r="AP106" s="8" t="s">
        <v>20</v>
      </c>
      <c r="AQ106" s="10">
        <v>1.7469999999999999E-2</v>
      </c>
      <c r="AR106" s="10"/>
      <c r="AS106" s="10">
        <f t="shared" si="20"/>
        <v>22</v>
      </c>
      <c r="AT106" s="7" t="s">
        <v>100</v>
      </c>
      <c r="AU106" s="8" t="s">
        <v>22</v>
      </c>
      <c r="AV106" s="10">
        <v>1.6230000000000001E-2</v>
      </c>
      <c r="AW106" s="10"/>
      <c r="AX106" s="10">
        <f t="shared" si="27"/>
        <v>13</v>
      </c>
      <c r="AY106" s="7" t="s">
        <v>83</v>
      </c>
      <c r="AZ106" s="8" t="s">
        <v>20</v>
      </c>
      <c r="BA106" s="10">
        <v>3.1539999999999999E-2</v>
      </c>
      <c r="BB106" s="10"/>
      <c r="BC106" s="10">
        <f t="shared" si="24"/>
        <v>29</v>
      </c>
      <c r="BD106" s="7" t="s">
        <v>74</v>
      </c>
      <c r="BE106" s="8" t="s">
        <v>25</v>
      </c>
      <c r="BF106" s="10">
        <v>7.77E-3</v>
      </c>
      <c r="BG106" s="10"/>
      <c r="BH106" s="10">
        <f t="shared" si="21"/>
        <v>23</v>
      </c>
      <c r="BI106" s="21" t="s">
        <v>25</v>
      </c>
      <c r="BJ106" s="30">
        <f>SUMIFS($BM$3:$BM$94,$BJ$3:$BJ$94,BI106,$BL$3:$BL$94,"x") + SUMIFS($BM$3:$BM$94,$BJ$3:$BJ$94,BI106,$BL$3:$BL$94,"o")</f>
        <v>450</v>
      </c>
      <c r="BK106" s="23"/>
      <c r="BL106" s="23" t="s">
        <v>26</v>
      </c>
      <c r="BM106" s="30">
        <f>SUMIFS($BM$3:$BM$94,$BJ$3:$BJ$94,BL106,$BL$3:$BL$94,"x") + SUMIFS($BM$3:$BM$94,$BJ$3:$BJ$94,BL106,$BL$3:$BL$94,"o")</f>
        <v>0</v>
      </c>
      <c r="BN106" s="24" t="s">
        <v>28</v>
      </c>
      <c r="BO106" s="25">
        <f t="shared" ref="BO106:BO108" si="53">SUMIF($BO$3:$BO$103,BN106,$BR$3:$BR$103)</f>
        <v>815</v>
      </c>
      <c r="BP106" s="26"/>
      <c r="BQ106" s="26" t="s">
        <v>29</v>
      </c>
      <c r="BR106" s="25">
        <f t="shared" ref="BR106:BR108" si="54">SUMIF($BO$3:$BO$103,BQ106,$BR$3:$BR$103)</f>
        <v>371</v>
      </c>
    </row>
    <row r="107" spans="1:70" ht="18" thickTop="1" thickBot="1" x14ac:dyDescent="0.25">
      <c r="A107" s="7" t="s">
        <v>47</v>
      </c>
      <c r="B107" s="8" t="s">
        <v>28</v>
      </c>
      <c r="C107" s="10">
        <v>6.7499999999999999E-3</v>
      </c>
      <c r="D107" s="10"/>
      <c r="E107" s="10">
        <f t="shared" si="16"/>
        <v>6</v>
      </c>
      <c r="F107" s="24" t="s">
        <v>19</v>
      </c>
      <c r="G107" s="25">
        <f t="shared" si="49"/>
        <v>540</v>
      </c>
      <c r="H107" s="26"/>
      <c r="I107" s="26" t="s">
        <v>20</v>
      </c>
      <c r="J107" s="25">
        <f t="shared" si="50"/>
        <v>227</v>
      </c>
      <c r="K107" s="7" t="s">
        <v>104</v>
      </c>
      <c r="L107" s="8" t="s">
        <v>25</v>
      </c>
      <c r="M107" s="10">
        <v>6.6E-4</v>
      </c>
      <c r="N107" s="10"/>
      <c r="O107" s="10">
        <v>1</v>
      </c>
      <c r="P107" s="21" t="s">
        <v>25</v>
      </c>
      <c r="Q107" s="30">
        <f>SUMIFS($T$3:$T$100,$Q$3:$Q$100,P107,$S$3:$S$100,"x")</f>
        <v>81</v>
      </c>
      <c r="R107" s="23"/>
      <c r="S107" s="23" t="s">
        <v>26</v>
      </c>
      <c r="T107" s="30">
        <f>SUMIFS($T$3:$T$100,$Q$3:$Q$100,S107,$S$3:$S$100,"x")</f>
        <v>387</v>
      </c>
      <c r="U107" s="7" t="s">
        <v>95</v>
      </c>
      <c r="V107" s="8" t="s">
        <v>29</v>
      </c>
      <c r="W107" s="10">
        <v>-2.0539999999999999E-2</v>
      </c>
      <c r="X107" s="10"/>
      <c r="Y107" s="10">
        <f t="shared" si="36"/>
        <v>13</v>
      </c>
      <c r="Z107" s="68" t="s">
        <v>108</v>
      </c>
      <c r="AA107" s="69"/>
      <c r="AB107" s="69"/>
      <c r="AC107" s="69"/>
      <c r="AD107" s="69"/>
      <c r="AE107" s="68" t="s">
        <v>109</v>
      </c>
      <c r="AF107" s="69"/>
      <c r="AG107" s="69"/>
      <c r="AH107" s="69"/>
      <c r="AI107" s="70"/>
      <c r="AJ107" s="24" t="s">
        <v>19</v>
      </c>
      <c r="AK107" s="25">
        <f t="shared" si="51"/>
        <v>1167</v>
      </c>
      <c r="AL107" s="26"/>
      <c r="AM107" s="26" t="s">
        <v>20</v>
      </c>
      <c r="AN107" s="25">
        <f t="shared" si="52"/>
        <v>154</v>
      </c>
      <c r="AO107" s="7" t="s">
        <v>70</v>
      </c>
      <c r="AP107" s="8" t="s">
        <v>28</v>
      </c>
      <c r="AQ107" s="10">
        <v>1.6930000000000001E-2</v>
      </c>
      <c r="AR107" s="10"/>
      <c r="AS107" s="10">
        <f t="shared" si="20"/>
        <v>21</v>
      </c>
      <c r="AT107" s="7" t="s">
        <v>100</v>
      </c>
      <c r="AU107" s="8" t="s">
        <v>101</v>
      </c>
      <c r="AV107" s="10">
        <v>1.502E-2</v>
      </c>
      <c r="AW107" s="10"/>
      <c r="AX107" s="10">
        <f t="shared" si="27"/>
        <v>12</v>
      </c>
      <c r="AY107" s="7" t="s">
        <v>65</v>
      </c>
      <c r="AZ107" s="8" t="s">
        <v>29</v>
      </c>
      <c r="BA107" s="10">
        <v>3.1399999999999997E-2</v>
      </c>
      <c r="BB107" s="10"/>
      <c r="BC107" s="10">
        <f t="shared" si="24"/>
        <v>28</v>
      </c>
      <c r="BD107" s="7" t="s">
        <v>74</v>
      </c>
      <c r="BE107" s="8" t="s">
        <v>23</v>
      </c>
      <c r="BF107" s="10">
        <v>7.5599999999999999E-3</v>
      </c>
      <c r="BG107" s="10"/>
      <c r="BH107" s="10">
        <f t="shared" si="21"/>
        <v>22</v>
      </c>
      <c r="BI107" s="24" t="s">
        <v>28</v>
      </c>
      <c r="BJ107" s="25">
        <f t="shared" ref="BJ107:BJ109" si="55">SUMIFS($BM$3:$BM$94,$BJ$3:$BJ$94,BI107,$BL$3:$BL$94,"x") + SUMIFS($BM$3:$BM$94,$BJ$3:$BJ$94,BI107,$BL$3:$BL$94,"o")</f>
        <v>267</v>
      </c>
      <c r="BK107" s="26"/>
      <c r="BL107" s="26" t="s">
        <v>29</v>
      </c>
      <c r="BM107" s="25">
        <f t="shared" ref="BM107:BM109" si="56">SUMIFS($BM$3:$BM$94,$BJ$3:$BJ$94,BL107,$BL$3:$BL$94,"x") + SUMIFS($BM$3:$BM$94,$BJ$3:$BJ$94,BL107,$BL$3:$BL$94,"o")</f>
        <v>74</v>
      </c>
      <c r="BN107" s="24" t="s">
        <v>19</v>
      </c>
      <c r="BO107" s="25">
        <f t="shared" si="53"/>
        <v>226</v>
      </c>
      <c r="BP107" s="26"/>
      <c r="BQ107" s="26" t="s">
        <v>20</v>
      </c>
      <c r="BR107" s="25">
        <f t="shared" si="54"/>
        <v>1169</v>
      </c>
    </row>
    <row r="108" spans="1:70" ht="18" thickTop="1" thickBot="1" x14ac:dyDescent="0.25">
      <c r="A108" s="7" t="s">
        <v>79</v>
      </c>
      <c r="B108" s="8" t="s">
        <v>25</v>
      </c>
      <c r="C108" s="10">
        <v>4.3800000000000002E-3</v>
      </c>
      <c r="D108" s="10"/>
      <c r="E108" s="10">
        <f t="shared" si="16"/>
        <v>5</v>
      </c>
      <c r="F108" s="27" t="s">
        <v>22</v>
      </c>
      <c r="G108" s="28">
        <f t="shared" si="49"/>
        <v>859</v>
      </c>
      <c r="H108" s="29"/>
      <c r="I108" s="29" t="s">
        <v>23</v>
      </c>
      <c r="J108" s="28">
        <f t="shared" si="50"/>
        <v>506</v>
      </c>
      <c r="K108" s="68" t="s">
        <v>107</v>
      </c>
      <c r="L108" s="69"/>
      <c r="M108" s="69"/>
      <c r="N108" s="69"/>
      <c r="O108" s="70"/>
      <c r="P108" s="24" t="s">
        <v>28</v>
      </c>
      <c r="Q108" s="25">
        <f t="shared" ref="Q108:Q110" si="57">SUMIFS($T$3:$T$100,$Q$3:$Q$100,P108,$S$3:$S$100,"x")</f>
        <v>177</v>
      </c>
      <c r="R108" s="26"/>
      <c r="S108" s="26" t="s">
        <v>29</v>
      </c>
      <c r="T108" s="25">
        <f t="shared" ref="T108:T110" si="58">SUMIFS($T$3:$T$100,$Q$3:$Q$100,S108,$S$3:$S$100,"x")</f>
        <v>593</v>
      </c>
      <c r="U108" s="7" t="s">
        <v>61</v>
      </c>
      <c r="V108" s="8" t="s">
        <v>19</v>
      </c>
      <c r="W108" s="10">
        <v>-2.0639999999999999E-2</v>
      </c>
      <c r="X108" s="10"/>
      <c r="Y108" s="10">
        <f t="shared" si="36"/>
        <v>14</v>
      </c>
      <c r="Z108" s="21" t="s">
        <v>25</v>
      </c>
      <c r="AA108" s="30">
        <f>SUMIFS($AD$3:$AD$101,$AA$3:$AA$101,Z108,$AC$3:$AC$101,"x")</f>
        <v>0</v>
      </c>
      <c r="AB108" s="23"/>
      <c r="AC108" s="23" t="s">
        <v>26</v>
      </c>
      <c r="AD108" s="30">
        <f>SUMIFS($AD$3:$AD$101,$AA$3:$AA$101,AC108,$AC$3:$AC$101,"x")</f>
        <v>0</v>
      </c>
      <c r="AE108" s="21" t="s">
        <v>25</v>
      </c>
      <c r="AF108" s="30">
        <f>SUMIFS($AI$3:$AI$96,$AF$3:$AF$96,AE108,$AH$3:$AH$96,"x") + SUMIFS($AI$3:$AI$96,$AF$3:$AF$96,AE108,$AH$3:$AH$96,"o")</f>
        <v>635</v>
      </c>
      <c r="AG108" s="23"/>
      <c r="AH108" s="23" t="s">
        <v>26</v>
      </c>
      <c r="AI108" s="30">
        <f>SUMIFS($AI$3:$AI$96,$AF$3:$AF$96,AH108,$AH$3:$AH$96,"x") + SUMIFS($AI$3:$AI$96,$AF$3:$AF$96,AH108,$AH$3:$AH$96,"o")</f>
        <v>0</v>
      </c>
      <c r="AJ108" s="27" t="s">
        <v>22</v>
      </c>
      <c r="AK108" s="28">
        <f t="shared" si="51"/>
        <v>527</v>
      </c>
      <c r="AL108" s="29"/>
      <c r="AM108" s="29" t="s">
        <v>23</v>
      </c>
      <c r="AN108" s="28">
        <f t="shared" si="52"/>
        <v>383</v>
      </c>
      <c r="AO108" s="7" t="s">
        <v>73</v>
      </c>
      <c r="AP108" s="8" t="s">
        <v>23</v>
      </c>
      <c r="AQ108" s="10">
        <v>1.6889999999999999E-2</v>
      </c>
      <c r="AR108" s="10"/>
      <c r="AS108" s="10">
        <f t="shared" si="20"/>
        <v>20</v>
      </c>
      <c r="AT108" s="7" t="s">
        <v>51</v>
      </c>
      <c r="AU108" s="8" t="s">
        <v>22</v>
      </c>
      <c r="AV108" s="10">
        <v>1.474E-2</v>
      </c>
      <c r="AW108" s="10"/>
      <c r="AX108" s="10">
        <f t="shared" si="27"/>
        <v>11</v>
      </c>
      <c r="AY108" s="7" t="s">
        <v>36</v>
      </c>
      <c r="AZ108" s="8" t="s">
        <v>26</v>
      </c>
      <c r="BA108" s="10">
        <v>3.0630000000000001E-2</v>
      </c>
      <c r="BB108" s="10"/>
      <c r="BC108" s="10">
        <f t="shared" si="24"/>
        <v>27</v>
      </c>
      <c r="BD108" s="7" t="s">
        <v>97</v>
      </c>
      <c r="BE108" s="8" t="s">
        <v>25</v>
      </c>
      <c r="BF108" s="10">
        <v>7.4400000000000004E-3</v>
      </c>
      <c r="BG108" s="10"/>
      <c r="BH108" s="10">
        <f t="shared" si="21"/>
        <v>21</v>
      </c>
      <c r="BI108" s="24" t="s">
        <v>19</v>
      </c>
      <c r="BJ108" s="25">
        <f t="shared" si="55"/>
        <v>85</v>
      </c>
      <c r="BK108" s="26"/>
      <c r="BL108" s="26" t="s">
        <v>20</v>
      </c>
      <c r="BM108" s="25">
        <f t="shared" si="56"/>
        <v>568</v>
      </c>
      <c r="BN108" s="27" t="s">
        <v>22</v>
      </c>
      <c r="BO108" s="28">
        <f t="shared" si="53"/>
        <v>1285</v>
      </c>
      <c r="BP108" s="29"/>
      <c r="BQ108" s="29" t="s">
        <v>23</v>
      </c>
      <c r="BR108" s="28">
        <f t="shared" si="54"/>
        <v>147</v>
      </c>
    </row>
    <row r="109" spans="1:70" ht="18" thickTop="1" thickBot="1" x14ac:dyDescent="0.25">
      <c r="A109" s="7" t="s">
        <v>96</v>
      </c>
      <c r="B109" s="8" t="s">
        <v>22</v>
      </c>
      <c r="C109" s="10">
        <v>1.14E-3</v>
      </c>
      <c r="D109" s="10"/>
      <c r="E109" s="10">
        <f t="shared" si="16"/>
        <v>4</v>
      </c>
      <c r="F109" s="68" t="s">
        <v>108</v>
      </c>
      <c r="G109" s="69"/>
      <c r="H109" s="69"/>
      <c r="I109" s="69"/>
      <c r="J109" s="69"/>
      <c r="K109" s="21" t="s">
        <v>25</v>
      </c>
      <c r="L109" s="22">
        <f>SUMIF($L$3:$L$107,K109,$O$3:$O$107)</f>
        <v>1210</v>
      </c>
      <c r="M109" s="23"/>
      <c r="N109" s="23" t="s">
        <v>26</v>
      </c>
      <c r="O109" s="22">
        <f>SUMIF($L$3:$L$107,N109,$O$3:$O$107)</f>
        <v>464</v>
      </c>
      <c r="P109" s="24" t="s">
        <v>19</v>
      </c>
      <c r="Q109" s="25">
        <f t="shared" si="57"/>
        <v>366</v>
      </c>
      <c r="R109" s="26"/>
      <c r="S109" s="26" t="s">
        <v>20</v>
      </c>
      <c r="T109" s="25">
        <f t="shared" si="58"/>
        <v>153</v>
      </c>
      <c r="U109" s="7" t="s">
        <v>79</v>
      </c>
      <c r="V109" s="8" t="s">
        <v>25</v>
      </c>
      <c r="W109" s="10">
        <v>-2.1930000000000002E-2</v>
      </c>
      <c r="X109" s="10"/>
      <c r="Y109" s="10">
        <f t="shared" si="36"/>
        <v>15</v>
      </c>
      <c r="Z109" s="24" t="s">
        <v>28</v>
      </c>
      <c r="AA109" s="25">
        <f t="shared" ref="AA109:AA111" si="59">SUMIFS($AD$3:$AD$101,$AA$3:$AA$101,Z109,$AC$3:$AC$101,"x")</f>
        <v>0</v>
      </c>
      <c r="AB109" s="26"/>
      <c r="AC109" s="26" t="s">
        <v>29</v>
      </c>
      <c r="AD109" s="25">
        <f t="shared" ref="AD109:AD111" si="60">SUMIFS($AD$3:$AD$101,$AA$3:$AA$101,AC109,$AC$3:$AC$101,"x")</f>
        <v>0</v>
      </c>
      <c r="AE109" s="24" t="s">
        <v>28</v>
      </c>
      <c r="AF109" s="25">
        <f t="shared" ref="AF109:AF111" si="61">SUMIFS($AI$3:$AI$96,$AF$3:$AF$96,AE109,$AH$3:$AH$96,"x") + SUMIFS($AI$3:$AI$96,$AF$3:$AF$96,AE109,$AH$3:$AH$96,"o")</f>
        <v>339</v>
      </c>
      <c r="AG109" s="26"/>
      <c r="AH109" s="26" t="s">
        <v>29</v>
      </c>
      <c r="AI109" s="25">
        <f t="shared" ref="AI109:AI111" si="62">SUMIFS($AI$3:$AI$96,$AF$3:$AF$96,AH109,$AH$3:$AH$96,"x") + SUMIFS($AI$3:$AI$96,$AF$3:$AF$96,AH109,$AH$3:$AH$96,"o")</f>
        <v>0</v>
      </c>
      <c r="AJ109" s="68" t="s">
        <v>108</v>
      </c>
      <c r="AK109" s="69"/>
      <c r="AL109" s="69"/>
      <c r="AM109" s="69"/>
      <c r="AN109" s="69"/>
      <c r="AO109" s="7" t="s">
        <v>21</v>
      </c>
      <c r="AP109" s="8" t="s">
        <v>22</v>
      </c>
      <c r="AQ109" s="10">
        <v>1.6410000000000001E-2</v>
      </c>
      <c r="AR109" s="10"/>
      <c r="AS109" s="10">
        <f t="shared" si="20"/>
        <v>19</v>
      </c>
      <c r="AT109" s="7" t="s">
        <v>35</v>
      </c>
      <c r="AU109" s="8" t="s">
        <v>22</v>
      </c>
      <c r="AV109" s="10">
        <v>1.217E-2</v>
      </c>
      <c r="AW109" s="10"/>
      <c r="AX109" s="10">
        <f t="shared" si="27"/>
        <v>10</v>
      </c>
      <c r="AY109" s="7" t="s">
        <v>81</v>
      </c>
      <c r="AZ109" s="8" t="s">
        <v>29</v>
      </c>
      <c r="BA109" s="10">
        <v>3.014E-2</v>
      </c>
      <c r="BB109" s="10"/>
      <c r="BC109" s="10">
        <f t="shared" si="24"/>
        <v>26</v>
      </c>
      <c r="BD109" s="7" t="s">
        <v>84</v>
      </c>
      <c r="BE109" s="8" t="s">
        <v>28</v>
      </c>
      <c r="BF109" s="10">
        <v>7.3299999999999997E-3</v>
      </c>
      <c r="BG109" s="10"/>
      <c r="BH109" s="10">
        <f t="shared" si="21"/>
        <v>20</v>
      </c>
      <c r="BI109" s="27" t="s">
        <v>22</v>
      </c>
      <c r="BJ109" s="28">
        <f t="shared" si="55"/>
        <v>0</v>
      </c>
      <c r="BK109" s="29"/>
      <c r="BL109" s="29" t="s">
        <v>23</v>
      </c>
      <c r="BM109" s="28">
        <f t="shared" si="56"/>
        <v>0</v>
      </c>
      <c r="BN109" s="68" t="s">
        <v>108</v>
      </c>
      <c r="BO109" s="69"/>
      <c r="BP109" s="69"/>
      <c r="BQ109" s="69"/>
      <c r="BR109" s="70"/>
    </row>
    <row r="110" spans="1:70" ht="18" thickTop="1" thickBot="1" x14ac:dyDescent="0.25">
      <c r="A110" s="7" t="s">
        <v>78</v>
      </c>
      <c r="B110" s="8" t="s">
        <v>23</v>
      </c>
      <c r="C110" s="10">
        <v>1.1199999999999999E-3</v>
      </c>
      <c r="D110" s="10"/>
      <c r="E110" s="10">
        <f t="shared" si="16"/>
        <v>3</v>
      </c>
      <c r="F110" s="21" t="s">
        <v>25</v>
      </c>
      <c r="G110" s="30">
        <f>SUMIFS($J$3:$J$103,$G$3:$G$103,F110,$I$3:$I$103,"x")</f>
        <v>177</v>
      </c>
      <c r="H110" s="23"/>
      <c r="I110" s="23" t="s">
        <v>26</v>
      </c>
      <c r="J110" s="30">
        <f>SUMIFS($J$3:$J$103,$G$3:$G$103,I110,$I$3:$I$103,"x")</f>
        <v>91</v>
      </c>
      <c r="K110" s="24" t="s">
        <v>28</v>
      </c>
      <c r="L110" s="25">
        <f t="shared" ref="L110:L112" si="63">SUMIF($L$3:$L$107,K110,$O$3:$O$107)</f>
        <v>836</v>
      </c>
      <c r="M110" s="26"/>
      <c r="N110" s="26" t="s">
        <v>29</v>
      </c>
      <c r="O110" s="25">
        <f t="shared" ref="O110:O112" si="64">SUMIF($L$3:$L$107,N110,$O$3:$O$107)</f>
        <v>376</v>
      </c>
      <c r="P110" s="27" t="s">
        <v>22</v>
      </c>
      <c r="Q110" s="28">
        <f t="shared" si="57"/>
        <v>217</v>
      </c>
      <c r="R110" s="29"/>
      <c r="S110" s="29" t="s">
        <v>23</v>
      </c>
      <c r="T110" s="28">
        <f t="shared" si="58"/>
        <v>79</v>
      </c>
      <c r="U110" s="7" t="s">
        <v>104</v>
      </c>
      <c r="V110" s="8" t="s">
        <v>20</v>
      </c>
      <c r="W110" s="10">
        <v>-2.366E-2</v>
      </c>
      <c r="X110" s="10"/>
      <c r="Y110" s="10">
        <f t="shared" si="36"/>
        <v>16</v>
      </c>
      <c r="Z110" s="24" t="s">
        <v>19</v>
      </c>
      <c r="AA110" s="25">
        <f t="shared" si="59"/>
        <v>0</v>
      </c>
      <c r="AB110" s="26"/>
      <c r="AC110" s="26" t="s">
        <v>20</v>
      </c>
      <c r="AD110" s="25">
        <f t="shared" si="60"/>
        <v>0</v>
      </c>
      <c r="AE110" s="24" t="s">
        <v>19</v>
      </c>
      <c r="AF110" s="25">
        <f t="shared" si="61"/>
        <v>251</v>
      </c>
      <c r="AG110" s="26"/>
      <c r="AH110" s="26" t="s">
        <v>20</v>
      </c>
      <c r="AI110" s="25">
        <f t="shared" si="62"/>
        <v>85</v>
      </c>
      <c r="AJ110" s="21" t="s">
        <v>25</v>
      </c>
      <c r="AK110" s="30">
        <f>SUMIFS($AN$3:$AN$103,$AK$3:$AK$103,AJ110,$AM$3:$AM$103,"x")</f>
        <v>0</v>
      </c>
      <c r="AL110" s="23"/>
      <c r="AM110" s="23" t="s">
        <v>26</v>
      </c>
      <c r="AN110" s="30">
        <f>SUMIFS($AN$3:$AN$103,$AK$3:$AK$103,AM110,$AM$3:$AM$103,"x")</f>
        <v>460</v>
      </c>
      <c r="AO110" s="7" t="s">
        <v>73</v>
      </c>
      <c r="AP110" s="8" t="s">
        <v>26</v>
      </c>
      <c r="AQ110" s="10">
        <v>1.5129999999999999E-2</v>
      </c>
      <c r="AR110" s="10"/>
      <c r="AS110" s="10">
        <f t="shared" si="20"/>
        <v>18</v>
      </c>
      <c r="AT110" s="7" t="s">
        <v>41</v>
      </c>
      <c r="AU110" s="8" t="s">
        <v>25</v>
      </c>
      <c r="AV110" s="10">
        <v>9.6500000000000006E-3</v>
      </c>
      <c r="AW110" s="10"/>
      <c r="AX110" s="10">
        <f t="shared" si="27"/>
        <v>9</v>
      </c>
      <c r="AY110" s="7" t="s">
        <v>70</v>
      </c>
      <c r="AZ110" s="8" t="s">
        <v>19</v>
      </c>
      <c r="BA110" s="10">
        <v>2.9829999999999999E-2</v>
      </c>
      <c r="BB110" s="10"/>
      <c r="BC110" s="10">
        <f t="shared" si="24"/>
        <v>25</v>
      </c>
      <c r="BD110" s="7" t="s">
        <v>39</v>
      </c>
      <c r="BE110" s="8" t="s">
        <v>28</v>
      </c>
      <c r="BF110" s="10">
        <v>6.77E-3</v>
      </c>
      <c r="BG110" s="10"/>
      <c r="BH110" s="10">
        <f t="shared" si="21"/>
        <v>19</v>
      </c>
      <c r="BI110" s="7" t="s">
        <v>80</v>
      </c>
      <c r="BJ110" s="8" t="s">
        <v>28</v>
      </c>
      <c r="BK110" s="10">
        <v>-2.3400000000000001E-3</v>
      </c>
      <c r="BL110" s="10"/>
      <c r="BM110" s="10">
        <v>1</v>
      </c>
      <c r="BN110" s="21" t="s">
        <v>25</v>
      </c>
      <c r="BO110" s="30">
        <f>SUMIFS($BR$3:$BR$103,$BO$3:$BO$103,BN110,$BQ$3:$BQ$103,"x")</f>
        <v>0</v>
      </c>
      <c r="BP110" s="23"/>
      <c r="BQ110" s="23" t="s">
        <v>26</v>
      </c>
      <c r="BR110" s="30">
        <f>SUMIFS($BR$3:$BR$103,$BO$3:$BO$103,BQ110,$BQ$3:$BQ$103,"x")</f>
        <v>88</v>
      </c>
    </row>
    <row r="111" spans="1:70" ht="18" thickTop="1" thickBot="1" x14ac:dyDescent="0.25">
      <c r="A111" s="7" t="s">
        <v>104</v>
      </c>
      <c r="B111" s="8" t="s">
        <v>22</v>
      </c>
      <c r="C111" s="10">
        <v>1.0499999999999999E-3</v>
      </c>
      <c r="D111" s="10"/>
      <c r="E111" s="10">
        <f>IF(C111&gt;C112,E112+1,E112)</f>
        <v>2</v>
      </c>
      <c r="F111" s="24" t="s">
        <v>28</v>
      </c>
      <c r="G111" s="25">
        <f t="shared" ref="G111:G113" si="65">SUMIFS($J$3:$J$103,$G$3:$G$103,F111,$I$3:$I$103,"x")</f>
        <v>94</v>
      </c>
      <c r="H111" s="26"/>
      <c r="I111" s="26" t="s">
        <v>29</v>
      </c>
      <c r="J111" s="25">
        <f t="shared" ref="J111:J113" si="66">SUMIFS($J$3:$J$103,$G$3:$G$103,I111,$I$3:$I$103,"x")</f>
        <v>538</v>
      </c>
      <c r="K111" s="24" t="s">
        <v>19</v>
      </c>
      <c r="L111" s="25">
        <f t="shared" si="63"/>
        <v>217</v>
      </c>
      <c r="M111" s="26"/>
      <c r="N111" s="26" t="s">
        <v>20</v>
      </c>
      <c r="O111" s="25">
        <f t="shared" si="64"/>
        <v>1106</v>
      </c>
      <c r="P111" s="68" t="s">
        <v>109</v>
      </c>
      <c r="Q111" s="69"/>
      <c r="R111" s="69"/>
      <c r="S111" s="69"/>
      <c r="T111" s="69"/>
      <c r="U111" s="7" t="s">
        <v>63</v>
      </c>
      <c r="V111" s="8" t="s">
        <v>22</v>
      </c>
      <c r="W111" s="10">
        <v>-2.5930000000000002E-2</v>
      </c>
      <c r="X111" s="10"/>
      <c r="Y111" s="10">
        <f t="shared" si="36"/>
        <v>17</v>
      </c>
      <c r="Z111" s="27" t="s">
        <v>22</v>
      </c>
      <c r="AA111" s="28">
        <f t="shared" si="59"/>
        <v>0</v>
      </c>
      <c r="AB111" s="29"/>
      <c r="AC111" s="29" t="s">
        <v>23</v>
      </c>
      <c r="AD111" s="28">
        <f t="shared" si="60"/>
        <v>0</v>
      </c>
      <c r="AE111" s="27" t="s">
        <v>22</v>
      </c>
      <c r="AF111" s="28">
        <f t="shared" si="61"/>
        <v>0</v>
      </c>
      <c r="AG111" s="29"/>
      <c r="AH111" s="29" t="s">
        <v>23</v>
      </c>
      <c r="AI111" s="28">
        <f t="shared" si="62"/>
        <v>424</v>
      </c>
      <c r="AJ111" s="24" t="s">
        <v>28</v>
      </c>
      <c r="AK111" s="25">
        <f t="shared" ref="AK111:AK113" si="67">SUMIFS($AN$3:$AN$103,$AK$3:$AK$103,AJ111,$AM$3:$AM$103,"x")</f>
        <v>97</v>
      </c>
      <c r="AL111" s="26"/>
      <c r="AM111" s="26" t="s">
        <v>29</v>
      </c>
      <c r="AN111" s="25">
        <f t="shared" ref="AN111:AN113" si="68">SUMIFS($AN$3:$AN$103,$AK$3:$AK$103,AM111,$AM$3:$AM$103,"x")</f>
        <v>0</v>
      </c>
      <c r="AO111" s="7" t="s">
        <v>69</v>
      </c>
      <c r="AP111" s="8" t="s">
        <v>23</v>
      </c>
      <c r="AQ111" s="10">
        <v>1.422E-2</v>
      </c>
      <c r="AR111" s="10"/>
      <c r="AS111" s="10">
        <f t="shared" si="20"/>
        <v>17</v>
      </c>
      <c r="AT111" s="7" t="s">
        <v>45</v>
      </c>
      <c r="AU111" s="8" t="s">
        <v>23</v>
      </c>
      <c r="AV111" s="10">
        <v>9.0500000000000008E-3</v>
      </c>
      <c r="AW111" s="10"/>
      <c r="AX111" s="10">
        <f t="shared" si="27"/>
        <v>8</v>
      </c>
      <c r="AY111" s="7" t="s">
        <v>93</v>
      </c>
      <c r="AZ111" s="8" t="s">
        <v>23</v>
      </c>
      <c r="BA111" s="10">
        <v>2.7730000000000001E-2</v>
      </c>
      <c r="BB111" s="10"/>
      <c r="BC111" s="10">
        <f t="shared" si="24"/>
        <v>24</v>
      </c>
      <c r="BD111" s="7" t="s">
        <v>60</v>
      </c>
      <c r="BE111" s="8" t="s">
        <v>19</v>
      </c>
      <c r="BF111" s="10">
        <v>6.3899999999999998E-3</v>
      </c>
      <c r="BG111" s="10"/>
      <c r="BH111" s="10">
        <f t="shared" si="21"/>
        <v>18</v>
      </c>
      <c r="BI111" s="7" t="s">
        <v>53</v>
      </c>
      <c r="BJ111" s="8" t="s">
        <v>23</v>
      </c>
      <c r="BK111" s="10">
        <v>-4.6499999999999996E-3</v>
      </c>
      <c r="BL111" s="10"/>
      <c r="BM111" s="10">
        <f>IF(BK111&lt;BK110,BM110+1,BM110)</f>
        <v>2</v>
      </c>
      <c r="BN111" s="24" t="s">
        <v>28</v>
      </c>
      <c r="BO111" s="25">
        <f t="shared" ref="BO111:BO113" si="69">SUMIFS($BR$3:$BR$103,$BO$3:$BO$103,BN111,$BQ$3:$BQ$103,"x")</f>
        <v>568</v>
      </c>
      <c r="BP111" s="26"/>
      <c r="BQ111" s="26" t="s">
        <v>29</v>
      </c>
      <c r="BR111" s="25">
        <f t="shared" ref="BR111:BR113" si="70">SUMIFS($BR$3:$BR$103,$BO$3:$BO$103,BQ111,$BQ$3:$BQ$103,"x")</f>
        <v>84</v>
      </c>
    </row>
    <row r="112" spans="1:70" ht="18" thickTop="1" thickBot="1" x14ac:dyDescent="0.25">
      <c r="A112" s="7" t="s">
        <v>73</v>
      </c>
      <c r="B112" s="8" t="s">
        <v>29</v>
      </c>
      <c r="C112" s="10">
        <v>3.3E-4</v>
      </c>
      <c r="D112" s="10"/>
      <c r="E112" s="10">
        <v>1</v>
      </c>
      <c r="F112" s="24" t="s">
        <v>19</v>
      </c>
      <c r="G112" s="25">
        <f t="shared" si="65"/>
        <v>0</v>
      </c>
      <c r="H112" s="26"/>
      <c r="I112" s="26" t="s">
        <v>20</v>
      </c>
      <c r="J112" s="25">
        <f t="shared" si="66"/>
        <v>0</v>
      </c>
      <c r="K112" s="27" t="s">
        <v>22</v>
      </c>
      <c r="L112" s="28">
        <f t="shared" si="63"/>
        <v>539</v>
      </c>
      <c r="M112" s="29"/>
      <c r="N112" s="29" t="s">
        <v>23</v>
      </c>
      <c r="O112" s="28">
        <f t="shared" si="64"/>
        <v>779</v>
      </c>
      <c r="P112" s="21" t="s">
        <v>25</v>
      </c>
      <c r="Q112" s="30">
        <f>SUMIFS($T$3:$T$100,$Q$3:$Q$100,P112,$S$3:$S$100,"x") + SUMIFS($T$3:$T$100,$Q$3:$Q$100,P112,$S$3:$S$100,"o")</f>
        <v>132</v>
      </c>
      <c r="R112" s="23"/>
      <c r="S112" s="23" t="s">
        <v>26</v>
      </c>
      <c r="T112" s="30">
        <f>SUMIFS($T$3:$T$100,$Q$3:$Q$100,S112,$S$3:$S$100,"x") + SUMIFS($T$3:$T$100,$Q$3:$Q$100,S112,$S$3:$S$100,"o")</f>
        <v>387</v>
      </c>
      <c r="U112" s="7" t="s">
        <v>71</v>
      </c>
      <c r="V112" s="8" t="s">
        <v>20</v>
      </c>
      <c r="W112" s="10">
        <v>-2.843E-2</v>
      </c>
      <c r="X112" s="10"/>
      <c r="Y112" s="10">
        <f t="shared" si="36"/>
        <v>18</v>
      </c>
      <c r="Z112" s="68" t="s">
        <v>109</v>
      </c>
      <c r="AA112" s="69"/>
      <c r="AB112" s="69"/>
      <c r="AC112" s="69"/>
      <c r="AD112" s="70"/>
      <c r="AE112" s="7" t="s">
        <v>104</v>
      </c>
      <c r="AF112" s="8" t="s">
        <v>22</v>
      </c>
      <c r="AG112" s="10">
        <v>-1.5499999999999999E-3</v>
      </c>
      <c r="AH112" s="10"/>
      <c r="AI112" s="10">
        <v>1</v>
      </c>
      <c r="AJ112" s="24" t="s">
        <v>19</v>
      </c>
      <c r="AK112" s="25">
        <f t="shared" si="67"/>
        <v>0</v>
      </c>
      <c r="AL112" s="26"/>
      <c r="AM112" s="26" t="s">
        <v>20</v>
      </c>
      <c r="AN112" s="25">
        <f t="shared" si="68"/>
        <v>0</v>
      </c>
      <c r="AO112" s="7" t="s">
        <v>71</v>
      </c>
      <c r="AP112" s="8" t="s">
        <v>22</v>
      </c>
      <c r="AQ112" s="10">
        <v>1.3480000000000001E-2</v>
      </c>
      <c r="AR112" s="10"/>
      <c r="AS112" s="10">
        <f t="shared" si="20"/>
        <v>16</v>
      </c>
      <c r="AT112" s="7" t="s">
        <v>62</v>
      </c>
      <c r="AU112" s="8" t="s">
        <v>25</v>
      </c>
      <c r="AV112" s="10">
        <v>6.5199999999999998E-3</v>
      </c>
      <c r="AW112" s="10"/>
      <c r="AX112" s="10">
        <f t="shared" si="27"/>
        <v>7</v>
      </c>
      <c r="AY112" s="7" t="s">
        <v>70</v>
      </c>
      <c r="AZ112" s="8" t="s">
        <v>23</v>
      </c>
      <c r="BA112" s="10">
        <v>2.5909999999999999E-2</v>
      </c>
      <c r="BB112" s="10"/>
      <c r="BC112" s="10">
        <f t="shared" si="24"/>
        <v>23</v>
      </c>
      <c r="BD112" s="7" t="s">
        <v>91</v>
      </c>
      <c r="BE112" s="8" t="s">
        <v>25</v>
      </c>
      <c r="BF112" s="10">
        <v>5.5199999999999997E-3</v>
      </c>
      <c r="BG112" s="10"/>
      <c r="BH112" s="10">
        <f t="shared" si="21"/>
        <v>17</v>
      </c>
      <c r="BI112" s="7" t="s">
        <v>85</v>
      </c>
      <c r="BJ112" s="8" t="s">
        <v>26</v>
      </c>
      <c r="BK112" s="10">
        <v>-4.9399999999999999E-3</v>
      </c>
      <c r="BL112" s="10"/>
      <c r="BM112" s="10">
        <f t="shared" ref="BM112:BM175" si="71">IF(BK112&lt;BK111,BM111+1,BM111)</f>
        <v>3</v>
      </c>
      <c r="BN112" s="24" t="s">
        <v>19</v>
      </c>
      <c r="BO112" s="25">
        <f t="shared" si="69"/>
        <v>89</v>
      </c>
      <c r="BP112" s="26"/>
      <c r="BQ112" s="26" t="s">
        <v>20</v>
      </c>
      <c r="BR112" s="25">
        <f t="shared" si="70"/>
        <v>678</v>
      </c>
    </row>
    <row r="113" spans="1:70" ht="18" thickTop="1" thickBot="1" x14ac:dyDescent="0.25">
      <c r="A113" s="68" t="s">
        <v>107</v>
      </c>
      <c r="B113" s="69"/>
      <c r="C113" s="69"/>
      <c r="D113" s="69"/>
      <c r="E113" s="69"/>
      <c r="F113" s="27" t="s">
        <v>22</v>
      </c>
      <c r="G113" s="28">
        <f t="shared" si="65"/>
        <v>0</v>
      </c>
      <c r="H113" s="29"/>
      <c r="I113" s="29" t="s">
        <v>23</v>
      </c>
      <c r="J113" s="28">
        <f t="shared" si="66"/>
        <v>0</v>
      </c>
      <c r="K113" s="68" t="s">
        <v>108</v>
      </c>
      <c r="L113" s="69"/>
      <c r="M113" s="69"/>
      <c r="N113" s="69"/>
      <c r="O113" s="70"/>
      <c r="P113" s="24" t="s">
        <v>28</v>
      </c>
      <c r="Q113" s="25">
        <f t="shared" ref="Q113:Q115" si="72">SUMIFS($T$3:$T$100,$Q$3:$Q$100,P113,$S$3:$S$100,"x") + SUMIFS($T$3:$T$100,$Q$3:$Q$100,P113,$S$3:$S$100,"o")</f>
        <v>177</v>
      </c>
      <c r="R113" s="26"/>
      <c r="S113" s="26" t="s">
        <v>29</v>
      </c>
      <c r="T113" s="25">
        <f t="shared" ref="T113:T115" si="73">SUMIFS($T$3:$T$100,$Q$3:$Q$100,S113,$S$3:$S$100,"x") + SUMIFS($T$3:$T$100,$Q$3:$Q$100,S113,$S$3:$S$100,"o")</f>
        <v>593</v>
      </c>
      <c r="U113" s="7" t="s">
        <v>95</v>
      </c>
      <c r="V113" s="8" t="s">
        <v>19</v>
      </c>
      <c r="W113" s="10">
        <v>-2.9760000000000002E-2</v>
      </c>
      <c r="X113" s="10"/>
      <c r="Y113" s="10">
        <f t="shared" si="36"/>
        <v>19</v>
      </c>
      <c r="Z113" s="21" t="s">
        <v>25</v>
      </c>
      <c r="AA113" s="30">
        <f>SUMIFS($AD$3:$AD$101,$AA$3:$AA$101,Z113,$AC$3:$AC$101,"x") + SUMIFS($AD$3:$AD$101,$AA$3:$AA$101,Z113,$AC$3:$AC$101,"o")</f>
        <v>173</v>
      </c>
      <c r="AB113" s="23"/>
      <c r="AC113" s="23" t="s">
        <v>26</v>
      </c>
      <c r="AD113" s="30">
        <f>SUMIFS($AD$3:$AD$101,$AA$3:$AA$101,AC113,$AC$3:$AC$101,"x") + SUMIFS($AD$3:$AD$101,$AA$3:$AA$101,AC113,$AC$3:$AC$101,"o")</f>
        <v>0</v>
      </c>
      <c r="AE113" s="7" t="s">
        <v>86</v>
      </c>
      <c r="AF113" s="8" t="s">
        <v>28</v>
      </c>
      <c r="AG113" s="10">
        <v>-2.3500000000000001E-3</v>
      </c>
      <c r="AH113" s="10"/>
      <c r="AI113" s="10">
        <f>IF(AG113&lt;AG112,AI112+1,AI112)</f>
        <v>2</v>
      </c>
      <c r="AJ113" s="27" t="s">
        <v>22</v>
      </c>
      <c r="AK113" s="28">
        <f t="shared" si="67"/>
        <v>197</v>
      </c>
      <c r="AL113" s="29"/>
      <c r="AM113" s="29" t="s">
        <v>23</v>
      </c>
      <c r="AN113" s="28">
        <f t="shared" si="68"/>
        <v>0</v>
      </c>
      <c r="AO113" s="7" t="s">
        <v>48</v>
      </c>
      <c r="AP113" s="8" t="s">
        <v>20</v>
      </c>
      <c r="AQ113" s="10">
        <v>1.1480000000000001E-2</v>
      </c>
      <c r="AR113" s="10"/>
      <c r="AS113" s="10">
        <f t="shared" si="20"/>
        <v>15</v>
      </c>
      <c r="AT113" s="7" t="s">
        <v>65</v>
      </c>
      <c r="AU113" s="8" t="s">
        <v>29</v>
      </c>
      <c r="AV113" s="10">
        <v>6.0800000000000003E-3</v>
      </c>
      <c r="AW113" s="10"/>
      <c r="AX113" s="10">
        <f t="shared" si="27"/>
        <v>6</v>
      </c>
      <c r="AY113" s="7" t="s">
        <v>104</v>
      </c>
      <c r="AZ113" s="8" t="s">
        <v>20</v>
      </c>
      <c r="BA113" s="10">
        <v>2.351E-2</v>
      </c>
      <c r="BB113" s="10"/>
      <c r="BC113" s="10">
        <f t="shared" si="24"/>
        <v>22</v>
      </c>
      <c r="BD113" s="7" t="s">
        <v>70</v>
      </c>
      <c r="BE113" s="8" t="s">
        <v>28</v>
      </c>
      <c r="BF113" s="10">
        <v>5.3E-3</v>
      </c>
      <c r="BG113" s="10"/>
      <c r="BH113" s="10">
        <f t="shared" si="21"/>
        <v>16</v>
      </c>
      <c r="BI113" s="7" t="s">
        <v>44</v>
      </c>
      <c r="BJ113" s="8" t="s">
        <v>23</v>
      </c>
      <c r="BK113" s="10">
        <v>-5.5500000000000002E-3</v>
      </c>
      <c r="BL113" s="10"/>
      <c r="BM113" s="10">
        <f t="shared" si="71"/>
        <v>4</v>
      </c>
      <c r="BN113" s="27" t="s">
        <v>22</v>
      </c>
      <c r="BO113" s="28">
        <f t="shared" si="69"/>
        <v>846</v>
      </c>
      <c r="BP113" s="29"/>
      <c r="BQ113" s="29" t="s">
        <v>23</v>
      </c>
      <c r="BR113" s="28">
        <f t="shared" si="70"/>
        <v>0</v>
      </c>
    </row>
    <row r="114" spans="1:70" ht="18" thickTop="1" thickBot="1" x14ac:dyDescent="0.25">
      <c r="A114" s="21" t="s">
        <v>25</v>
      </c>
      <c r="B114" s="22">
        <f>SUMIF($B$3:$B$112,A114,$E$3:$E$112)</f>
        <v>227</v>
      </c>
      <c r="C114" s="23"/>
      <c r="D114" s="23" t="s">
        <v>26</v>
      </c>
      <c r="E114" s="22">
        <f>SUMIF($B$3:$B$112,D114,$E$3:$E$112)</f>
        <v>1702</v>
      </c>
      <c r="F114" s="68" t="s">
        <v>109</v>
      </c>
      <c r="G114" s="69"/>
      <c r="H114" s="69"/>
      <c r="I114" s="69"/>
      <c r="J114" s="70"/>
      <c r="K114" s="21" t="s">
        <v>25</v>
      </c>
      <c r="L114" s="30">
        <f>SUMIFS($O$3:$O$107,$L$3:$L$107,K114,$N$3:$N$107,"x")</f>
        <v>293</v>
      </c>
      <c r="M114" s="23"/>
      <c r="N114" s="23" t="s">
        <v>26</v>
      </c>
      <c r="O114" s="30">
        <f>SUMIFS($O$3:$O$107,$L$3:$L$107,N114,$N$3:$N$107,"x")</f>
        <v>0</v>
      </c>
      <c r="P114" s="24" t="s">
        <v>19</v>
      </c>
      <c r="Q114" s="25">
        <f t="shared" si="72"/>
        <v>430</v>
      </c>
      <c r="R114" s="26"/>
      <c r="S114" s="26" t="s">
        <v>20</v>
      </c>
      <c r="T114" s="25">
        <f t="shared" si="73"/>
        <v>228</v>
      </c>
      <c r="U114" s="7" t="s">
        <v>48</v>
      </c>
      <c r="V114" s="8" t="s">
        <v>20</v>
      </c>
      <c r="W114" s="10">
        <v>-3.015E-2</v>
      </c>
      <c r="X114" s="10"/>
      <c r="Y114" s="10">
        <f t="shared" si="36"/>
        <v>20</v>
      </c>
      <c r="Z114" s="24" t="s">
        <v>28</v>
      </c>
      <c r="AA114" s="25">
        <f t="shared" ref="AA114:AA116" si="74">SUMIFS($AD$3:$AD$101,$AA$3:$AA$101,Z114,$AC$3:$AC$101,"x") + SUMIFS($AD$3:$AD$101,$AA$3:$AA$101,Z114,$AC$3:$AC$101,"o")</f>
        <v>0</v>
      </c>
      <c r="AB114" s="26"/>
      <c r="AC114" s="26" t="s">
        <v>29</v>
      </c>
      <c r="AD114" s="25">
        <f t="shared" ref="AD114:AD116" si="75">SUMIFS($AD$3:$AD$101,$AA$3:$AA$101,AC114,$AC$3:$AC$101,"x") + SUMIFS($AD$3:$AD$101,$AA$3:$AA$101,AC114,$AC$3:$AC$101,"o")</f>
        <v>0</v>
      </c>
      <c r="AE114" s="7" t="s">
        <v>76</v>
      </c>
      <c r="AF114" s="8" t="s">
        <v>28</v>
      </c>
      <c r="AG114" s="10">
        <v>-3.2699999999999999E-3</v>
      </c>
      <c r="AH114" s="10"/>
      <c r="AI114" s="10">
        <f t="shared" ref="AI114:AI177" si="76">IF(AG114&lt;AG113,AI113+1,AI113)</f>
        <v>3</v>
      </c>
      <c r="AJ114" s="68" t="s">
        <v>109</v>
      </c>
      <c r="AK114" s="69"/>
      <c r="AL114" s="69"/>
      <c r="AM114" s="69"/>
      <c r="AN114" s="69"/>
      <c r="AO114" s="7" t="s">
        <v>97</v>
      </c>
      <c r="AP114" s="8" t="s">
        <v>23</v>
      </c>
      <c r="AQ114" s="10">
        <v>1.0449999999999999E-2</v>
      </c>
      <c r="AR114" s="10"/>
      <c r="AS114" s="10">
        <f t="shared" si="20"/>
        <v>14</v>
      </c>
      <c r="AT114" s="7" t="s">
        <v>46</v>
      </c>
      <c r="AU114" s="8" t="s">
        <v>20</v>
      </c>
      <c r="AV114" s="10">
        <v>5.2399999999999999E-3</v>
      </c>
      <c r="AW114" s="10"/>
      <c r="AX114" s="10">
        <f t="shared" si="27"/>
        <v>5</v>
      </c>
      <c r="AY114" s="7" t="s">
        <v>87</v>
      </c>
      <c r="AZ114" s="8" t="s">
        <v>25</v>
      </c>
      <c r="BA114" s="10">
        <v>2.2069999999999999E-2</v>
      </c>
      <c r="BB114" s="10"/>
      <c r="BC114" s="10">
        <f t="shared" si="24"/>
        <v>21</v>
      </c>
      <c r="BD114" s="7" t="s">
        <v>66</v>
      </c>
      <c r="BE114" s="8" t="s">
        <v>28</v>
      </c>
      <c r="BF114" s="10">
        <v>5.2900000000000004E-3</v>
      </c>
      <c r="BG114" s="10"/>
      <c r="BH114" s="10">
        <f t="shared" si="21"/>
        <v>15</v>
      </c>
      <c r="BI114" s="7" t="s">
        <v>38</v>
      </c>
      <c r="BJ114" s="8" t="s">
        <v>26</v>
      </c>
      <c r="BK114" s="10">
        <v>-5.77E-3</v>
      </c>
      <c r="BL114" s="10"/>
      <c r="BM114" s="10">
        <f t="shared" si="71"/>
        <v>5</v>
      </c>
      <c r="BN114" s="68" t="s">
        <v>109</v>
      </c>
      <c r="BO114" s="69"/>
      <c r="BP114" s="69"/>
      <c r="BQ114" s="69"/>
      <c r="BR114" s="70"/>
    </row>
    <row r="115" spans="1:70" ht="18" thickTop="1" thickBot="1" x14ac:dyDescent="0.25">
      <c r="A115" s="24" t="s">
        <v>28</v>
      </c>
      <c r="B115" s="25">
        <f t="shared" ref="B115:B117" si="77">SUMIF($B$3:$B$112,A115,$E$3:$E$112)</f>
        <v>772</v>
      </c>
      <c r="C115" s="26"/>
      <c r="D115" s="26" t="s">
        <v>29</v>
      </c>
      <c r="E115" s="25">
        <f t="shared" ref="E115:E117" si="78">SUMIF($B$3:$B$112,D115,$E$3:$E$112)</f>
        <v>635</v>
      </c>
      <c r="F115" s="21" t="s">
        <v>25</v>
      </c>
      <c r="G115" s="30">
        <f>SUMIFS($J$3:$J$103,$G$3:$G$103,F115,$I$3:$I$103,"x") + SUMIFS($J$3:$J$103,$G$3:$G$103,F115,$I$3:$I$103,"o")</f>
        <v>177</v>
      </c>
      <c r="H115" s="23"/>
      <c r="I115" s="23" t="s">
        <v>26</v>
      </c>
      <c r="J115" s="30">
        <f>SUMIFS($J$3:$J$103,$G$3:$G$103,I115,$I$3:$I$103,"x") + SUMIFS($J$3:$J$103,$G$3:$G$103,I115,$I$3:$I$103,"o")</f>
        <v>172</v>
      </c>
      <c r="K115" s="24" t="s">
        <v>28</v>
      </c>
      <c r="L115" s="25">
        <f t="shared" ref="L115:L117" si="79">SUMIFS($O$3:$O$107,$L$3:$L$107,K115,$N$3:$N$107,"x")</f>
        <v>95</v>
      </c>
      <c r="M115" s="26"/>
      <c r="N115" s="26" t="s">
        <v>29</v>
      </c>
      <c r="O115" s="25">
        <f t="shared" ref="O115:O117" si="80">SUMIFS($O$3:$O$107,$L$3:$L$107,N115,$N$3:$N$107,"x")</f>
        <v>0</v>
      </c>
      <c r="P115" s="27" t="s">
        <v>22</v>
      </c>
      <c r="Q115" s="28">
        <f t="shared" si="72"/>
        <v>217</v>
      </c>
      <c r="R115" s="29"/>
      <c r="S115" s="29" t="s">
        <v>23</v>
      </c>
      <c r="T115" s="28">
        <f t="shared" si="73"/>
        <v>79</v>
      </c>
      <c r="U115" s="7" t="s">
        <v>65</v>
      </c>
      <c r="V115" s="8" t="s">
        <v>20</v>
      </c>
      <c r="W115" s="10">
        <v>-3.2079999999999997E-2</v>
      </c>
      <c r="X115" s="10"/>
      <c r="Y115" s="10">
        <f t="shared" si="36"/>
        <v>21</v>
      </c>
      <c r="Z115" s="24" t="s">
        <v>19</v>
      </c>
      <c r="AA115" s="25">
        <f t="shared" si="74"/>
        <v>0</v>
      </c>
      <c r="AB115" s="26"/>
      <c r="AC115" s="26" t="s">
        <v>20</v>
      </c>
      <c r="AD115" s="25">
        <f t="shared" si="75"/>
        <v>0</v>
      </c>
      <c r="AE115" s="7" t="s">
        <v>64</v>
      </c>
      <c r="AF115" s="8" t="s">
        <v>28</v>
      </c>
      <c r="AG115" s="10">
        <v>-3.3600000000000001E-3</v>
      </c>
      <c r="AH115" s="10"/>
      <c r="AI115" s="10">
        <f t="shared" si="76"/>
        <v>4</v>
      </c>
      <c r="AJ115" s="21" t="s">
        <v>25</v>
      </c>
      <c r="AK115" s="30">
        <f>SUMIFS($AN$3:$AN$103,$AK$3:$AK$103,AJ115,$AM$3:$AM$103,"x") + SUMIFS($AN$3:$AN$103,$AK$3:$AK$103,AJ115,$AM$3:$AM$103,"o")</f>
        <v>0</v>
      </c>
      <c r="AL115" s="23"/>
      <c r="AM115" s="23" t="s">
        <v>26</v>
      </c>
      <c r="AN115" s="30">
        <f>SUMIFS($AN$3:$AN$103,$AK$3:$AK$103,AM115,$AM$3:$AM$103,"x") + SUMIFS($AN$3:$AN$103,$AK$3:$AK$103,AM115,$AM$3:$AM$103,"o")</f>
        <v>639</v>
      </c>
      <c r="AO115" s="7" t="s">
        <v>53</v>
      </c>
      <c r="AP115" s="8" t="s">
        <v>28</v>
      </c>
      <c r="AQ115" s="10">
        <v>1.0200000000000001E-2</v>
      </c>
      <c r="AR115" s="10"/>
      <c r="AS115" s="10">
        <f t="shared" si="20"/>
        <v>13</v>
      </c>
      <c r="AT115" s="7" t="s">
        <v>94</v>
      </c>
      <c r="AU115" s="8" t="s">
        <v>19</v>
      </c>
      <c r="AV115" s="10">
        <v>4.0099999999999997E-3</v>
      </c>
      <c r="AW115" s="10"/>
      <c r="AX115" s="10">
        <f t="shared" si="27"/>
        <v>4</v>
      </c>
      <c r="AY115" s="7" t="s">
        <v>21</v>
      </c>
      <c r="AZ115" s="8" t="s">
        <v>22</v>
      </c>
      <c r="BA115" s="10">
        <v>2.0199999999999999E-2</v>
      </c>
      <c r="BB115" s="10"/>
      <c r="BC115" s="10">
        <f t="shared" si="24"/>
        <v>20</v>
      </c>
      <c r="BD115" s="7" t="s">
        <v>34</v>
      </c>
      <c r="BE115" s="8" t="s">
        <v>19</v>
      </c>
      <c r="BF115" s="10">
        <v>4.8399999999999997E-3</v>
      </c>
      <c r="BG115" s="10"/>
      <c r="BH115" s="10">
        <f t="shared" si="21"/>
        <v>14</v>
      </c>
      <c r="BI115" s="7" t="s">
        <v>68</v>
      </c>
      <c r="BJ115" s="8" t="s">
        <v>29</v>
      </c>
      <c r="BK115" s="10">
        <v>-7.6099999999999996E-3</v>
      </c>
      <c r="BL115" s="10"/>
      <c r="BM115" s="10">
        <f t="shared" si="71"/>
        <v>6</v>
      </c>
      <c r="BN115" s="21" t="s">
        <v>25</v>
      </c>
      <c r="BO115" s="30">
        <f>SUMIFS($BR$3:$BR$103,$BO$3:$BO$103,BN115,$BQ$3:$BQ$103,"x") + SUMIFS($BR$3:$BR$103,$BO$3:$BO$103,BN115,$BQ$3:$BQ$103,"o")</f>
        <v>138</v>
      </c>
      <c r="BP115" s="23"/>
      <c r="BQ115" s="23" t="s">
        <v>26</v>
      </c>
      <c r="BR115" s="30">
        <f>SUMIFS($BR$3:$BR$103,$BO$3:$BO$103,BQ115,$BQ$3:$BQ$103,"x") + SUMIFS($BR$3:$BR$103,$BO$3:$BO$103,BQ115,$BQ$3:$BQ$103,"o")</f>
        <v>158</v>
      </c>
    </row>
    <row r="116" spans="1:70" ht="18" thickTop="1" thickBot="1" x14ac:dyDescent="0.25">
      <c r="A116" s="24" t="s">
        <v>19</v>
      </c>
      <c r="B116" s="25">
        <f t="shared" si="77"/>
        <v>440</v>
      </c>
      <c r="C116" s="26"/>
      <c r="D116" s="26" t="s">
        <v>20</v>
      </c>
      <c r="E116" s="25">
        <f t="shared" si="78"/>
        <v>704</v>
      </c>
      <c r="F116" s="24" t="s">
        <v>28</v>
      </c>
      <c r="G116" s="25">
        <f t="shared" ref="G116:G118" si="81">SUMIFS($J$3:$J$103,$G$3:$G$103,F116,$I$3:$I$103,"x") + SUMIFS($J$3:$J$103,$G$3:$G$103,F116,$I$3:$I$103,"o")</f>
        <v>179</v>
      </c>
      <c r="H116" s="26"/>
      <c r="I116" s="26" t="s">
        <v>29</v>
      </c>
      <c r="J116" s="25">
        <f t="shared" ref="J116:J118" si="82">SUMIFS($J$3:$J$103,$G$3:$G$103,I116,$I$3:$I$103,"x") + SUMIFS($J$3:$J$103,$G$3:$G$103,I116,$I$3:$I$103,"o")</f>
        <v>731</v>
      </c>
      <c r="K116" s="24" t="s">
        <v>19</v>
      </c>
      <c r="L116" s="25">
        <f t="shared" si="79"/>
        <v>0</v>
      </c>
      <c r="M116" s="26"/>
      <c r="N116" s="26" t="s">
        <v>20</v>
      </c>
      <c r="O116" s="25">
        <f t="shared" si="80"/>
        <v>99</v>
      </c>
      <c r="P116" s="7" t="s">
        <v>71</v>
      </c>
      <c r="Q116" s="8" t="s">
        <v>29</v>
      </c>
      <c r="R116" s="10">
        <v>-1.98E-3</v>
      </c>
      <c r="S116" s="10"/>
      <c r="T116" s="10">
        <v>1</v>
      </c>
      <c r="U116" s="7" t="s">
        <v>100</v>
      </c>
      <c r="V116" s="8" t="s">
        <v>101</v>
      </c>
      <c r="W116" s="10">
        <v>-3.2250000000000001E-2</v>
      </c>
      <c r="X116" s="10"/>
      <c r="Y116" s="10">
        <f t="shared" si="36"/>
        <v>22</v>
      </c>
      <c r="Z116" s="27" t="s">
        <v>22</v>
      </c>
      <c r="AA116" s="28">
        <f t="shared" si="74"/>
        <v>96</v>
      </c>
      <c r="AB116" s="29"/>
      <c r="AC116" s="29" t="s">
        <v>23</v>
      </c>
      <c r="AD116" s="28">
        <f t="shared" si="75"/>
        <v>84</v>
      </c>
      <c r="AE116" s="7" t="s">
        <v>49</v>
      </c>
      <c r="AF116" s="8" t="s">
        <v>20</v>
      </c>
      <c r="AG116" s="10">
        <v>-3.9500000000000004E-3</v>
      </c>
      <c r="AH116" s="10"/>
      <c r="AI116" s="10">
        <f t="shared" si="76"/>
        <v>5</v>
      </c>
      <c r="AJ116" s="24" t="s">
        <v>28</v>
      </c>
      <c r="AK116" s="25">
        <f t="shared" ref="AK116:AK118" si="83">SUMIFS($AN$3:$AN$103,$AK$3:$AK$103,AJ116,$AM$3:$AM$103,"x") + SUMIFS($AN$3:$AN$103,$AK$3:$AK$103,AJ116,$AM$3:$AM$103,"o")</f>
        <v>97</v>
      </c>
      <c r="AL116" s="26"/>
      <c r="AM116" s="26" t="s">
        <v>29</v>
      </c>
      <c r="AN116" s="25">
        <f t="shared" ref="AN116:AN118" si="84">SUMIFS($AN$3:$AN$103,$AK$3:$AK$103,AM116,$AM$3:$AM$103,"x") + SUMIFS($AN$3:$AN$103,$AK$3:$AK$103,AM116,$AM$3:$AM$103,"o")</f>
        <v>83</v>
      </c>
      <c r="AO116" s="7" t="s">
        <v>103</v>
      </c>
      <c r="AP116" s="8" t="s">
        <v>19</v>
      </c>
      <c r="AQ116" s="10">
        <v>9.7300000000000008E-3</v>
      </c>
      <c r="AR116" s="10"/>
      <c r="AS116" s="10">
        <f t="shared" si="20"/>
        <v>12</v>
      </c>
      <c r="AT116" s="7" t="s">
        <v>31</v>
      </c>
      <c r="AU116" s="8" t="s">
        <v>25</v>
      </c>
      <c r="AV116" s="10">
        <v>3.46E-3</v>
      </c>
      <c r="AW116" s="10"/>
      <c r="AX116" s="10">
        <f t="shared" si="27"/>
        <v>3</v>
      </c>
      <c r="AY116" s="7" t="s">
        <v>94</v>
      </c>
      <c r="AZ116" s="8" t="s">
        <v>19</v>
      </c>
      <c r="BA116" s="10">
        <v>1.985E-2</v>
      </c>
      <c r="BB116" s="10"/>
      <c r="BC116" s="10">
        <f t="shared" si="24"/>
        <v>19</v>
      </c>
      <c r="BD116" s="7" t="s">
        <v>66</v>
      </c>
      <c r="BE116" s="8" t="s">
        <v>22</v>
      </c>
      <c r="BF116" s="10">
        <v>4.7099999999999998E-3</v>
      </c>
      <c r="BG116" s="10"/>
      <c r="BH116" s="10">
        <f t="shared" si="21"/>
        <v>13</v>
      </c>
      <c r="BI116" s="7" t="s">
        <v>31</v>
      </c>
      <c r="BJ116" s="8" t="s">
        <v>25</v>
      </c>
      <c r="BK116" s="10">
        <v>-1.234E-2</v>
      </c>
      <c r="BL116" s="10"/>
      <c r="BM116" s="10">
        <f t="shared" si="71"/>
        <v>7</v>
      </c>
      <c r="BN116" s="24" t="s">
        <v>28</v>
      </c>
      <c r="BO116" s="25">
        <f t="shared" ref="BO116:BO118" si="85">SUMIFS($BR$3:$BR$103,$BO$3:$BO$103,BN116,$BQ$3:$BQ$103,"x") + SUMIFS($BR$3:$BR$103,$BO$3:$BO$103,BN116,$BQ$3:$BQ$103,"o")</f>
        <v>568</v>
      </c>
      <c r="BP116" s="26"/>
      <c r="BQ116" s="26" t="s">
        <v>29</v>
      </c>
      <c r="BR116" s="25">
        <f t="shared" ref="BR116:BR118" si="86">SUMIFS($BR$3:$BR$103,$BO$3:$BO$103,BQ116,$BQ$3:$BQ$103,"x") + SUMIFS($BR$3:$BR$103,$BO$3:$BO$103,BQ116,$BQ$3:$BQ$103,"o")</f>
        <v>84</v>
      </c>
    </row>
    <row r="117" spans="1:70" ht="17" thickBot="1" x14ac:dyDescent="0.25">
      <c r="A117" s="27" t="s">
        <v>22</v>
      </c>
      <c r="B117" s="28">
        <f t="shared" si="77"/>
        <v>1284</v>
      </c>
      <c r="C117" s="29"/>
      <c r="D117" s="29" t="s">
        <v>23</v>
      </c>
      <c r="E117" s="28">
        <f t="shared" si="78"/>
        <v>164</v>
      </c>
      <c r="F117" s="24" t="s">
        <v>19</v>
      </c>
      <c r="G117" s="25">
        <f t="shared" si="81"/>
        <v>0</v>
      </c>
      <c r="H117" s="26"/>
      <c r="I117" s="26" t="s">
        <v>20</v>
      </c>
      <c r="J117" s="25">
        <f t="shared" si="82"/>
        <v>0</v>
      </c>
      <c r="K117" s="27" t="s">
        <v>22</v>
      </c>
      <c r="L117" s="28">
        <f t="shared" si="79"/>
        <v>0</v>
      </c>
      <c r="M117" s="29"/>
      <c r="N117" s="29" t="s">
        <v>23</v>
      </c>
      <c r="O117" s="28">
        <f t="shared" si="80"/>
        <v>0</v>
      </c>
      <c r="P117" s="7" t="s">
        <v>31</v>
      </c>
      <c r="Q117" s="8" t="s">
        <v>25</v>
      </c>
      <c r="R117" s="10">
        <v>-9.2700000000000005E-3</v>
      </c>
      <c r="S117" s="10"/>
      <c r="T117" s="10">
        <f>IF(R117&lt;R116,T116+1,T116)</f>
        <v>2</v>
      </c>
      <c r="U117" s="7" t="s">
        <v>80</v>
      </c>
      <c r="V117" s="8" t="s">
        <v>28</v>
      </c>
      <c r="W117" s="10">
        <v>-3.3169999999999998E-2</v>
      </c>
      <c r="X117" s="10"/>
      <c r="Y117" s="10">
        <f t="shared" si="36"/>
        <v>23</v>
      </c>
      <c r="Z117" s="7" t="s">
        <v>70</v>
      </c>
      <c r="AA117" s="8" t="s">
        <v>28</v>
      </c>
      <c r="AB117" s="10">
        <v>-5.2999999999999998E-4</v>
      </c>
      <c r="AC117" s="10"/>
      <c r="AD117" s="10">
        <v>1</v>
      </c>
      <c r="AE117" s="7" t="s">
        <v>58</v>
      </c>
      <c r="AF117" s="8" t="s">
        <v>22</v>
      </c>
      <c r="AG117" s="10">
        <v>-4.79E-3</v>
      </c>
      <c r="AH117" s="10"/>
      <c r="AI117" s="10">
        <f t="shared" si="76"/>
        <v>6</v>
      </c>
      <c r="AJ117" s="24" t="s">
        <v>19</v>
      </c>
      <c r="AK117" s="25">
        <f t="shared" si="83"/>
        <v>168</v>
      </c>
      <c r="AL117" s="26"/>
      <c r="AM117" s="26" t="s">
        <v>20</v>
      </c>
      <c r="AN117" s="25">
        <f t="shared" si="84"/>
        <v>91</v>
      </c>
      <c r="AO117" s="7" t="s">
        <v>21</v>
      </c>
      <c r="AP117" s="8" t="s">
        <v>23</v>
      </c>
      <c r="AQ117" s="10">
        <v>9.5399999999999999E-3</v>
      </c>
      <c r="AR117" s="10"/>
      <c r="AS117" s="10">
        <f t="shared" si="20"/>
        <v>11</v>
      </c>
      <c r="AT117" s="7" t="s">
        <v>77</v>
      </c>
      <c r="AU117" s="8" t="s">
        <v>22</v>
      </c>
      <c r="AV117" s="10">
        <v>9.7999999999999997E-4</v>
      </c>
      <c r="AW117" s="10"/>
      <c r="AX117" s="10">
        <f>IF(AV117&gt;AV118,AX118+1,AX118)</f>
        <v>2</v>
      </c>
      <c r="AY117" s="7" t="s">
        <v>21</v>
      </c>
      <c r="AZ117" s="8" t="s">
        <v>23</v>
      </c>
      <c r="BA117" s="10">
        <v>1.9699999999999999E-2</v>
      </c>
      <c r="BB117" s="10"/>
      <c r="BC117" s="10">
        <f t="shared" si="24"/>
        <v>18</v>
      </c>
      <c r="BD117" s="7" t="s">
        <v>61</v>
      </c>
      <c r="BE117" s="8" t="s">
        <v>23</v>
      </c>
      <c r="BF117" s="10">
        <v>4.5700000000000003E-3</v>
      </c>
      <c r="BG117" s="10"/>
      <c r="BH117" s="10">
        <f t="shared" si="21"/>
        <v>12</v>
      </c>
      <c r="BI117" s="7" t="s">
        <v>64</v>
      </c>
      <c r="BJ117" s="8" t="s">
        <v>28</v>
      </c>
      <c r="BK117" s="10">
        <v>-1.264E-2</v>
      </c>
      <c r="BL117" s="10"/>
      <c r="BM117" s="10">
        <f t="shared" si="71"/>
        <v>8</v>
      </c>
      <c r="BN117" s="24" t="s">
        <v>19</v>
      </c>
      <c r="BO117" s="25">
        <f t="shared" si="85"/>
        <v>89</v>
      </c>
      <c r="BP117" s="26"/>
      <c r="BQ117" s="26" t="s">
        <v>20</v>
      </c>
      <c r="BR117" s="25">
        <f t="shared" si="86"/>
        <v>826</v>
      </c>
    </row>
    <row r="118" spans="1:70" ht="18" thickTop="1" thickBot="1" x14ac:dyDescent="0.25">
      <c r="A118" s="68" t="s">
        <v>108</v>
      </c>
      <c r="B118" s="69"/>
      <c r="C118" s="69"/>
      <c r="D118" s="69"/>
      <c r="E118" s="69"/>
      <c r="F118" s="27" t="s">
        <v>22</v>
      </c>
      <c r="G118" s="28">
        <f t="shared" si="81"/>
        <v>335</v>
      </c>
      <c r="H118" s="29"/>
      <c r="I118" s="29" t="s">
        <v>23</v>
      </c>
      <c r="J118" s="28">
        <f t="shared" si="82"/>
        <v>84</v>
      </c>
      <c r="K118" s="68" t="s">
        <v>109</v>
      </c>
      <c r="L118" s="69"/>
      <c r="M118" s="69"/>
      <c r="N118" s="69"/>
      <c r="O118" s="70"/>
      <c r="P118" s="7" t="s">
        <v>35</v>
      </c>
      <c r="Q118" s="8" t="s">
        <v>22</v>
      </c>
      <c r="R118" s="10">
        <v>-1.1089999999999999E-2</v>
      </c>
      <c r="S118" s="10"/>
      <c r="T118" s="10">
        <f t="shared" ref="T118:T181" si="87">IF(R118&lt;R117,T117+1,T117)</f>
        <v>3</v>
      </c>
      <c r="U118" s="7" t="s">
        <v>21</v>
      </c>
      <c r="V118" s="8" t="s">
        <v>23</v>
      </c>
      <c r="W118" s="10">
        <v>-3.4790000000000001E-2</v>
      </c>
      <c r="X118" s="10"/>
      <c r="Y118" s="10">
        <f t="shared" si="36"/>
        <v>24</v>
      </c>
      <c r="Z118" s="7" t="s">
        <v>42</v>
      </c>
      <c r="AA118" s="8" t="s">
        <v>26</v>
      </c>
      <c r="AB118" s="10">
        <v>-5.4000000000000001E-4</v>
      </c>
      <c r="AC118" s="10"/>
      <c r="AD118" s="10">
        <f>IF(AB118&lt;AB117,AD117+1,AD117)</f>
        <v>2</v>
      </c>
      <c r="AE118" s="7" t="s">
        <v>91</v>
      </c>
      <c r="AF118" s="8" t="s">
        <v>22</v>
      </c>
      <c r="AG118" s="10">
        <v>-6.1900000000000002E-3</v>
      </c>
      <c r="AH118" s="10"/>
      <c r="AI118" s="10">
        <f t="shared" si="76"/>
        <v>7</v>
      </c>
      <c r="AJ118" s="27" t="s">
        <v>22</v>
      </c>
      <c r="AK118" s="28">
        <f t="shared" si="83"/>
        <v>197</v>
      </c>
      <c r="AL118" s="29"/>
      <c r="AM118" s="29" t="s">
        <v>23</v>
      </c>
      <c r="AN118" s="28">
        <f t="shared" si="84"/>
        <v>0</v>
      </c>
      <c r="AO118" s="7" t="s">
        <v>62</v>
      </c>
      <c r="AP118" s="8" t="s">
        <v>23</v>
      </c>
      <c r="AQ118" s="10">
        <v>6.43E-3</v>
      </c>
      <c r="AR118" s="10"/>
      <c r="AS118" s="10">
        <f t="shared" si="20"/>
        <v>10</v>
      </c>
      <c r="AT118" s="7" t="s">
        <v>56</v>
      </c>
      <c r="AU118" s="8" t="s">
        <v>25</v>
      </c>
      <c r="AV118" s="10">
        <v>2.5999999999999998E-4</v>
      </c>
      <c r="AW118" s="10"/>
      <c r="AX118" s="10">
        <v>1</v>
      </c>
      <c r="AY118" s="7" t="s">
        <v>18</v>
      </c>
      <c r="AZ118" s="8" t="s">
        <v>19</v>
      </c>
      <c r="BA118" s="10">
        <v>1.8749999999999999E-2</v>
      </c>
      <c r="BB118" s="10"/>
      <c r="BC118" s="10">
        <f t="shared" si="24"/>
        <v>17</v>
      </c>
      <c r="BD118" s="7" t="s">
        <v>73</v>
      </c>
      <c r="BE118" s="8" t="s">
        <v>29</v>
      </c>
      <c r="BF118" s="10">
        <v>4.0600000000000002E-3</v>
      </c>
      <c r="BG118" s="10"/>
      <c r="BH118" s="10">
        <f t="shared" si="21"/>
        <v>11</v>
      </c>
      <c r="BI118" s="7" t="s">
        <v>21</v>
      </c>
      <c r="BJ118" s="8" t="s">
        <v>22</v>
      </c>
      <c r="BK118" s="10">
        <v>-1.4149999999999999E-2</v>
      </c>
      <c r="BL118" s="10"/>
      <c r="BM118" s="10">
        <f t="shared" si="71"/>
        <v>9</v>
      </c>
      <c r="BN118" s="27" t="s">
        <v>22</v>
      </c>
      <c r="BO118" s="28">
        <f t="shared" si="85"/>
        <v>846</v>
      </c>
      <c r="BP118" s="29"/>
      <c r="BQ118" s="29" t="s">
        <v>23</v>
      </c>
      <c r="BR118" s="28">
        <f t="shared" si="86"/>
        <v>0</v>
      </c>
    </row>
    <row r="119" spans="1:70" ht="18" thickTop="1" thickBot="1" x14ac:dyDescent="0.25">
      <c r="A119" s="21" t="s">
        <v>25</v>
      </c>
      <c r="B119" s="30">
        <f>SUMIFS($E$3:$E$112,$B$3:$B$112,A119,$D$3:$D$112,"x")</f>
        <v>0</v>
      </c>
      <c r="C119" s="23"/>
      <c r="D119" s="23" t="s">
        <v>26</v>
      </c>
      <c r="E119" s="30">
        <f>SUMIFS($E$3:$E$112,$B$3:$B$112,D119,$D$3:$D$112,"x")</f>
        <v>965</v>
      </c>
      <c r="F119" s="7" t="s">
        <v>75</v>
      </c>
      <c r="G119" s="8" t="s">
        <v>23</v>
      </c>
      <c r="H119" s="10">
        <v>-2.5999999999999999E-3</v>
      </c>
      <c r="I119" s="10"/>
      <c r="J119" s="10">
        <v>1</v>
      </c>
      <c r="K119" s="21" t="s">
        <v>25</v>
      </c>
      <c r="L119" s="30">
        <f>SUMIFS($O$3:$O$107,$L$3:$L$107,K119,$N$3:$N$107,"x") + SUMIFS($O$3:$O$107,$L$3:$L$107,K119,$N$3:$N$107,"o")</f>
        <v>476</v>
      </c>
      <c r="M119" s="23"/>
      <c r="N119" s="23" t="s">
        <v>26</v>
      </c>
      <c r="O119" s="30">
        <f>SUMIFS($O$3:$O$107,$L$3:$L$107,N119,$N$3:$N$107,"x") + SUMIFS($O$3:$O$107,$L$3:$L$107,N119,$N$3:$N$107,"o")</f>
        <v>0</v>
      </c>
      <c r="P119" s="7" t="s">
        <v>83</v>
      </c>
      <c r="Q119" s="8" t="s">
        <v>29</v>
      </c>
      <c r="R119" s="10">
        <v>-1.166E-2</v>
      </c>
      <c r="S119" s="10"/>
      <c r="T119" s="10">
        <f t="shared" si="87"/>
        <v>4</v>
      </c>
      <c r="U119" s="7" t="s">
        <v>59</v>
      </c>
      <c r="V119" s="8" t="s">
        <v>20</v>
      </c>
      <c r="W119" s="10">
        <v>-3.5189999999999999E-2</v>
      </c>
      <c r="X119" s="10"/>
      <c r="Y119" s="10">
        <f t="shared" si="36"/>
        <v>25</v>
      </c>
      <c r="Z119" s="7" t="s">
        <v>76</v>
      </c>
      <c r="AA119" s="8" t="s">
        <v>28</v>
      </c>
      <c r="AB119" s="10">
        <v>-6.7000000000000002E-4</v>
      </c>
      <c r="AC119" s="10"/>
      <c r="AD119" s="10">
        <f t="shared" ref="AD119:AD182" si="88">IF(AB119&lt;AB118,AD118+1,AD118)</f>
        <v>3</v>
      </c>
      <c r="AE119" s="7" t="s">
        <v>65</v>
      </c>
      <c r="AF119" s="8" t="s">
        <v>23</v>
      </c>
      <c r="AG119" s="10">
        <v>-8.43E-3</v>
      </c>
      <c r="AH119" s="10"/>
      <c r="AI119" s="10">
        <f t="shared" si="76"/>
        <v>8</v>
      </c>
      <c r="AJ119" s="7" t="s">
        <v>73</v>
      </c>
      <c r="AK119" s="8" t="s">
        <v>23</v>
      </c>
      <c r="AL119" s="10">
        <v>-2.8400000000000001E-3</v>
      </c>
      <c r="AM119" s="10"/>
      <c r="AN119" s="10">
        <v>1</v>
      </c>
      <c r="AO119" s="7" t="s">
        <v>67</v>
      </c>
      <c r="AP119" s="8" t="s">
        <v>28</v>
      </c>
      <c r="AQ119" s="10">
        <v>5.3600000000000002E-3</v>
      </c>
      <c r="AR119" s="10"/>
      <c r="AS119" s="10">
        <f t="shared" si="20"/>
        <v>9</v>
      </c>
      <c r="AT119" s="68" t="s">
        <v>107</v>
      </c>
      <c r="AU119" s="69"/>
      <c r="AV119" s="69"/>
      <c r="AW119" s="69"/>
      <c r="AX119" s="70"/>
      <c r="AY119" s="7" t="s">
        <v>39</v>
      </c>
      <c r="AZ119" s="8" t="s">
        <v>25</v>
      </c>
      <c r="BA119" s="10">
        <v>1.8450000000000001E-2</v>
      </c>
      <c r="BB119" s="10"/>
      <c r="BC119" s="10">
        <f t="shared" si="24"/>
        <v>16</v>
      </c>
      <c r="BD119" s="7" t="s">
        <v>94</v>
      </c>
      <c r="BE119" s="8" t="s">
        <v>19</v>
      </c>
      <c r="BF119" s="10">
        <v>4.0299999999999997E-3</v>
      </c>
      <c r="BG119" s="10"/>
      <c r="BH119" s="10">
        <f t="shared" si="21"/>
        <v>10</v>
      </c>
      <c r="BI119" s="7" t="s">
        <v>65</v>
      </c>
      <c r="BJ119" s="8" t="s">
        <v>29</v>
      </c>
      <c r="BK119" s="10">
        <v>-1.5350000000000001E-2</v>
      </c>
      <c r="BL119" s="10"/>
      <c r="BM119" s="10">
        <f t="shared" si="71"/>
        <v>10</v>
      </c>
      <c r="BN119" s="7" t="s">
        <v>89</v>
      </c>
      <c r="BO119" s="8" t="s">
        <v>19</v>
      </c>
      <c r="BP119" s="10">
        <v>-3.0799999999999998E-3</v>
      </c>
      <c r="BR119">
        <v>1</v>
      </c>
    </row>
    <row r="120" spans="1:70" ht="18" thickTop="1" thickBot="1" x14ac:dyDescent="0.25">
      <c r="A120" s="24" t="s">
        <v>28</v>
      </c>
      <c r="B120" s="25">
        <f t="shared" ref="B120:B122" si="89">SUMIFS($E$3:$E$112,$B$3:$B$112,A120,$D$3:$D$112,"x")</f>
        <v>134</v>
      </c>
      <c r="C120" s="26"/>
      <c r="D120" s="26" t="s">
        <v>29</v>
      </c>
      <c r="E120" s="25">
        <f t="shared" ref="E120:E122" si="90">SUMIFS($E$3:$E$112,$B$3:$B$112,D120,$D$3:$D$112,"x")</f>
        <v>197</v>
      </c>
      <c r="F120" s="7" t="s">
        <v>24</v>
      </c>
      <c r="G120" s="8" t="s">
        <v>25</v>
      </c>
      <c r="H120" s="10">
        <v>-3.2799999999999999E-3</v>
      </c>
      <c r="I120" s="10"/>
      <c r="J120" s="10">
        <f>IF(H120&lt;H119,J119+1,J119)</f>
        <v>2</v>
      </c>
      <c r="K120" s="24" t="s">
        <v>28</v>
      </c>
      <c r="L120" s="25">
        <f t="shared" ref="L120:L122" si="91">SUMIFS($O$3:$O$107,$L$3:$L$107,K120,$N$3:$N$107,"x") + SUMIFS($O$3:$O$107,$L$3:$L$107,K120,$N$3:$N$107,"o")</f>
        <v>387</v>
      </c>
      <c r="M120" s="26"/>
      <c r="N120" s="26" t="s">
        <v>29</v>
      </c>
      <c r="O120" s="25">
        <f t="shared" ref="O120:O122" si="92">SUMIFS($O$3:$O$107,$L$3:$L$107,N120,$N$3:$N$107,"x") + SUMIFS($O$3:$O$107,$L$3:$L$107,N120,$N$3:$N$107,"o")</f>
        <v>0</v>
      </c>
      <c r="P120" s="7" t="s">
        <v>83</v>
      </c>
      <c r="Q120" s="8" t="s">
        <v>20</v>
      </c>
      <c r="R120" s="10">
        <v>-1.238E-2</v>
      </c>
      <c r="S120" s="10"/>
      <c r="T120" s="10">
        <f t="shared" si="87"/>
        <v>5</v>
      </c>
      <c r="U120" s="7" t="s">
        <v>71</v>
      </c>
      <c r="V120" s="8" t="s">
        <v>29</v>
      </c>
      <c r="W120" s="10">
        <v>-3.5900000000000001E-2</v>
      </c>
      <c r="X120" s="10"/>
      <c r="Y120" s="10">
        <f t="shared" si="36"/>
        <v>26</v>
      </c>
      <c r="Z120" s="7" t="s">
        <v>57</v>
      </c>
      <c r="AA120" s="8" t="s">
        <v>20</v>
      </c>
      <c r="AB120" s="10">
        <v>-8.1999999999999998E-4</v>
      </c>
      <c r="AC120" s="10"/>
      <c r="AD120" s="10">
        <f t="shared" si="88"/>
        <v>4</v>
      </c>
      <c r="AE120" s="7" t="s">
        <v>69</v>
      </c>
      <c r="AF120" s="8" t="s">
        <v>19</v>
      </c>
      <c r="AG120" s="10">
        <v>-8.4899999999999993E-3</v>
      </c>
      <c r="AH120" s="10"/>
      <c r="AI120" s="10">
        <f t="shared" si="76"/>
        <v>9</v>
      </c>
      <c r="AJ120" s="7" t="s">
        <v>87</v>
      </c>
      <c r="AK120" s="8" t="s">
        <v>29</v>
      </c>
      <c r="AL120" s="10">
        <v>-6.7499999999999999E-3</v>
      </c>
      <c r="AM120" s="10"/>
      <c r="AN120" s="10">
        <f>IF(AL120&lt;AL119,AN119+1,AN119)</f>
        <v>2</v>
      </c>
      <c r="AO120" s="7" t="s">
        <v>46</v>
      </c>
      <c r="AP120" s="8" t="s">
        <v>22</v>
      </c>
      <c r="AQ120" s="10">
        <v>5.3E-3</v>
      </c>
      <c r="AR120" s="10"/>
      <c r="AS120" s="10">
        <f t="shared" si="20"/>
        <v>8</v>
      </c>
      <c r="AT120" s="21" t="s">
        <v>25</v>
      </c>
      <c r="AU120" s="22">
        <f>SUMIF($AU$3:$AU$118,AT120,$AX$3:$AX$118)</f>
        <v>295</v>
      </c>
      <c r="AV120" s="23"/>
      <c r="AW120" s="23" t="s">
        <v>26</v>
      </c>
      <c r="AX120" s="22">
        <f>SUMIF($AU$3:$AU$118,AW120,$AX$3:$AX$118)</f>
        <v>1218</v>
      </c>
      <c r="AY120" s="7" t="s">
        <v>63</v>
      </c>
      <c r="AZ120" s="8" t="s">
        <v>26</v>
      </c>
      <c r="BA120" s="10">
        <v>1.745E-2</v>
      </c>
      <c r="BB120" s="10"/>
      <c r="BC120" s="10">
        <f t="shared" si="24"/>
        <v>15</v>
      </c>
      <c r="BD120" s="7" t="s">
        <v>68</v>
      </c>
      <c r="BE120" s="8" t="s">
        <v>19</v>
      </c>
      <c r="BF120" s="10">
        <v>3.5699999999999998E-3</v>
      </c>
      <c r="BG120" s="10"/>
      <c r="BH120" s="10">
        <f t="shared" si="21"/>
        <v>9</v>
      </c>
      <c r="BI120" s="7" t="s">
        <v>93</v>
      </c>
      <c r="BJ120" s="8" t="s">
        <v>23</v>
      </c>
      <c r="BK120" s="10">
        <v>-1.857E-2</v>
      </c>
      <c r="BL120" s="10"/>
      <c r="BM120" s="10">
        <f t="shared" si="71"/>
        <v>11</v>
      </c>
      <c r="BN120" s="7" t="s">
        <v>48</v>
      </c>
      <c r="BO120" s="8" t="s">
        <v>29</v>
      </c>
      <c r="BP120" s="10">
        <v>-8.0099999999999998E-3</v>
      </c>
      <c r="BR120" s="10">
        <f>IF(BP120&lt;BP119,BR119+1,BR119)</f>
        <v>2</v>
      </c>
    </row>
    <row r="121" spans="1:70" ht="17" thickBot="1" x14ac:dyDescent="0.25">
      <c r="A121" s="24" t="s">
        <v>19</v>
      </c>
      <c r="B121" s="25">
        <f t="shared" si="89"/>
        <v>69</v>
      </c>
      <c r="C121" s="26"/>
      <c r="D121" s="26" t="s">
        <v>20</v>
      </c>
      <c r="E121" s="25">
        <f t="shared" si="90"/>
        <v>427</v>
      </c>
      <c r="F121" s="7" t="s">
        <v>62</v>
      </c>
      <c r="G121" s="8" t="s">
        <v>23</v>
      </c>
      <c r="H121" s="10">
        <v>-5.96E-3</v>
      </c>
      <c r="I121" s="10"/>
      <c r="J121" s="10">
        <f t="shared" ref="J121:J184" si="93">IF(H121&lt;H120,J120+1,J120)</f>
        <v>3</v>
      </c>
      <c r="K121" s="24" t="s">
        <v>19</v>
      </c>
      <c r="L121" s="25">
        <f t="shared" si="91"/>
        <v>0</v>
      </c>
      <c r="M121" s="26"/>
      <c r="N121" s="26" t="s">
        <v>20</v>
      </c>
      <c r="O121" s="25">
        <f t="shared" si="92"/>
        <v>363</v>
      </c>
      <c r="P121" s="7" t="s">
        <v>62</v>
      </c>
      <c r="Q121" s="8" t="s">
        <v>23</v>
      </c>
      <c r="R121" s="10">
        <v>-1.967E-2</v>
      </c>
      <c r="S121" s="10"/>
      <c r="T121" s="10">
        <f t="shared" si="87"/>
        <v>6</v>
      </c>
      <c r="U121" s="7" t="s">
        <v>74</v>
      </c>
      <c r="V121" s="8" t="s">
        <v>28</v>
      </c>
      <c r="W121" s="10">
        <v>-3.7740000000000003E-2</v>
      </c>
      <c r="X121" s="10"/>
      <c r="Y121" s="10">
        <f t="shared" si="36"/>
        <v>27</v>
      </c>
      <c r="Z121" s="7" t="s">
        <v>31</v>
      </c>
      <c r="AA121" s="8" t="s">
        <v>25</v>
      </c>
      <c r="AB121" s="10">
        <v>-1.06E-3</v>
      </c>
      <c r="AC121" s="10"/>
      <c r="AD121" s="10">
        <f t="shared" si="88"/>
        <v>5</v>
      </c>
      <c r="AE121" s="7" t="s">
        <v>71</v>
      </c>
      <c r="AF121" s="8" t="s">
        <v>20</v>
      </c>
      <c r="AG121" s="10">
        <v>-8.8800000000000007E-3</v>
      </c>
      <c r="AH121" s="10"/>
      <c r="AI121" s="10">
        <f t="shared" si="76"/>
        <v>10</v>
      </c>
      <c r="AJ121" s="7" t="s">
        <v>21</v>
      </c>
      <c r="AK121" s="8" t="s">
        <v>22</v>
      </c>
      <c r="AL121" s="10">
        <v>-7.4799999999999997E-3</v>
      </c>
      <c r="AM121" s="10"/>
      <c r="AN121" s="10">
        <f t="shared" ref="AN121:AN184" si="94">IF(AL121&lt;AL120,AN120+1,AN120)</f>
        <v>3</v>
      </c>
      <c r="AO121" s="7" t="s">
        <v>41</v>
      </c>
      <c r="AP121" s="8" t="s">
        <v>29</v>
      </c>
      <c r="AQ121" s="10">
        <v>3.3300000000000001E-3</v>
      </c>
      <c r="AR121" s="10"/>
      <c r="AS121" s="10">
        <f t="shared" si="20"/>
        <v>7</v>
      </c>
      <c r="AT121" s="24" t="s">
        <v>28</v>
      </c>
      <c r="AU121" s="25">
        <f t="shared" ref="AU121:AU123" si="95">SUMIF($AU$3:$AU$118,AT121,$AX$3:$AX$118)</f>
        <v>674</v>
      </c>
      <c r="AV121" s="26"/>
      <c r="AW121" s="26" t="s">
        <v>29</v>
      </c>
      <c r="AX121" s="25">
        <f t="shared" ref="AX121:AX123" si="96">SUMIF($AU$3:$AU$118,AW121,$AX$3:$AX$118)</f>
        <v>1299</v>
      </c>
      <c r="AY121" s="7" t="s">
        <v>98</v>
      </c>
      <c r="AZ121" s="8" t="s">
        <v>29</v>
      </c>
      <c r="BA121" s="10">
        <v>1.7160000000000002E-2</v>
      </c>
      <c r="BB121" s="10"/>
      <c r="BC121" s="10">
        <f t="shared" si="24"/>
        <v>14</v>
      </c>
      <c r="BD121" s="7" t="s">
        <v>61</v>
      </c>
      <c r="BE121" s="8" t="s">
        <v>19</v>
      </c>
      <c r="BF121" s="10">
        <v>3.5599999999999998E-3</v>
      </c>
      <c r="BG121" s="10"/>
      <c r="BH121" s="10">
        <f t="shared" si="21"/>
        <v>8</v>
      </c>
      <c r="BI121" s="7" t="s">
        <v>86</v>
      </c>
      <c r="BJ121" s="8" t="s">
        <v>28</v>
      </c>
      <c r="BK121" s="10">
        <v>-2.1129999999999999E-2</v>
      </c>
      <c r="BL121" s="10"/>
      <c r="BM121" s="10">
        <f t="shared" si="71"/>
        <v>12</v>
      </c>
      <c r="BN121" s="7" t="s">
        <v>98</v>
      </c>
      <c r="BO121" s="8" t="s">
        <v>23</v>
      </c>
      <c r="BP121" s="10">
        <v>-8.1899999999999994E-3</v>
      </c>
      <c r="BR121" s="10">
        <f t="shared" ref="BR121:BR184" si="97">IF(BP121&lt;BP120,BR120+1,BR120)</f>
        <v>3</v>
      </c>
    </row>
    <row r="122" spans="1:70" ht="17" thickBot="1" x14ac:dyDescent="0.25">
      <c r="A122" s="27" t="s">
        <v>22</v>
      </c>
      <c r="B122" s="28">
        <f t="shared" si="89"/>
        <v>709</v>
      </c>
      <c r="C122" s="29"/>
      <c r="D122" s="29" t="s">
        <v>23</v>
      </c>
      <c r="E122" s="28">
        <f t="shared" si="90"/>
        <v>0</v>
      </c>
      <c r="F122" s="7" t="s">
        <v>47</v>
      </c>
      <c r="G122" s="8" t="s">
        <v>28</v>
      </c>
      <c r="H122" s="10">
        <v>-8.3300000000000006E-3</v>
      </c>
      <c r="I122" s="10"/>
      <c r="J122" s="10">
        <f t="shared" si="93"/>
        <v>4</v>
      </c>
      <c r="K122" s="27" t="s">
        <v>22</v>
      </c>
      <c r="L122" s="28">
        <f t="shared" si="91"/>
        <v>0</v>
      </c>
      <c r="M122" s="29"/>
      <c r="N122" s="29" t="s">
        <v>23</v>
      </c>
      <c r="O122" s="28">
        <f t="shared" si="92"/>
        <v>101</v>
      </c>
      <c r="P122" s="7" t="s">
        <v>62</v>
      </c>
      <c r="Q122" s="8" t="s">
        <v>25</v>
      </c>
      <c r="R122" s="10">
        <v>-2.0299999999999999E-2</v>
      </c>
      <c r="S122" s="10"/>
      <c r="T122" s="10">
        <f t="shared" si="87"/>
        <v>7</v>
      </c>
      <c r="U122" s="7" t="s">
        <v>39</v>
      </c>
      <c r="V122" s="8" t="s">
        <v>25</v>
      </c>
      <c r="W122" s="10">
        <v>-3.8289999999999998E-2</v>
      </c>
      <c r="X122" s="10"/>
      <c r="Y122" s="10">
        <f t="shared" si="36"/>
        <v>28</v>
      </c>
      <c r="Z122" s="7" t="s">
        <v>68</v>
      </c>
      <c r="AA122" s="8" t="s">
        <v>29</v>
      </c>
      <c r="AB122" s="10">
        <v>-1.56E-3</v>
      </c>
      <c r="AC122" s="10"/>
      <c r="AD122" s="10">
        <f t="shared" si="88"/>
        <v>6</v>
      </c>
      <c r="AE122" s="7" t="s">
        <v>18</v>
      </c>
      <c r="AF122" s="8" t="s">
        <v>20</v>
      </c>
      <c r="AG122" s="10">
        <v>-8.8900000000000003E-3</v>
      </c>
      <c r="AH122" s="10"/>
      <c r="AI122" s="10">
        <f t="shared" si="76"/>
        <v>11</v>
      </c>
      <c r="AJ122" s="7" t="s">
        <v>43</v>
      </c>
      <c r="AK122" s="8" t="s">
        <v>22</v>
      </c>
      <c r="AL122" s="10">
        <v>-7.5599999999999999E-3</v>
      </c>
      <c r="AM122" s="10"/>
      <c r="AN122" s="10">
        <f t="shared" si="94"/>
        <v>4</v>
      </c>
      <c r="AO122" s="7" t="s">
        <v>18</v>
      </c>
      <c r="AP122" s="8" t="s">
        <v>19</v>
      </c>
      <c r="AQ122" s="10">
        <v>2.9099999999999998E-3</v>
      </c>
      <c r="AR122" s="10"/>
      <c r="AS122" s="10">
        <f t="shared" si="20"/>
        <v>6</v>
      </c>
      <c r="AT122" s="24" t="s">
        <v>19</v>
      </c>
      <c r="AU122" s="25">
        <f t="shared" si="95"/>
        <v>952</v>
      </c>
      <c r="AV122" s="26"/>
      <c r="AW122" s="26" t="s">
        <v>20</v>
      </c>
      <c r="AX122" s="25">
        <f t="shared" si="96"/>
        <v>628</v>
      </c>
      <c r="AY122" s="7" t="s">
        <v>97</v>
      </c>
      <c r="AZ122" s="8" t="s">
        <v>28</v>
      </c>
      <c r="BA122" s="10">
        <v>1.6799999999999999E-2</v>
      </c>
      <c r="BB122" s="10"/>
      <c r="BC122" s="10">
        <f t="shared" si="24"/>
        <v>13</v>
      </c>
      <c r="BD122" s="7" t="s">
        <v>48</v>
      </c>
      <c r="BE122" s="8" t="s">
        <v>20</v>
      </c>
      <c r="BF122" s="10">
        <v>3.31E-3</v>
      </c>
      <c r="BG122" s="10"/>
      <c r="BH122" s="10">
        <f t="shared" si="21"/>
        <v>7</v>
      </c>
      <c r="BI122" s="7" t="s">
        <v>42</v>
      </c>
      <c r="BJ122" s="8" t="s">
        <v>26</v>
      </c>
      <c r="BK122" s="10">
        <v>-2.3189999999999999E-2</v>
      </c>
      <c r="BL122" s="10"/>
      <c r="BM122" s="10">
        <f t="shared" si="71"/>
        <v>13</v>
      </c>
      <c r="BN122" s="7" t="s">
        <v>64</v>
      </c>
      <c r="BO122" s="8" t="s">
        <v>28</v>
      </c>
      <c r="BP122" s="10">
        <v>-1.5720000000000001E-2</v>
      </c>
      <c r="BR122" s="10">
        <f t="shared" si="97"/>
        <v>4</v>
      </c>
    </row>
    <row r="123" spans="1:70" ht="18" thickTop="1" thickBot="1" x14ac:dyDescent="0.25">
      <c r="A123" s="68" t="s">
        <v>109</v>
      </c>
      <c r="B123" s="69"/>
      <c r="C123" s="69"/>
      <c r="D123" s="69"/>
      <c r="E123" s="70"/>
      <c r="F123" s="7" t="s">
        <v>45</v>
      </c>
      <c r="G123" s="8" t="s">
        <v>19</v>
      </c>
      <c r="H123" s="10">
        <v>-9.11E-3</v>
      </c>
      <c r="I123" s="10"/>
      <c r="J123" s="10">
        <f t="shared" si="93"/>
        <v>5</v>
      </c>
      <c r="K123" s="7" t="s">
        <v>21</v>
      </c>
      <c r="L123" s="8" t="s">
        <v>23</v>
      </c>
      <c r="M123" s="10">
        <v>-1.42E-3</v>
      </c>
      <c r="N123" s="10"/>
      <c r="O123" s="10">
        <v>1</v>
      </c>
      <c r="P123" s="7" t="s">
        <v>57</v>
      </c>
      <c r="Q123" s="8" t="s">
        <v>26</v>
      </c>
      <c r="R123" s="10">
        <v>-2.384E-2</v>
      </c>
      <c r="S123" s="10"/>
      <c r="T123" s="10">
        <f t="shared" si="87"/>
        <v>8</v>
      </c>
      <c r="U123" s="7" t="s">
        <v>99</v>
      </c>
      <c r="V123" s="8" t="s">
        <v>28</v>
      </c>
      <c r="W123" s="10">
        <v>-3.9359999999999999E-2</v>
      </c>
      <c r="X123" s="10"/>
      <c r="Y123" s="10">
        <f t="shared" si="36"/>
        <v>29</v>
      </c>
      <c r="Z123" s="7" t="s">
        <v>96</v>
      </c>
      <c r="AA123" s="8" t="s">
        <v>29</v>
      </c>
      <c r="AB123" s="10">
        <v>-1.8E-3</v>
      </c>
      <c r="AC123" s="10"/>
      <c r="AD123" s="10">
        <f t="shared" si="88"/>
        <v>7</v>
      </c>
      <c r="AE123" s="7" t="s">
        <v>66</v>
      </c>
      <c r="AF123" s="8" t="s">
        <v>22</v>
      </c>
      <c r="AG123" s="10">
        <v>-8.9499999999999996E-3</v>
      </c>
      <c r="AH123" s="10"/>
      <c r="AI123" s="10">
        <f t="shared" si="76"/>
        <v>12</v>
      </c>
      <c r="AJ123" s="7" t="s">
        <v>51</v>
      </c>
      <c r="AK123" s="8" t="s">
        <v>22</v>
      </c>
      <c r="AL123" s="10">
        <v>-8.3499999999999998E-3</v>
      </c>
      <c r="AM123" s="10"/>
      <c r="AN123" s="10">
        <f t="shared" si="94"/>
        <v>5</v>
      </c>
      <c r="AO123" s="7" t="s">
        <v>57</v>
      </c>
      <c r="AP123" s="8" t="s">
        <v>26</v>
      </c>
      <c r="AQ123" s="10">
        <v>1.67E-3</v>
      </c>
      <c r="AR123" s="10"/>
      <c r="AS123" s="10">
        <f t="shared" si="20"/>
        <v>5</v>
      </c>
      <c r="AT123" s="27" t="s">
        <v>22</v>
      </c>
      <c r="AU123" s="28">
        <f t="shared" si="95"/>
        <v>949</v>
      </c>
      <c r="AV123" s="29"/>
      <c r="AW123" s="29" t="s">
        <v>23</v>
      </c>
      <c r="AX123" s="28">
        <f t="shared" si="96"/>
        <v>695</v>
      </c>
      <c r="AY123" s="7" t="s">
        <v>97</v>
      </c>
      <c r="AZ123" s="8" t="s">
        <v>19</v>
      </c>
      <c r="BA123" s="10">
        <v>1.6209999999999999E-2</v>
      </c>
      <c r="BB123" s="10"/>
      <c r="BC123" s="10">
        <f t="shared" si="24"/>
        <v>12</v>
      </c>
      <c r="BD123" s="7" t="s">
        <v>51</v>
      </c>
      <c r="BE123" s="8" t="s">
        <v>28</v>
      </c>
      <c r="BF123" s="10">
        <v>2.96E-3</v>
      </c>
      <c r="BG123" s="10"/>
      <c r="BH123" s="10">
        <f t="shared" si="21"/>
        <v>6</v>
      </c>
      <c r="BI123" s="7" t="s">
        <v>54</v>
      </c>
      <c r="BJ123" s="8" t="s">
        <v>29</v>
      </c>
      <c r="BK123" s="10">
        <v>-2.4819999999999998E-2</v>
      </c>
      <c r="BL123" s="10"/>
      <c r="BM123" s="10">
        <f t="shared" si="71"/>
        <v>14</v>
      </c>
      <c r="BN123" s="7" t="s">
        <v>84</v>
      </c>
      <c r="BO123" s="8" t="s">
        <v>19</v>
      </c>
      <c r="BP123" s="10">
        <v>-2.0449999999999999E-2</v>
      </c>
      <c r="BR123" s="10">
        <f t="shared" si="97"/>
        <v>5</v>
      </c>
    </row>
    <row r="124" spans="1:70" ht="18" thickTop="1" thickBot="1" x14ac:dyDescent="0.25">
      <c r="A124" s="21" t="s">
        <v>25</v>
      </c>
      <c r="B124" s="30">
        <f>SUMIFS($E$3:$E$112,$B$3:$B$112,A124,$D$3:$D$112,"x") + SUMIFS($E$3:$E$112,$B$3:$B$112,A124,$D$3:$D$112,"o")</f>
        <v>0</v>
      </c>
      <c r="C124" s="23"/>
      <c r="D124" s="23" t="s">
        <v>26</v>
      </c>
      <c r="E124" s="30">
        <f>SUMIFS($E$3:$E$112,$B$3:$B$112,D124,$D$3:$D$112,"x") + SUMIFS($E$3:$E$112,$B$3:$B$112,D124,$D$3:$D$112,"o")</f>
        <v>1283</v>
      </c>
      <c r="F124" s="7" t="s">
        <v>102</v>
      </c>
      <c r="G124" s="8" t="s">
        <v>20</v>
      </c>
      <c r="H124" s="10">
        <v>-9.2899999999999996E-3</v>
      </c>
      <c r="I124" s="10"/>
      <c r="J124" s="10">
        <f t="shared" si="93"/>
        <v>6</v>
      </c>
      <c r="K124" s="7" t="s">
        <v>51</v>
      </c>
      <c r="L124" s="8" t="s">
        <v>28</v>
      </c>
      <c r="M124" s="10">
        <v>-4.7699999999999999E-3</v>
      </c>
      <c r="N124" s="10"/>
      <c r="O124" s="10">
        <f>IF(M124&lt;M123,O123+1,O123)</f>
        <v>2</v>
      </c>
      <c r="P124" s="7" t="s">
        <v>36</v>
      </c>
      <c r="Q124" s="8" t="s">
        <v>26</v>
      </c>
      <c r="R124" s="10">
        <v>-2.445E-2</v>
      </c>
      <c r="S124" s="10"/>
      <c r="T124" s="10">
        <f t="shared" si="87"/>
        <v>9</v>
      </c>
      <c r="U124" s="7" t="s">
        <v>51</v>
      </c>
      <c r="V124" s="8" t="s">
        <v>22</v>
      </c>
      <c r="W124" s="10">
        <v>-4.3810000000000002E-2</v>
      </c>
      <c r="X124" s="10"/>
      <c r="Y124" s="10">
        <f t="shared" si="36"/>
        <v>30</v>
      </c>
      <c r="Z124" s="7" t="s">
        <v>48</v>
      </c>
      <c r="AA124" s="8" t="s">
        <v>29</v>
      </c>
      <c r="AB124" s="10">
        <v>-2.32E-3</v>
      </c>
      <c r="AC124" s="10"/>
      <c r="AD124" s="10">
        <f t="shared" si="88"/>
        <v>8</v>
      </c>
      <c r="AE124" s="7" t="s">
        <v>63</v>
      </c>
      <c r="AF124" s="8" t="s">
        <v>26</v>
      </c>
      <c r="AG124" s="10">
        <v>-9.2300000000000004E-3</v>
      </c>
      <c r="AH124" s="10"/>
      <c r="AI124" s="10">
        <f t="shared" si="76"/>
        <v>13</v>
      </c>
      <c r="AJ124" s="7" t="s">
        <v>41</v>
      </c>
      <c r="AK124" s="8" t="s">
        <v>25</v>
      </c>
      <c r="AL124" s="10">
        <v>-8.5599999999999999E-3</v>
      </c>
      <c r="AM124" s="10"/>
      <c r="AN124" s="10">
        <f t="shared" si="94"/>
        <v>6</v>
      </c>
      <c r="AO124" s="7" t="s">
        <v>66</v>
      </c>
      <c r="AP124" s="8" t="s">
        <v>22</v>
      </c>
      <c r="AQ124" s="10">
        <v>1.6299999999999999E-3</v>
      </c>
      <c r="AR124" s="10"/>
      <c r="AS124" s="10">
        <f t="shared" si="20"/>
        <v>4</v>
      </c>
      <c r="AT124" s="68" t="s">
        <v>108</v>
      </c>
      <c r="AU124" s="69"/>
      <c r="AV124" s="69"/>
      <c r="AW124" s="69"/>
      <c r="AX124" s="70"/>
      <c r="AY124" s="7" t="s">
        <v>99</v>
      </c>
      <c r="AZ124" s="8" t="s">
        <v>20</v>
      </c>
      <c r="BA124" s="10">
        <v>1.4080000000000001E-2</v>
      </c>
      <c r="BB124" s="10"/>
      <c r="BC124" s="10">
        <f t="shared" si="24"/>
        <v>11</v>
      </c>
      <c r="BD124" s="7" t="s">
        <v>47</v>
      </c>
      <c r="BE124" s="8" t="s">
        <v>28</v>
      </c>
      <c r="BF124" s="10">
        <v>2.81E-3</v>
      </c>
      <c r="BG124" s="10"/>
      <c r="BH124" s="10">
        <f t="shared" si="21"/>
        <v>5</v>
      </c>
      <c r="BI124" s="7" t="s">
        <v>59</v>
      </c>
      <c r="BJ124" s="8" t="s">
        <v>23</v>
      </c>
      <c r="BK124" s="10">
        <v>-2.537E-2</v>
      </c>
      <c r="BL124" s="10"/>
      <c r="BM124" s="10">
        <f t="shared" si="71"/>
        <v>15</v>
      </c>
      <c r="BN124" s="7" t="s">
        <v>36</v>
      </c>
      <c r="BO124" s="8" t="s">
        <v>26</v>
      </c>
      <c r="BP124" s="10">
        <v>-2.8879999999999999E-2</v>
      </c>
      <c r="BR124" s="10">
        <f t="shared" si="97"/>
        <v>6</v>
      </c>
    </row>
    <row r="125" spans="1:70" ht="18" thickTop="1" thickBot="1" x14ac:dyDescent="0.25">
      <c r="A125" s="24" t="s">
        <v>28</v>
      </c>
      <c r="B125" s="25">
        <f t="shared" ref="B125:B127" si="98">SUMIFS($E$3:$E$112,$B$3:$B$112,A125,$D$3:$D$112,"x") + SUMIFS($E$3:$E$112,$B$3:$B$112,A125,$D$3:$D$112,"o")</f>
        <v>275</v>
      </c>
      <c r="C125" s="26"/>
      <c r="D125" s="26" t="s">
        <v>29</v>
      </c>
      <c r="E125" s="25">
        <f t="shared" ref="E125:E127" si="99">SUMIFS($E$3:$E$112,$B$3:$B$112,D125,$D$3:$D$112,"x") + SUMIFS($E$3:$E$112,$B$3:$B$112,D125,$D$3:$D$112,"o")</f>
        <v>336</v>
      </c>
      <c r="F125" s="7" t="s">
        <v>49</v>
      </c>
      <c r="G125" s="8" t="s">
        <v>28</v>
      </c>
      <c r="H125" s="10">
        <v>-1.3220000000000001E-2</v>
      </c>
      <c r="I125" s="10"/>
      <c r="J125" s="10">
        <f t="shared" si="93"/>
        <v>7</v>
      </c>
      <c r="K125" s="7" t="s">
        <v>66</v>
      </c>
      <c r="L125" s="8" t="s">
        <v>22</v>
      </c>
      <c r="M125" s="10">
        <v>-9.1500000000000001E-3</v>
      </c>
      <c r="N125" s="10"/>
      <c r="O125" s="10">
        <f t="shared" ref="O125:O188" si="100">IF(M125&lt;M124,O124+1,O124)</f>
        <v>3</v>
      </c>
      <c r="P125" s="7" t="s">
        <v>66</v>
      </c>
      <c r="Q125" s="8" t="s">
        <v>22</v>
      </c>
      <c r="R125" s="10">
        <v>-2.504E-2</v>
      </c>
      <c r="S125" s="10"/>
      <c r="T125" s="10">
        <f t="shared" si="87"/>
        <v>10</v>
      </c>
      <c r="U125" s="7" t="s">
        <v>70</v>
      </c>
      <c r="V125" s="8" t="s">
        <v>28</v>
      </c>
      <c r="W125" s="10">
        <v>-4.7059999999999998E-2</v>
      </c>
      <c r="X125" s="10"/>
      <c r="Y125" s="10">
        <f t="shared" si="36"/>
        <v>31</v>
      </c>
      <c r="Z125" s="7" t="s">
        <v>49</v>
      </c>
      <c r="AA125" s="8" t="s">
        <v>20</v>
      </c>
      <c r="AB125" s="10">
        <v>-2.8800000000000002E-3</v>
      </c>
      <c r="AC125" s="10"/>
      <c r="AD125" s="10">
        <f t="shared" si="88"/>
        <v>9</v>
      </c>
      <c r="AE125" s="7" t="s">
        <v>93</v>
      </c>
      <c r="AF125" s="8" t="s">
        <v>20</v>
      </c>
      <c r="AG125" s="10">
        <v>-9.5399999999999999E-3</v>
      </c>
      <c r="AH125" s="10"/>
      <c r="AI125" s="10">
        <f t="shared" si="76"/>
        <v>14</v>
      </c>
      <c r="AJ125" s="7" t="s">
        <v>102</v>
      </c>
      <c r="AK125" s="8" t="s">
        <v>20</v>
      </c>
      <c r="AL125" s="10">
        <v>-1.0200000000000001E-2</v>
      </c>
      <c r="AM125" s="10"/>
      <c r="AN125" s="10">
        <f t="shared" si="94"/>
        <v>7</v>
      </c>
      <c r="AO125" s="7" t="s">
        <v>93</v>
      </c>
      <c r="AP125" s="8" t="s">
        <v>25</v>
      </c>
      <c r="AQ125" s="10">
        <v>1.5399999999999999E-3</v>
      </c>
      <c r="AR125" s="10"/>
      <c r="AS125" s="10">
        <f t="shared" si="20"/>
        <v>3</v>
      </c>
      <c r="AT125" s="21" t="s">
        <v>25</v>
      </c>
      <c r="AU125" s="30">
        <f>SUMIFS($AX$3:$AX$118,$AU$3:$AU$118,AT125,$AW$3:$AW$118,"x")</f>
        <v>104</v>
      </c>
      <c r="AV125" s="23"/>
      <c r="AW125" s="23" t="s">
        <v>26</v>
      </c>
      <c r="AX125" s="30">
        <f>SUMIFS($AX$3:$AX$118,$AU$3:$AU$118,AW125,$AW$3:$AW$118,"x")</f>
        <v>664</v>
      </c>
      <c r="AY125" s="7" t="s">
        <v>97</v>
      </c>
      <c r="AZ125" s="8" t="s">
        <v>23</v>
      </c>
      <c r="BA125" s="10">
        <v>1.329E-2</v>
      </c>
      <c r="BB125" s="10"/>
      <c r="BC125" s="10">
        <f t="shared" si="24"/>
        <v>10</v>
      </c>
      <c r="BD125" s="7" t="s">
        <v>54</v>
      </c>
      <c r="BE125" s="8" t="s">
        <v>105</v>
      </c>
      <c r="BF125" s="10">
        <v>2.7000000000000001E-3</v>
      </c>
      <c r="BG125" s="10"/>
      <c r="BH125" s="10">
        <f t="shared" si="21"/>
        <v>4</v>
      </c>
      <c r="BI125" s="7" t="s">
        <v>97</v>
      </c>
      <c r="BJ125" s="8" t="s">
        <v>23</v>
      </c>
      <c r="BK125" s="10">
        <v>-2.742E-2</v>
      </c>
      <c r="BL125" s="10"/>
      <c r="BM125" s="10">
        <f t="shared" si="71"/>
        <v>16</v>
      </c>
      <c r="BN125" s="7" t="s">
        <v>79</v>
      </c>
      <c r="BO125" s="8" t="s">
        <v>22</v>
      </c>
      <c r="BP125" s="10">
        <v>-3.2530000000000003E-2</v>
      </c>
      <c r="BR125" s="10">
        <f t="shared" si="97"/>
        <v>7</v>
      </c>
    </row>
    <row r="126" spans="1:70" ht="17" thickBot="1" x14ac:dyDescent="0.25">
      <c r="A126" s="24" t="s">
        <v>19</v>
      </c>
      <c r="B126" s="25">
        <f t="shared" si="98"/>
        <v>69</v>
      </c>
      <c r="C126" s="26"/>
      <c r="D126" s="26" t="s">
        <v>20</v>
      </c>
      <c r="E126" s="25">
        <f t="shared" si="99"/>
        <v>427</v>
      </c>
      <c r="F126" s="7" t="s">
        <v>72</v>
      </c>
      <c r="G126" s="8" t="s">
        <v>25</v>
      </c>
      <c r="H126" s="10">
        <v>-1.359E-2</v>
      </c>
      <c r="I126" s="10"/>
      <c r="J126" s="10">
        <f t="shared" si="93"/>
        <v>8</v>
      </c>
      <c r="K126" s="7" t="s">
        <v>60</v>
      </c>
      <c r="L126" s="8" t="s">
        <v>19</v>
      </c>
      <c r="M126" s="10">
        <v>-1.312E-2</v>
      </c>
      <c r="N126" s="10"/>
      <c r="O126" s="10">
        <f t="shared" si="100"/>
        <v>4</v>
      </c>
      <c r="P126" s="7" t="s">
        <v>61</v>
      </c>
      <c r="Q126" s="8" t="s">
        <v>26</v>
      </c>
      <c r="R126" s="10">
        <v>-2.598E-2</v>
      </c>
      <c r="S126" s="10"/>
      <c r="T126" s="10">
        <f t="shared" si="87"/>
        <v>11</v>
      </c>
      <c r="U126" s="7" t="s">
        <v>53</v>
      </c>
      <c r="V126" s="8" t="s">
        <v>23</v>
      </c>
      <c r="W126" s="10">
        <v>-4.752E-2</v>
      </c>
      <c r="X126" s="10"/>
      <c r="Y126" s="10">
        <f t="shared" si="36"/>
        <v>32</v>
      </c>
      <c r="Z126" s="7" t="s">
        <v>84</v>
      </c>
      <c r="AA126" s="8" t="s">
        <v>19</v>
      </c>
      <c r="AB126" s="10">
        <v>-4.79E-3</v>
      </c>
      <c r="AC126" s="10"/>
      <c r="AD126" s="10">
        <f t="shared" si="88"/>
        <v>10</v>
      </c>
      <c r="AE126" s="7" t="s">
        <v>46</v>
      </c>
      <c r="AF126" s="8" t="s">
        <v>22</v>
      </c>
      <c r="AG126" s="10">
        <v>-1.0120000000000001E-2</v>
      </c>
      <c r="AH126" s="10"/>
      <c r="AI126" s="10">
        <f t="shared" si="76"/>
        <v>15</v>
      </c>
      <c r="AJ126" s="7" t="s">
        <v>46</v>
      </c>
      <c r="AK126" s="8" t="s">
        <v>20</v>
      </c>
      <c r="AL126" s="10">
        <v>-1.027E-2</v>
      </c>
      <c r="AM126" s="10"/>
      <c r="AN126" s="10">
        <f t="shared" si="94"/>
        <v>8</v>
      </c>
      <c r="AO126" s="7" t="s">
        <v>53</v>
      </c>
      <c r="AP126" s="8" t="s">
        <v>23</v>
      </c>
      <c r="AQ126" s="10">
        <v>1.4499999999999999E-3</v>
      </c>
      <c r="AR126" s="10"/>
      <c r="AS126" s="10">
        <f>IF(AQ126&gt;AQ127,AS127+1,AS127)</f>
        <v>2</v>
      </c>
      <c r="AT126" s="24" t="s">
        <v>28</v>
      </c>
      <c r="AU126" s="25">
        <f t="shared" ref="AU126:AU128" si="101">SUMIFS($AX$3:$AX$118,$AU$3:$AU$118,AT126,$AW$3:$AW$118,"x")</f>
        <v>173</v>
      </c>
      <c r="AV126" s="26"/>
      <c r="AW126" s="26" t="s">
        <v>29</v>
      </c>
      <c r="AX126" s="25">
        <f t="shared" ref="AX126:AX128" si="102">SUMIFS($AX$3:$AX$118,$AU$3:$AU$118,AW126,$AW$3:$AW$118,"x")</f>
        <v>370</v>
      </c>
      <c r="AY126" s="7" t="s">
        <v>53</v>
      </c>
      <c r="AZ126" s="8" t="s">
        <v>28</v>
      </c>
      <c r="BA126" s="10">
        <v>1.0109999999999999E-2</v>
      </c>
      <c r="BB126" s="10"/>
      <c r="BC126" s="10">
        <f t="shared" si="24"/>
        <v>9</v>
      </c>
      <c r="BD126" s="7" t="s">
        <v>96</v>
      </c>
      <c r="BE126" s="8" t="s">
        <v>19</v>
      </c>
      <c r="BF126" s="10">
        <v>2.5500000000000002E-3</v>
      </c>
      <c r="BG126" s="10"/>
      <c r="BH126" s="10">
        <f t="shared" si="21"/>
        <v>3</v>
      </c>
      <c r="BI126" s="7" t="s">
        <v>74</v>
      </c>
      <c r="BJ126" s="8" t="s">
        <v>23</v>
      </c>
      <c r="BK126" s="10">
        <v>-2.7689999999999999E-2</v>
      </c>
      <c r="BL126" s="10"/>
      <c r="BM126" s="10">
        <f t="shared" si="71"/>
        <v>17</v>
      </c>
      <c r="BN126" s="7" t="s">
        <v>60</v>
      </c>
      <c r="BO126" s="8" t="s">
        <v>26</v>
      </c>
      <c r="BP126" s="10">
        <v>-3.4090000000000002E-2</v>
      </c>
      <c r="BR126" s="10">
        <f t="shared" si="97"/>
        <v>8</v>
      </c>
    </row>
    <row r="127" spans="1:70" ht="17" thickBot="1" x14ac:dyDescent="0.25">
      <c r="A127" s="27" t="s">
        <v>22</v>
      </c>
      <c r="B127" s="28">
        <f t="shared" si="98"/>
        <v>817</v>
      </c>
      <c r="C127" s="29"/>
      <c r="D127" s="29" t="s">
        <v>23</v>
      </c>
      <c r="E127" s="28">
        <f t="shared" si="99"/>
        <v>0</v>
      </c>
      <c r="F127" s="7" t="s">
        <v>66</v>
      </c>
      <c r="G127" s="8" t="s">
        <v>22</v>
      </c>
      <c r="H127" s="10">
        <v>-1.3780000000000001E-2</v>
      </c>
      <c r="I127" s="10"/>
      <c r="J127" s="10">
        <f t="shared" si="93"/>
        <v>9</v>
      </c>
      <c r="K127" s="7" t="s">
        <v>99</v>
      </c>
      <c r="L127" s="8" t="s">
        <v>20</v>
      </c>
      <c r="M127" s="10">
        <v>-1.3939999999999999E-2</v>
      </c>
      <c r="N127" s="10"/>
      <c r="O127" s="10">
        <f t="shared" si="100"/>
        <v>5</v>
      </c>
      <c r="P127" s="7" t="s">
        <v>79</v>
      </c>
      <c r="Q127" s="8" t="s">
        <v>29</v>
      </c>
      <c r="R127" s="10">
        <v>-2.6630000000000001E-2</v>
      </c>
      <c r="S127" s="10"/>
      <c r="T127" s="10">
        <f t="shared" si="87"/>
        <v>12</v>
      </c>
      <c r="U127" s="7" t="s">
        <v>87</v>
      </c>
      <c r="V127" s="8" t="s">
        <v>25</v>
      </c>
      <c r="W127" s="10">
        <v>-4.836E-2</v>
      </c>
      <c r="X127" s="10"/>
      <c r="Y127" s="10">
        <f t="shared" si="36"/>
        <v>33</v>
      </c>
      <c r="Z127" s="7" t="s">
        <v>39</v>
      </c>
      <c r="AA127" s="8" t="s">
        <v>25</v>
      </c>
      <c r="AB127" s="10">
        <v>-5.3400000000000001E-3</v>
      </c>
      <c r="AC127" s="10"/>
      <c r="AD127" s="10">
        <f t="shared" si="88"/>
        <v>11</v>
      </c>
      <c r="AE127" s="7" t="s">
        <v>72</v>
      </c>
      <c r="AF127" s="8" t="s">
        <v>22</v>
      </c>
      <c r="AG127" s="10">
        <v>-1.052E-2</v>
      </c>
      <c r="AH127" s="10"/>
      <c r="AI127" s="10">
        <f t="shared" si="76"/>
        <v>16</v>
      </c>
      <c r="AJ127" s="7" t="s">
        <v>73</v>
      </c>
      <c r="AK127" s="8" t="s">
        <v>26</v>
      </c>
      <c r="AL127" s="10">
        <v>-1.21E-2</v>
      </c>
      <c r="AM127" s="10"/>
      <c r="AN127" s="10">
        <f t="shared" si="94"/>
        <v>9</v>
      </c>
      <c r="AO127" s="7" t="s">
        <v>80</v>
      </c>
      <c r="AP127" s="8" t="s">
        <v>28</v>
      </c>
      <c r="AQ127" s="10">
        <v>3.2000000000000003E-4</v>
      </c>
      <c r="AR127" s="10"/>
      <c r="AS127" s="10">
        <v>1</v>
      </c>
      <c r="AT127" s="24" t="s">
        <v>19</v>
      </c>
      <c r="AU127" s="25">
        <f t="shared" si="101"/>
        <v>290</v>
      </c>
      <c r="AV127" s="26"/>
      <c r="AW127" s="26" t="s">
        <v>20</v>
      </c>
      <c r="AX127" s="25">
        <f t="shared" si="102"/>
        <v>78</v>
      </c>
      <c r="AY127" s="7" t="s">
        <v>104</v>
      </c>
      <c r="AZ127" s="8" t="s">
        <v>29</v>
      </c>
      <c r="BA127" s="10">
        <v>9.8499999999999994E-3</v>
      </c>
      <c r="BB127" s="10"/>
      <c r="BC127" s="10">
        <f t="shared" si="24"/>
        <v>8</v>
      </c>
      <c r="BD127" s="7" t="s">
        <v>80</v>
      </c>
      <c r="BE127" s="8" t="s">
        <v>28</v>
      </c>
      <c r="BF127" s="10">
        <v>1.17E-3</v>
      </c>
      <c r="BG127" s="10"/>
      <c r="BH127" s="10">
        <f>IF(BF127&gt;BF128,BH128+1,BH128)</f>
        <v>2</v>
      </c>
      <c r="BI127" s="7" t="s">
        <v>92</v>
      </c>
      <c r="BJ127" s="8" t="s">
        <v>23</v>
      </c>
      <c r="BK127" s="10">
        <v>-2.7990000000000001E-2</v>
      </c>
      <c r="BL127" s="10"/>
      <c r="BM127" s="10">
        <f t="shared" si="71"/>
        <v>18</v>
      </c>
      <c r="BN127" s="7" t="s">
        <v>56</v>
      </c>
      <c r="BO127" s="8" t="s">
        <v>22</v>
      </c>
      <c r="BP127" s="10">
        <v>-3.5380000000000002E-2</v>
      </c>
      <c r="BR127" s="10">
        <f t="shared" si="97"/>
        <v>9</v>
      </c>
    </row>
    <row r="128" spans="1:70" ht="18" thickTop="1" thickBot="1" x14ac:dyDescent="0.25">
      <c r="A128" s="7" t="s">
        <v>91</v>
      </c>
      <c r="B128" s="8" t="s">
        <v>22</v>
      </c>
      <c r="C128" s="10">
        <v>-1.99E-3</v>
      </c>
      <c r="D128" s="10"/>
      <c r="E128" s="10">
        <v>1</v>
      </c>
      <c r="F128" s="7" t="s">
        <v>57</v>
      </c>
      <c r="G128" s="8" t="s">
        <v>23</v>
      </c>
      <c r="H128" s="10">
        <v>-1.4670000000000001E-2</v>
      </c>
      <c r="I128" s="10"/>
      <c r="J128" s="10">
        <f t="shared" si="93"/>
        <v>10</v>
      </c>
      <c r="K128" s="7" t="s">
        <v>97</v>
      </c>
      <c r="L128" s="8" t="s">
        <v>25</v>
      </c>
      <c r="M128" s="10">
        <v>-1.473E-2</v>
      </c>
      <c r="N128" s="10"/>
      <c r="O128" s="10">
        <f t="shared" si="100"/>
        <v>6</v>
      </c>
      <c r="P128" s="7" t="s">
        <v>81</v>
      </c>
      <c r="Q128" s="8" t="s">
        <v>26</v>
      </c>
      <c r="R128" s="10">
        <v>-3.1E-2</v>
      </c>
      <c r="S128" s="10"/>
      <c r="T128" s="10">
        <f t="shared" si="87"/>
        <v>13</v>
      </c>
      <c r="U128" s="7" t="s">
        <v>102</v>
      </c>
      <c r="V128" s="8" t="s">
        <v>22</v>
      </c>
      <c r="W128" s="10">
        <v>-4.8989999999999999E-2</v>
      </c>
      <c r="X128" s="10"/>
      <c r="Y128" s="10">
        <f t="shared" si="36"/>
        <v>34</v>
      </c>
      <c r="Z128" s="7" t="s">
        <v>60</v>
      </c>
      <c r="AA128" s="8" t="s">
        <v>22</v>
      </c>
      <c r="AB128" s="10">
        <v>-6.1000000000000004E-3</v>
      </c>
      <c r="AC128" s="10"/>
      <c r="AD128" s="10">
        <f t="shared" si="88"/>
        <v>12</v>
      </c>
      <c r="AE128" s="7" t="s">
        <v>104</v>
      </c>
      <c r="AF128" s="8" t="s">
        <v>29</v>
      </c>
      <c r="AG128" s="10">
        <v>-1.06E-2</v>
      </c>
      <c r="AH128" s="10"/>
      <c r="AI128" s="10">
        <f t="shared" si="76"/>
        <v>17</v>
      </c>
      <c r="AJ128" s="7" t="s">
        <v>86</v>
      </c>
      <c r="AK128" s="8" t="s">
        <v>28</v>
      </c>
      <c r="AL128" s="10">
        <v>-1.259E-2</v>
      </c>
      <c r="AM128" s="10"/>
      <c r="AN128" s="10">
        <f t="shared" si="94"/>
        <v>10</v>
      </c>
      <c r="AO128" s="68" t="s">
        <v>107</v>
      </c>
      <c r="AP128" s="69"/>
      <c r="AQ128" s="69"/>
      <c r="AR128" s="69"/>
      <c r="AS128" s="70"/>
      <c r="AT128" s="27" t="s">
        <v>22</v>
      </c>
      <c r="AU128" s="28">
        <f t="shared" si="101"/>
        <v>220</v>
      </c>
      <c r="AV128" s="29"/>
      <c r="AW128" s="29" t="s">
        <v>23</v>
      </c>
      <c r="AX128" s="28">
        <f t="shared" si="102"/>
        <v>86</v>
      </c>
      <c r="AY128" s="7" t="s">
        <v>48</v>
      </c>
      <c r="AZ128" s="8" t="s">
        <v>29</v>
      </c>
      <c r="BA128" s="10">
        <v>9.7699999999999992E-3</v>
      </c>
      <c r="BB128" s="10"/>
      <c r="BC128" s="10">
        <f t="shared" si="24"/>
        <v>7</v>
      </c>
      <c r="BD128" s="7" t="s">
        <v>47</v>
      </c>
      <c r="BE128" s="8" t="s">
        <v>19</v>
      </c>
      <c r="BF128" s="10">
        <v>2.9999999999999997E-4</v>
      </c>
      <c r="BG128" s="10"/>
      <c r="BH128" s="10">
        <v>1</v>
      </c>
      <c r="BI128" s="7" t="s">
        <v>32</v>
      </c>
      <c r="BJ128" s="8" t="s">
        <v>26</v>
      </c>
      <c r="BK128" s="10">
        <v>-2.9080000000000002E-2</v>
      </c>
      <c r="BL128" s="10"/>
      <c r="BM128" s="10">
        <f t="shared" si="71"/>
        <v>19</v>
      </c>
      <c r="BN128" s="7" t="s">
        <v>36</v>
      </c>
      <c r="BO128" s="8" t="s">
        <v>23</v>
      </c>
      <c r="BP128" s="10">
        <v>-3.8449999999999998E-2</v>
      </c>
      <c r="BR128" s="10">
        <f t="shared" si="97"/>
        <v>10</v>
      </c>
    </row>
    <row r="129" spans="1:70" ht="18" thickTop="1" thickBot="1" x14ac:dyDescent="0.25">
      <c r="A129" s="7" t="s">
        <v>57</v>
      </c>
      <c r="B129" s="8" t="s">
        <v>20</v>
      </c>
      <c r="C129" s="10">
        <v>-5.2500000000000003E-3</v>
      </c>
      <c r="D129" s="10"/>
      <c r="E129" s="10">
        <f>IF(C129&lt;C128,E128+1,E128)</f>
        <v>2</v>
      </c>
      <c r="F129" s="7" t="s">
        <v>34</v>
      </c>
      <c r="G129" s="8" t="s">
        <v>19</v>
      </c>
      <c r="H129" s="10">
        <v>-1.5140000000000001E-2</v>
      </c>
      <c r="I129" s="10"/>
      <c r="J129" s="10">
        <f t="shared" si="93"/>
        <v>11</v>
      </c>
      <c r="K129" s="7" t="s">
        <v>36</v>
      </c>
      <c r="L129" s="8" t="s">
        <v>26</v>
      </c>
      <c r="M129" s="10">
        <v>-1.482E-2</v>
      </c>
      <c r="N129" s="10"/>
      <c r="O129" s="10">
        <f t="shared" si="100"/>
        <v>7</v>
      </c>
      <c r="P129" s="7" t="s">
        <v>103</v>
      </c>
      <c r="Q129" s="8" t="s">
        <v>23</v>
      </c>
      <c r="R129" s="10">
        <v>-3.4849999999999999E-2</v>
      </c>
      <c r="S129" s="10"/>
      <c r="T129" s="10">
        <f t="shared" si="87"/>
        <v>14</v>
      </c>
      <c r="U129" s="7" t="s">
        <v>53</v>
      </c>
      <c r="V129" s="8" t="s">
        <v>28</v>
      </c>
      <c r="W129" s="10">
        <v>-5.3109999999999997E-2</v>
      </c>
      <c r="X129" s="10"/>
      <c r="Y129" s="10">
        <f t="shared" si="36"/>
        <v>35</v>
      </c>
      <c r="Z129" s="7" t="s">
        <v>65</v>
      </c>
      <c r="AA129" s="8" t="s">
        <v>20</v>
      </c>
      <c r="AB129" s="10">
        <v>-7.0000000000000001E-3</v>
      </c>
      <c r="AC129" s="10"/>
      <c r="AD129" s="10">
        <f t="shared" si="88"/>
        <v>13</v>
      </c>
      <c r="AE129" s="7" t="s">
        <v>96</v>
      </c>
      <c r="AF129" s="8" t="s">
        <v>25</v>
      </c>
      <c r="AG129" s="10">
        <v>-1.0619999999999999E-2</v>
      </c>
      <c r="AH129" s="10"/>
      <c r="AI129" s="10">
        <f t="shared" si="76"/>
        <v>18</v>
      </c>
      <c r="AJ129" s="7" t="s">
        <v>62</v>
      </c>
      <c r="AK129" s="8" t="s">
        <v>25</v>
      </c>
      <c r="AL129" s="10">
        <v>-1.26E-2</v>
      </c>
      <c r="AM129" s="10"/>
      <c r="AN129" s="10">
        <f t="shared" si="94"/>
        <v>11</v>
      </c>
      <c r="AO129" s="21" t="s">
        <v>25</v>
      </c>
      <c r="AP129" s="22">
        <f>SUMIF($AP$3:$AP$127,AO129,$AS$3:$AS$127)</f>
        <v>354</v>
      </c>
      <c r="AQ129" s="23"/>
      <c r="AR129" s="23" t="s">
        <v>26</v>
      </c>
      <c r="AS129" s="22">
        <f>SUMIF($AP$3:$AP$127,AR129,$AS$3:$AS$127)</f>
        <v>1649</v>
      </c>
      <c r="AT129" s="68" t="s">
        <v>109</v>
      </c>
      <c r="AU129" s="69"/>
      <c r="AV129" s="69"/>
      <c r="AW129" s="69"/>
      <c r="AX129" s="70"/>
      <c r="AY129" s="7" t="s">
        <v>32</v>
      </c>
      <c r="AZ129" s="8" t="s">
        <v>26</v>
      </c>
      <c r="BA129" s="10">
        <v>4.4299999999999999E-3</v>
      </c>
      <c r="BB129" s="10"/>
      <c r="BC129" s="10">
        <f t="shared" si="24"/>
        <v>6</v>
      </c>
      <c r="BD129" s="68" t="s">
        <v>107</v>
      </c>
      <c r="BE129" s="69"/>
      <c r="BF129" s="69"/>
      <c r="BG129" s="69"/>
      <c r="BH129" s="69"/>
      <c r="BI129" s="7" t="s">
        <v>84</v>
      </c>
      <c r="BJ129" s="8" t="s">
        <v>19</v>
      </c>
      <c r="BK129" s="10">
        <v>-2.9219999999999999E-2</v>
      </c>
      <c r="BL129" s="10"/>
      <c r="BM129" s="10">
        <f t="shared" si="71"/>
        <v>20</v>
      </c>
      <c r="BN129" s="7" t="s">
        <v>80</v>
      </c>
      <c r="BO129" s="8" t="s">
        <v>25</v>
      </c>
      <c r="BP129" s="10">
        <v>-3.9550000000000002E-2</v>
      </c>
      <c r="BR129" s="10">
        <f t="shared" si="97"/>
        <v>11</v>
      </c>
    </row>
    <row r="130" spans="1:70" ht="18" thickTop="1" thickBot="1" x14ac:dyDescent="0.25">
      <c r="A130" s="7" t="s">
        <v>99</v>
      </c>
      <c r="B130" s="8" t="s">
        <v>26</v>
      </c>
      <c r="C130" s="10">
        <v>-5.47E-3</v>
      </c>
      <c r="D130" s="10"/>
      <c r="E130" s="10">
        <f t="shared" ref="E130:E193" si="103">IF(C130&lt;C129,E129+1,E129)</f>
        <v>3</v>
      </c>
      <c r="F130" s="7" t="s">
        <v>80</v>
      </c>
      <c r="G130" s="8" t="s">
        <v>28</v>
      </c>
      <c r="H130" s="10">
        <v>-1.576E-2</v>
      </c>
      <c r="I130" s="10"/>
      <c r="J130" s="10">
        <f t="shared" si="93"/>
        <v>12</v>
      </c>
      <c r="K130" s="7" t="s">
        <v>93</v>
      </c>
      <c r="L130" s="8" t="s">
        <v>23</v>
      </c>
      <c r="M130" s="10">
        <v>-1.5010000000000001E-2</v>
      </c>
      <c r="N130" s="10"/>
      <c r="O130" s="10">
        <f t="shared" si="100"/>
        <v>8</v>
      </c>
      <c r="P130" s="7" t="s">
        <v>94</v>
      </c>
      <c r="Q130" s="8" t="s">
        <v>28</v>
      </c>
      <c r="R130" s="10">
        <v>-3.6459999999999999E-2</v>
      </c>
      <c r="S130" s="10"/>
      <c r="T130" s="10">
        <f t="shared" si="87"/>
        <v>15</v>
      </c>
      <c r="U130" s="7" t="s">
        <v>48</v>
      </c>
      <c r="V130" s="8" t="s">
        <v>29</v>
      </c>
      <c r="W130" s="10">
        <v>-5.611E-2</v>
      </c>
      <c r="X130" s="10"/>
      <c r="Y130" s="10">
        <f t="shared" si="36"/>
        <v>36</v>
      </c>
      <c r="Z130" s="7" t="s">
        <v>81</v>
      </c>
      <c r="AA130" s="8" t="s">
        <v>29</v>
      </c>
      <c r="AB130" s="10">
        <v>-7.6099999999999996E-3</v>
      </c>
      <c r="AC130" s="10"/>
      <c r="AD130" s="10">
        <f t="shared" si="88"/>
        <v>14</v>
      </c>
      <c r="AE130" s="7" t="s">
        <v>102</v>
      </c>
      <c r="AF130" s="8" t="s">
        <v>22</v>
      </c>
      <c r="AG130" s="10">
        <v>-1.065E-2</v>
      </c>
      <c r="AH130" s="10"/>
      <c r="AI130" s="10">
        <f t="shared" si="76"/>
        <v>19</v>
      </c>
      <c r="AJ130" s="7" t="s">
        <v>32</v>
      </c>
      <c r="AK130" s="8" t="s">
        <v>20</v>
      </c>
      <c r="AL130" s="10">
        <v>-1.4370000000000001E-2</v>
      </c>
      <c r="AM130" s="10"/>
      <c r="AN130" s="10">
        <f t="shared" si="94"/>
        <v>12</v>
      </c>
      <c r="AO130" s="24" t="s">
        <v>28</v>
      </c>
      <c r="AP130" s="25">
        <f t="shared" ref="AP130:AP132" si="104">SUMIF($AP$3:$AP$127,AO130,$AS$3:$AS$127)</f>
        <v>526</v>
      </c>
      <c r="AQ130" s="26"/>
      <c r="AR130" s="26" t="s">
        <v>29</v>
      </c>
      <c r="AS130" s="25">
        <f t="shared" ref="AS130:AS132" si="105">SUMIF($AP$3:$AP$127,AR130,$AS$3:$AS$127)</f>
        <v>1504</v>
      </c>
      <c r="AT130" s="21" t="s">
        <v>25</v>
      </c>
      <c r="AU130" s="30">
        <f>SUMIFS($AX$3:$AX$118,$AU$3:$AU$118,AT130,$AW$3:$AW$118,"x") + SUMIFS($AX$3:$AX$118,$AU$3:$AU$118,AT130,$AW$3:$AW$118,"o")</f>
        <v>104</v>
      </c>
      <c r="AV130" s="23"/>
      <c r="AW130" s="23" t="s">
        <v>26</v>
      </c>
      <c r="AX130" s="30">
        <f>SUMIFS($AX$3:$AX$118,$AU$3:$AU$118,AW130,$AW$3:$AW$118,"x") + SUMIFS($AX$3:$AX$118,$AU$3:$AU$118,AW130,$AW$3:$AW$118,"o")</f>
        <v>664</v>
      </c>
      <c r="AY130" s="7" t="s">
        <v>79</v>
      </c>
      <c r="AZ130" s="8" t="s">
        <v>25</v>
      </c>
      <c r="BA130" s="10">
        <v>3.3999999999999998E-3</v>
      </c>
      <c r="BB130" s="10"/>
      <c r="BC130" s="10">
        <f t="shared" si="24"/>
        <v>5</v>
      </c>
      <c r="BD130" s="21" t="s">
        <v>25</v>
      </c>
      <c r="BE130" s="22">
        <f>SUMIF($BE$3:$BE$128,BD130,$BH$3:$BH$128)</f>
        <v>219</v>
      </c>
      <c r="BF130" s="23"/>
      <c r="BG130" s="23" t="s">
        <v>26</v>
      </c>
      <c r="BH130" s="22">
        <f>SUMIF($BE$3:$BE$128,BG130,$BH$3:$BH$128)</f>
        <v>1898</v>
      </c>
      <c r="BI130" s="7" t="s">
        <v>74</v>
      </c>
      <c r="BJ130" s="8" t="s">
        <v>25</v>
      </c>
      <c r="BK130" s="10">
        <v>-2.9739999999999999E-2</v>
      </c>
      <c r="BL130" s="10"/>
      <c r="BM130" s="10">
        <f t="shared" si="71"/>
        <v>21</v>
      </c>
      <c r="BN130" s="7" t="s">
        <v>33</v>
      </c>
      <c r="BO130" s="8" t="s">
        <v>25</v>
      </c>
      <c r="BP130" s="10">
        <v>-4.4080000000000001E-2</v>
      </c>
      <c r="BR130" s="10">
        <f t="shared" si="97"/>
        <v>12</v>
      </c>
    </row>
    <row r="131" spans="1:70" ht="17" thickBot="1" x14ac:dyDescent="0.25">
      <c r="A131" s="7" t="s">
        <v>48</v>
      </c>
      <c r="B131" s="8" t="s">
        <v>20</v>
      </c>
      <c r="C131" s="10">
        <v>-6.0699999999999999E-3</v>
      </c>
      <c r="D131" s="10"/>
      <c r="E131" s="10">
        <f t="shared" si="103"/>
        <v>4</v>
      </c>
      <c r="F131" s="7" t="s">
        <v>62</v>
      </c>
      <c r="G131" s="8" t="s">
        <v>19</v>
      </c>
      <c r="H131" s="10">
        <v>-1.7309999999999999E-2</v>
      </c>
      <c r="I131" s="10"/>
      <c r="J131" s="10">
        <f t="shared" si="93"/>
        <v>13</v>
      </c>
      <c r="K131" s="7" t="s">
        <v>100</v>
      </c>
      <c r="L131" s="8" t="s">
        <v>101</v>
      </c>
      <c r="M131" s="10">
        <v>-1.6480000000000002E-2</v>
      </c>
      <c r="N131" s="10"/>
      <c r="O131" s="10">
        <f t="shared" si="100"/>
        <v>9</v>
      </c>
      <c r="P131" s="7" t="s">
        <v>80</v>
      </c>
      <c r="Q131" s="8" t="s">
        <v>19</v>
      </c>
      <c r="R131" s="10">
        <v>-3.8240000000000003E-2</v>
      </c>
      <c r="S131" s="10"/>
      <c r="T131" s="10">
        <f t="shared" si="87"/>
        <v>16</v>
      </c>
      <c r="U131" s="7" t="s">
        <v>46</v>
      </c>
      <c r="V131" s="8" t="s">
        <v>22</v>
      </c>
      <c r="W131" s="10">
        <v>-5.6489999999999999E-2</v>
      </c>
      <c r="X131" s="10"/>
      <c r="Y131" s="10">
        <f t="shared" si="36"/>
        <v>37</v>
      </c>
      <c r="Z131" s="7" t="s">
        <v>46</v>
      </c>
      <c r="AA131" s="8" t="s">
        <v>22</v>
      </c>
      <c r="AB131" s="10">
        <v>-7.9399999999999991E-3</v>
      </c>
      <c r="AC131" s="10"/>
      <c r="AD131" s="10">
        <f t="shared" si="88"/>
        <v>15</v>
      </c>
      <c r="AE131" s="7" t="s">
        <v>93</v>
      </c>
      <c r="AF131" s="8" t="s">
        <v>25</v>
      </c>
      <c r="AG131" s="10">
        <v>-1.12E-2</v>
      </c>
      <c r="AH131" s="10"/>
      <c r="AI131" s="10">
        <f t="shared" si="76"/>
        <v>20</v>
      </c>
      <c r="AJ131" s="7" t="s">
        <v>46</v>
      </c>
      <c r="AK131" s="8" t="s">
        <v>22</v>
      </c>
      <c r="AL131" s="10">
        <v>-1.487E-2</v>
      </c>
      <c r="AM131" s="10"/>
      <c r="AN131" s="10">
        <f t="shared" si="94"/>
        <v>13</v>
      </c>
      <c r="AO131" s="24" t="s">
        <v>19</v>
      </c>
      <c r="AP131" s="25">
        <f t="shared" si="104"/>
        <v>958</v>
      </c>
      <c r="AQ131" s="26"/>
      <c r="AR131" s="26" t="s">
        <v>20</v>
      </c>
      <c r="AS131" s="25">
        <f t="shared" si="105"/>
        <v>1151</v>
      </c>
      <c r="AT131" s="24" t="s">
        <v>28</v>
      </c>
      <c r="AU131" s="25">
        <f t="shared" ref="AU131:AU133" si="106">SUMIFS($AX$3:$AX$118,$AU$3:$AU$118,AT131,$AW$3:$AW$118,"x") + SUMIFS($AX$3:$AX$118,$AU$3:$AU$118,AT131,$AW$3:$AW$118,"o")</f>
        <v>173</v>
      </c>
      <c r="AV131" s="26"/>
      <c r="AW131" s="26" t="s">
        <v>29</v>
      </c>
      <c r="AX131" s="25">
        <f t="shared" ref="AX131:AX133" si="107">SUMIFS($AX$3:$AX$118,$AU$3:$AU$118,AW131,$AW$3:$AW$118,"x") + SUMIFS($AX$3:$AX$118,$AU$3:$AU$118,AW131,$AW$3:$AW$118,"o")</f>
        <v>496</v>
      </c>
      <c r="AY131" s="7" t="s">
        <v>48</v>
      </c>
      <c r="AZ131" s="8" t="s">
        <v>20</v>
      </c>
      <c r="BA131" s="10">
        <v>1.9499999999999999E-3</v>
      </c>
      <c r="BB131" s="10"/>
      <c r="BC131" s="10">
        <f t="shared" si="24"/>
        <v>4</v>
      </c>
      <c r="BD131" s="24" t="s">
        <v>28</v>
      </c>
      <c r="BE131" s="25">
        <f t="shared" ref="BE131:BE133" si="108">SUMIF($BE$3:$BE$128,BD131,$BH$3:$BH$128)</f>
        <v>933</v>
      </c>
      <c r="BF131" s="26"/>
      <c r="BG131" s="26" t="s">
        <v>29</v>
      </c>
      <c r="BH131" s="25">
        <f t="shared" ref="BH131:BH133" si="109">SUMIF($BE$3:$BE$128,BG131,$BH$3:$BH$128)</f>
        <v>938</v>
      </c>
      <c r="BI131" s="7" t="s">
        <v>48</v>
      </c>
      <c r="BJ131" s="8" t="s">
        <v>29</v>
      </c>
      <c r="BK131" s="10">
        <v>-3.3520000000000001E-2</v>
      </c>
      <c r="BL131" s="10"/>
      <c r="BM131" s="10">
        <f t="shared" si="71"/>
        <v>22</v>
      </c>
      <c r="BN131" s="7" t="s">
        <v>54</v>
      </c>
      <c r="BO131" s="8" t="s">
        <v>105</v>
      </c>
      <c r="BP131" s="10">
        <v>-5.1839999999999997E-2</v>
      </c>
      <c r="BR131" s="10">
        <f t="shared" si="97"/>
        <v>13</v>
      </c>
    </row>
    <row r="132" spans="1:70" ht="17" thickBot="1" x14ac:dyDescent="0.25">
      <c r="A132" s="7" t="s">
        <v>35</v>
      </c>
      <c r="B132" s="8" t="s">
        <v>25</v>
      </c>
      <c r="C132" s="10">
        <v>-8.5299999999999994E-3</v>
      </c>
      <c r="D132" s="10"/>
      <c r="E132" s="10">
        <f t="shared" si="103"/>
        <v>5</v>
      </c>
      <c r="F132" s="7" t="s">
        <v>64</v>
      </c>
      <c r="G132" s="8" t="s">
        <v>28</v>
      </c>
      <c r="H132" s="10">
        <v>-2.4330000000000001E-2</v>
      </c>
      <c r="I132" s="10"/>
      <c r="J132" s="10">
        <f t="shared" si="93"/>
        <v>14</v>
      </c>
      <c r="K132" s="7" t="s">
        <v>99</v>
      </c>
      <c r="L132" s="8" t="s">
        <v>23</v>
      </c>
      <c r="M132" s="10">
        <v>-1.7809999999999999E-2</v>
      </c>
      <c r="N132" s="10"/>
      <c r="O132" s="10">
        <f t="shared" si="100"/>
        <v>10</v>
      </c>
      <c r="P132" s="7" t="s">
        <v>73</v>
      </c>
      <c r="Q132" s="8" t="s">
        <v>23</v>
      </c>
      <c r="R132" s="10">
        <v>-4.0770000000000001E-2</v>
      </c>
      <c r="S132" s="10"/>
      <c r="T132" s="10">
        <f t="shared" si="87"/>
        <v>17</v>
      </c>
      <c r="U132" s="7" t="s">
        <v>67</v>
      </c>
      <c r="V132" s="8" t="s">
        <v>28</v>
      </c>
      <c r="W132" s="10">
        <v>-5.747E-2</v>
      </c>
      <c r="X132" s="10"/>
      <c r="Y132" s="10">
        <f t="shared" si="36"/>
        <v>38</v>
      </c>
      <c r="Z132" s="7" t="s">
        <v>47</v>
      </c>
      <c r="AA132" s="8" t="s">
        <v>28</v>
      </c>
      <c r="AB132" s="10">
        <v>-8.1799999999999998E-3</v>
      </c>
      <c r="AC132" s="10"/>
      <c r="AD132" s="10">
        <f t="shared" si="88"/>
        <v>16</v>
      </c>
      <c r="AE132" s="7" t="s">
        <v>41</v>
      </c>
      <c r="AF132" s="8" t="s">
        <v>29</v>
      </c>
      <c r="AG132" s="10">
        <v>-1.1480000000000001E-2</v>
      </c>
      <c r="AH132" s="10"/>
      <c r="AI132" s="10">
        <f t="shared" si="76"/>
        <v>21</v>
      </c>
      <c r="AJ132" s="7" t="s">
        <v>45</v>
      </c>
      <c r="AK132" s="8" t="s">
        <v>19</v>
      </c>
      <c r="AL132" s="10">
        <v>-1.5089999999999999E-2</v>
      </c>
      <c r="AM132" s="10"/>
      <c r="AN132" s="10">
        <f t="shared" si="94"/>
        <v>14</v>
      </c>
      <c r="AO132" s="27" t="s">
        <v>22</v>
      </c>
      <c r="AP132" s="28">
        <f t="shared" si="104"/>
        <v>952</v>
      </c>
      <c r="AQ132" s="29"/>
      <c r="AR132" s="29" t="s">
        <v>23</v>
      </c>
      <c r="AS132" s="28">
        <f t="shared" si="105"/>
        <v>633</v>
      </c>
      <c r="AT132" s="24" t="s">
        <v>19</v>
      </c>
      <c r="AU132" s="25">
        <f t="shared" si="106"/>
        <v>290</v>
      </c>
      <c r="AV132" s="26"/>
      <c r="AW132" s="26" t="s">
        <v>20</v>
      </c>
      <c r="AX132" s="25">
        <f t="shared" si="107"/>
        <v>342</v>
      </c>
      <c r="AY132" s="7" t="s">
        <v>54</v>
      </c>
      <c r="AZ132" s="8" t="s">
        <v>105</v>
      </c>
      <c r="BA132" s="10">
        <v>1.6100000000000001E-3</v>
      </c>
      <c r="BB132" s="10"/>
      <c r="BC132" s="10">
        <f t="shared" ref="BC132" si="110">IF(BA132&gt;BA133,BC133+1,BC133)</f>
        <v>3</v>
      </c>
      <c r="BD132" s="24" t="s">
        <v>19</v>
      </c>
      <c r="BE132" s="25">
        <f t="shared" si="108"/>
        <v>257</v>
      </c>
      <c r="BF132" s="26"/>
      <c r="BG132" s="26" t="s">
        <v>20</v>
      </c>
      <c r="BH132" s="25">
        <f t="shared" si="109"/>
        <v>1377</v>
      </c>
      <c r="BI132" s="7" t="s">
        <v>86</v>
      </c>
      <c r="BJ132" s="8" t="s">
        <v>26</v>
      </c>
      <c r="BK132" s="10">
        <v>-3.4250000000000003E-2</v>
      </c>
      <c r="BL132" s="10"/>
      <c r="BM132" s="10">
        <f t="shared" si="71"/>
        <v>23</v>
      </c>
      <c r="BN132" s="7" t="s">
        <v>98</v>
      </c>
      <c r="BO132" s="8" t="s">
        <v>25</v>
      </c>
      <c r="BP132" s="10">
        <v>-5.5230000000000001E-2</v>
      </c>
      <c r="BR132" s="10">
        <f t="shared" si="97"/>
        <v>14</v>
      </c>
    </row>
    <row r="133" spans="1:70" ht="18" thickTop="1" thickBot="1" x14ac:dyDescent="0.25">
      <c r="A133" s="7" t="s">
        <v>104</v>
      </c>
      <c r="B133" s="8" t="s">
        <v>29</v>
      </c>
      <c r="C133" s="10">
        <v>-9.8099999999999993E-3</v>
      </c>
      <c r="D133" s="10"/>
      <c r="E133" s="10">
        <f t="shared" si="103"/>
        <v>6</v>
      </c>
      <c r="F133" s="7" t="s">
        <v>104</v>
      </c>
      <c r="G133" s="8" t="s">
        <v>29</v>
      </c>
      <c r="H133" s="10">
        <v>-2.6030000000000001E-2</v>
      </c>
      <c r="I133" s="10"/>
      <c r="J133" s="10">
        <f t="shared" si="93"/>
        <v>15</v>
      </c>
      <c r="K133" s="7" t="s">
        <v>54</v>
      </c>
      <c r="L133" s="8" t="s">
        <v>29</v>
      </c>
      <c r="M133" s="10">
        <v>-1.848E-2</v>
      </c>
      <c r="N133" s="10"/>
      <c r="O133" s="10">
        <f t="shared" si="100"/>
        <v>11</v>
      </c>
      <c r="P133" s="7" t="s">
        <v>97</v>
      </c>
      <c r="Q133" s="8" t="s">
        <v>25</v>
      </c>
      <c r="R133" s="10">
        <v>-4.3819999999999998E-2</v>
      </c>
      <c r="S133" s="10"/>
      <c r="T133" s="10">
        <f t="shared" si="87"/>
        <v>18</v>
      </c>
      <c r="U133" s="7" t="s">
        <v>61</v>
      </c>
      <c r="V133" s="8" t="s">
        <v>26</v>
      </c>
      <c r="W133" s="10">
        <v>-5.9929999999999997E-2</v>
      </c>
      <c r="X133" s="10"/>
      <c r="Y133" s="10">
        <f t="shared" si="36"/>
        <v>39</v>
      </c>
      <c r="Z133" s="7" t="s">
        <v>94</v>
      </c>
      <c r="AA133" s="8" t="s">
        <v>22</v>
      </c>
      <c r="AB133" s="10">
        <v>-8.8000000000000005E-3</v>
      </c>
      <c r="AC133" s="10"/>
      <c r="AD133" s="10">
        <f t="shared" si="88"/>
        <v>17</v>
      </c>
      <c r="AE133" s="7" t="s">
        <v>73</v>
      </c>
      <c r="AF133" s="8" t="s">
        <v>26</v>
      </c>
      <c r="AG133" s="10">
        <v>-1.1679999999999999E-2</v>
      </c>
      <c r="AH133" s="10"/>
      <c r="AI133" s="10">
        <f t="shared" si="76"/>
        <v>22</v>
      </c>
      <c r="AJ133" s="7" t="s">
        <v>48</v>
      </c>
      <c r="AK133" s="8" t="s">
        <v>20</v>
      </c>
      <c r="AL133" s="10">
        <v>-1.541E-2</v>
      </c>
      <c r="AM133" s="10"/>
      <c r="AN133" s="10">
        <f t="shared" si="94"/>
        <v>15</v>
      </c>
      <c r="AO133" s="68" t="s">
        <v>108</v>
      </c>
      <c r="AP133" s="69"/>
      <c r="AQ133" s="69"/>
      <c r="AR133" s="69"/>
      <c r="AS133" s="70"/>
      <c r="AT133" s="27" t="s">
        <v>22</v>
      </c>
      <c r="AU133" s="28">
        <f t="shared" si="106"/>
        <v>398</v>
      </c>
      <c r="AV133" s="29"/>
      <c r="AW133" s="29" t="s">
        <v>23</v>
      </c>
      <c r="AX133" s="28">
        <f t="shared" si="107"/>
        <v>86</v>
      </c>
      <c r="AY133" s="7" t="s">
        <v>75</v>
      </c>
      <c r="AZ133" s="8" t="s">
        <v>29</v>
      </c>
      <c r="BA133" s="10">
        <v>4.6999999999999999E-4</v>
      </c>
      <c r="BB133" s="10"/>
      <c r="BC133" s="10">
        <f>IF(BA133&gt;BA134,BC134+1,BC134)</f>
        <v>2</v>
      </c>
      <c r="BD133" s="27" t="s">
        <v>22</v>
      </c>
      <c r="BE133" s="28">
        <f t="shared" si="108"/>
        <v>1329</v>
      </c>
      <c r="BF133" s="29"/>
      <c r="BG133" s="29" t="s">
        <v>23</v>
      </c>
      <c r="BH133" s="28">
        <f t="shared" si="109"/>
        <v>703</v>
      </c>
      <c r="BI133" s="7" t="s">
        <v>27</v>
      </c>
      <c r="BJ133" s="8" t="s">
        <v>29</v>
      </c>
      <c r="BK133" s="10">
        <v>-3.8460000000000001E-2</v>
      </c>
      <c r="BL133" s="10"/>
      <c r="BM133" s="10">
        <f t="shared" si="71"/>
        <v>24</v>
      </c>
      <c r="BN133" s="7" t="s">
        <v>73</v>
      </c>
      <c r="BO133" s="8" t="s">
        <v>23</v>
      </c>
      <c r="BP133" s="10">
        <v>-5.7389999999999997E-2</v>
      </c>
      <c r="BR133" s="10">
        <f t="shared" si="97"/>
        <v>15</v>
      </c>
    </row>
    <row r="134" spans="1:70" ht="18" thickTop="1" thickBot="1" x14ac:dyDescent="0.25">
      <c r="A134" s="7" t="s">
        <v>56</v>
      </c>
      <c r="B134" s="8" t="s">
        <v>25</v>
      </c>
      <c r="C134" s="10">
        <v>-1.0059999999999999E-2</v>
      </c>
      <c r="D134" s="10"/>
      <c r="E134" s="10">
        <f t="shared" si="103"/>
        <v>7</v>
      </c>
      <c r="F134" s="7" t="s">
        <v>53</v>
      </c>
      <c r="G134" s="8" t="s">
        <v>23</v>
      </c>
      <c r="H134" s="10">
        <v>-2.777E-2</v>
      </c>
      <c r="I134" s="10"/>
      <c r="J134" s="10">
        <f t="shared" si="93"/>
        <v>16</v>
      </c>
      <c r="K134" s="7" t="s">
        <v>81</v>
      </c>
      <c r="L134" s="8" t="s">
        <v>29</v>
      </c>
      <c r="M134" s="10">
        <v>-1.8759999999999999E-2</v>
      </c>
      <c r="N134" s="10"/>
      <c r="O134" s="10">
        <f t="shared" si="100"/>
        <v>12</v>
      </c>
      <c r="P134" s="7" t="s">
        <v>47</v>
      </c>
      <c r="Q134" s="8" t="s">
        <v>19</v>
      </c>
      <c r="R134" s="10">
        <v>-4.3950000000000003E-2</v>
      </c>
      <c r="S134" s="10"/>
      <c r="T134" s="10">
        <f t="shared" si="87"/>
        <v>19</v>
      </c>
      <c r="U134" s="7" t="s">
        <v>38</v>
      </c>
      <c r="V134" s="8" t="s">
        <v>22</v>
      </c>
      <c r="W134" s="10">
        <v>-6.164E-2</v>
      </c>
      <c r="X134" s="10"/>
      <c r="Y134" s="10">
        <f t="shared" si="36"/>
        <v>40</v>
      </c>
      <c r="Z134" s="7" t="s">
        <v>92</v>
      </c>
      <c r="AA134" s="8" t="s">
        <v>28</v>
      </c>
      <c r="AB134" s="10">
        <v>-9.9699999999999997E-3</v>
      </c>
      <c r="AC134" s="10"/>
      <c r="AD134" s="10">
        <f t="shared" si="88"/>
        <v>18</v>
      </c>
      <c r="AE134" s="7" t="s">
        <v>71</v>
      </c>
      <c r="AF134" s="8" t="s">
        <v>22</v>
      </c>
      <c r="AG134" s="10">
        <v>-1.272E-2</v>
      </c>
      <c r="AH134" s="10"/>
      <c r="AI134" s="10">
        <f t="shared" si="76"/>
        <v>23</v>
      </c>
      <c r="AJ134" s="7" t="s">
        <v>54</v>
      </c>
      <c r="AK134" s="8" t="s">
        <v>105</v>
      </c>
      <c r="AL134" s="10">
        <v>-1.6039999999999999E-2</v>
      </c>
      <c r="AM134" s="10"/>
      <c r="AN134" s="10">
        <f t="shared" si="94"/>
        <v>16</v>
      </c>
      <c r="AO134" s="21" t="s">
        <v>25</v>
      </c>
      <c r="AP134" s="30">
        <f>SUMIFS($AS$3:$AS$127,$AP$3:$AP$127,AO134,$AR$3:$AR$127,"x")</f>
        <v>0</v>
      </c>
      <c r="AQ134" s="23"/>
      <c r="AR134" s="23" t="s">
        <v>26</v>
      </c>
      <c r="AS134" s="30">
        <f>SUMIFS($AS$3:$AS$127,$AP$3:$AP$127,AR134,$AR$3:$AR$127,"x")</f>
        <v>431</v>
      </c>
      <c r="AT134" s="7" t="s">
        <v>48</v>
      </c>
      <c r="AU134" s="8" t="s">
        <v>20</v>
      </c>
      <c r="AV134" s="10">
        <v>-1.7099999999999999E-3</v>
      </c>
      <c r="AW134" s="10"/>
      <c r="AX134" s="10">
        <v>1</v>
      </c>
      <c r="AY134" s="7" t="s">
        <v>62</v>
      </c>
      <c r="AZ134" s="8" t="s">
        <v>19</v>
      </c>
      <c r="BA134" s="10">
        <v>4.2999999999999999E-4</v>
      </c>
      <c r="BB134" s="10"/>
      <c r="BC134" s="10">
        <v>1</v>
      </c>
      <c r="BD134" s="68" t="s">
        <v>108</v>
      </c>
      <c r="BE134" s="69"/>
      <c r="BF134" s="69"/>
      <c r="BG134" s="69"/>
      <c r="BH134" s="69"/>
      <c r="BI134" s="7" t="s">
        <v>64</v>
      </c>
      <c r="BJ134" s="8" t="s">
        <v>22</v>
      </c>
      <c r="BK134" s="10">
        <v>-4.0140000000000002E-2</v>
      </c>
      <c r="BL134" s="10"/>
      <c r="BM134" s="10">
        <f t="shared" si="71"/>
        <v>25</v>
      </c>
      <c r="BN134" s="7" t="s">
        <v>80</v>
      </c>
      <c r="BO134" s="8" t="s">
        <v>28</v>
      </c>
      <c r="BP134" s="10">
        <v>-7.2020000000000001E-2</v>
      </c>
      <c r="BR134" s="10">
        <f t="shared" si="97"/>
        <v>16</v>
      </c>
    </row>
    <row r="135" spans="1:70" ht="18" thickTop="1" thickBot="1" x14ac:dyDescent="0.25">
      <c r="A135" s="7" t="s">
        <v>48</v>
      </c>
      <c r="B135" s="8" t="s">
        <v>29</v>
      </c>
      <c r="C135" s="10">
        <v>-1.379E-2</v>
      </c>
      <c r="D135" s="10"/>
      <c r="E135" s="10">
        <f t="shared" si="103"/>
        <v>8</v>
      </c>
      <c r="F135" s="7" t="s">
        <v>65</v>
      </c>
      <c r="G135" s="8" t="s">
        <v>23</v>
      </c>
      <c r="H135" s="10">
        <v>-2.9190000000000001E-2</v>
      </c>
      <c r="I135" s="10"/>
      <c r="J135" s="10">
        <f t="shared" si="93"/>
        <v>17</v>
      </c>
      <c r="K135" s="7" t="s">
        <v>43</v>
      </c>
      <c r="L135" s="8" t="s">
        <v>19</v>
      </c>
      <c r="M135" s="10">
        <v>-1.883E-2</v>
      </c>
      <c r="N135" s="10"/>
      <c r="O135" s="10">
        <f t="shared" si="100"/>
        <v>13</v>
      </c>
      <c r="P135" s="7" t="s">
        <v>48</v>
      </c>
      <c r="Q135" s="8" t="s">
        <v>29</v>
      </c>
      <c r="R135" s="10">
        <v>-4.4720000000000003E-2</v>
      </c>
      <c r="S135" s="10"/>
      <c r="T135" s="10">
        <f t="shared" si="87"/>
        <v>20</v>
      </c>
      <c r="U135" s="7" t="s">
        <v>47</v>
      </c>
      <c r="V135" s="8" t="s">
        <v>28</v>
      </c>
      <c r="W135" s="10">
        <v>-6.2740000000000004E-2</v>
      </c>
      <c r="X135" s="10"/>
      <c r="Y135" s="10">
        <f t="shared" si="36"/>
        <v>41</v>
      </c>
      <c r="Z135" s="7" t="s">
        <v>78</v>
      </c>
      <c r="AA135" s="8" t="s">
        <v>28</v>
      </c>
      <c r="AB135" s="10">
        <v>-1.031E-2</v>
      </c>
      <c r="AC135" s="10"/>
      <c r="AD135" s="10">
        <f t="shared" si="88"/>
        <v>19</v>
      </c>
      <c r="AE135" s="7" t="s">
        <v>63</v>
      </c>
      <c r="AF135" s="8" t="s">
        <v>22</v>
      </c>
      <c r="AG135" s="10">
        <v>-1.389E-2</v>
      </c>
      <c r="AH135" s="10"/>
      <c r="AI135" s="10">
        <f t="shared" si="76"/>
        <v>24</v>
      </c>
      <c r="AJ135" s="7" t="s">
        <v>37</v>
      </c>
      <c r="AK135" s="8" t="s">
        <v>23</v>
      </c>
      <c r="AL135" s="10">
        <v>-1.7809999999999999E-2</v>
      </c>
      <c r="AM135" s="10"/>
      <c r="AN135" s="10">
        <f t="shared" si="94"/>
        <v>17</v>
      </c>
      <c r="AO135" s="24" t="s">
        <v>28</v>
      </c>
      <c r="AP135" s="25">
        <f t="shared" ref="AP135:AP137" si="111">SUMIFS($AS$3:$AS$127,$AP$3:$AP$127,AO135,$AR$3:$AR$127,"x")</f>
        <v>0</v>
      </c>
      <c r="AQ135" s="26"/>
      <c r="AR135" s="26" t="s">
        <v>29</v>
      </c>
      <c r="AS135" s="25">
        <f t="shared" ref="AS135:AS137" si="112">SUMIFS($AS$3:$AS$127,$AP$3:$AP$127,AR135,$AR$3:$AR$127,"x")</f>
        <v>0</v>
      </c>
      <c r="AT135" s="7" t="s">
        <v>66</v>
      </c>
      <c r="AU135" s="8" t="s">
        <v>20</v>
      </c>
      <c r="AV135" s="10">
        <v>-3.2599999999999999E-3</v>
      </c>
      <c r="AW135" s="10"/>
      <c r="AX135" s="10">
        <f>IF(AV135&lt;AV134,AX134+1,AX134)</f>
        <v>2</v>
      </c>
      <c r="AY135" s="68" t="s">
        <v>107</v>
      </c>
      <c r="AZ135" s="69"/>
      <c r="BA135" s="69"/>
      <c r="BB135" s="69"/>
      <c r="BC135" s="69"/>
      <c r="BD135" s="21" t="s">
        <v>25</v>
      </c>
      <c r="BE135" s="30">
        <f>SUMIFS($BH$3:$BH$128,$BE$3:$BE$128,BD135,$BG$3:$BG$128,"x")</f>
        <v>0</v>
      </c>
      <c r="BF135" s="23"/>
      <c r="BG135" s="23" t="s">
        <v>26</v>
      </c>
      <c r="BH135" s="30">
        <f>SUMIFS($BH$3:$BH$128,$BE$3:$BE$128,BG135,$BG$3:$BG$128,"x")</f>
        <v>277</v>
      </c>
      <c r="BI135" s="7" t="s">
        <v>50</v>
      </c>
      <c r="BJ135" s="8" t="s">
        <v>29</v>
      </c>
      <c r="BK135" s="10">
        <v>-4.2279999999999998E-2</v>
      </c>
      <c r="BL135" s="10"/>
      <c r="BM135" s="10">
        <f t="shared" si="71"/>
        <v>26</v>
      </c>
      <c r="BN135" s="7" t="s">
        <v>92</v>
      </c>
      <c r="BO135" s="8" t="s">
        <v>25</v>
      </c>
      <c r="BP135" s="10">
        <v>-7.2499999999999995E-2</v>
      </c>
      <c r="BR135" s="10">
        <f t="shared" si="97"/>
        <v>17</v>
      </c>
    </row>
    <row r="136" spans="1:70" ht="18" thickTop="1" thickBot="1" x14ac:dyDescent="0.25">
      <c r="A136" s="7" t="s">
        <v>89</v>
      </c>
      <c r="B136" s="8" t="s">
        <v>19</v>
      </c>
      <c r="C136" s="10">
        <v>-1.4489999999999999E-2</v>
      </c>
      <c r="D136" s="10"/>
      <c r="E136" s="10">
        <f t="shared" si="103"/>
        <v>9</v>
      </c>
      <c r="F136" s="7" t="s">
        <v>18</v>
      </c>
      <c r="G136" s="8" t="s">
        <v>20</v>
      </c>
      <c r="H136" s="10">
        <v>-2.9479999999999999E-2</v>
      </c>
      <c r="I136" s="10"/>
      <c r="J136" s="10">
        <f t="shared" si="93"/>
        <v>18</v>
      </c>
      <c r="K136" s="7" t="s">
        <v>56</v>
      </c>
      <c r="L136" s="8" t="s">
        <v>19</v>
      </c>
      <c r="M136" s="10">
        <v>-2.026E-2</v>
      </c>
      <c r="N136" s="10"/>
      <c r="O136" s="10">
        <f t="shared" si="100"/>
        <v>14</v>
      </c>
      <c r="P136" s="7" t="s">
        <v>104</v>
      </c>
      <c r="Q136" s="8" t="s">
        <v>29</v>
      </c>
      <c r="R136" s="10">
        <v>-4.539E-2</v>
      </c>
      <c r="S136" s="10"/>
      <c r="T136" s="10">
        <f t="shared" si="87"/>
        <v>21</v>
      </c>
      <c r="U136" s="7" t="s">
        <v>99</v>
      </c>
      <c r="V136" s="8" t="s">
        <v>20</v>
      </c>
      <c r="W136" s="10">
        <v>-6.3109999999999999E-2</v>
      </c>
      <c r="X136" s="10"/>
      <c r="Y136" s="10">
        <f t="shared" si="36"/>
        <v>42</v>
      </c>
      <c r="Z136" s="7" t="s">
        <v>102</v>
      </c>
      <c r="AA136" s="8" t="s">
        <v>28</v>
      </c>
      <c r="AB136" s="10">
        <v>-1.2319999999999999E-2</v>
      </c>
      <c r="AC136" s="10"/>
      <c r="AD136" s="10">
        <f t="shared" si="88"/>
        <v>20</v>
      </c>
      <c r="AE136" s="7" t="s">
        <v>89</v>
      </c>
      <c r="AF136" s="8" t="s">
        <v>22</v>
      </c>
      <c r="AG136" s="10">
        <v>-1.4630000000000001E-2</v>
      </c>
      <c r="AH136" s="10"/>
      <c r="AI136" s="10">
        <f t="shared" si="76"/>
        <v>25</v>
      </c>
      <c r="AJ136" s="7" t="s">
        <v>75</v>
      </c>
      <c r="AK136" s="8" t="s">
        <v>25</v>
      </c>
      <c r="AL136" s="10">
        <v>-1.8100000000000002E-2</v>
      </c>
      <c r="AM136" s="10"/>
      <c r="AN136" s="10">
        <f t="shared" si="94"/>
        <v>18</v>
      </c>
      <c r="AO136" s="24" t="s">
        <v>19</v>
      </c>
      <c r="AP136" s="25">
        <f t="shared" si="111"/>
        <v>0</v>
      </c>
      <c r="AQ136" s="26"/>
      <c r="AR136" s="26" t="s">
        <v>20</v>
      </c>
      <c r="AS136" s="25">
        <f t="shared" si="112"/>
        <v>0</v>
      </c>
      <c r="AT136" s="7" t="s">
        <v>60</v>
      </c>
      <c r="AU136" s="8" t="s">
        <v>19</v>
      </c>
      <c r="AV136" s="10">
        <v>-3.6800000000000001E-3</v>
      </c>
      <c r="AW136" s="10"/>
      <c r="AX136" s="10">
        <f t="shared" ref="AX136:AX199" si="113">IF(AV136&lt;AV135,AX135+1,AX135)</f>
        <v>3</v>
      </c>
      <c r="AY136" s="21" t="s">
        <v>25</v>
      </c>
      <c r="AZ136" s="22">
        <f>SUMIF($AZ$3:$AZ$134,AY136,$BC$3:$BC$134)</f>
        <v>1130</v>
      </c>
      <c r="BA136" s="23"/>
      <c r="BB136" s="23" t="s">
        <v>26</v>
      </c>
      <c r="BC136" s="22">
        <f>SUMIF($AZ$3:$AZ$134,BB136,$BC$3:$BC$134)</f>
        <v>1614</v>
      </c>
      <c r="BD136" s="24" t="s">
        <v>28</v>
      </c>
      <c r="BE136" s="25">
        <f t="shared" ref="BE136:BE138" si="114">SUMIFS($BH$3:$BH$128,$BE$3:$BE$128,BD136,$BG$3:$BG$128,"x")</f>
        <v>111</v>
      </c>
      <c r="BF136" s="26"/>
      <c r="BG136" s="26" t="s">
        <v>29</v>
      </c>
      <c r="BH136" s="25">
        <f t="shared" ref="BH136:BH138" si="115">SUMIFS($BH$3:$BH$128,$BE$3:$BE$128,BG136,$BG$3:$BG$128,"x")</f>
        <v>361</v>
      </c>
      <c r="BI136" s="7" t="s">
        <v>97</v>
      </c>
      <c r="BJ136" s="8" t="s">
        <v>28</v>
      </c>
      <c r="BK136" s="10">
        <v>-4.3770000000000003E-2</v>
      </c>
      <c r="BL136" s="10"/>
      <c r="BM136" s="10">
        <f t="shared" si="71"/>
        <v>27</v>
      </c>
      <c r="BN136" s="7" t="s">
        <v>53</v>
      </c>
      <c r="BO136" s="8" t="s">
        <v>28</v>
      </c>
      <c r="BP136" s="10">
        <v>-7.5380000000000003E-2</v>
      </c>
      <c r="BR136" s="10">
        <f t="shared" si="97"/>
        <v>18</v>
      </c>
    </row>
    <row r="137" spans="1:70" ht="17" thickBot="1" x14ac:dyDescent="0.25">
      <c r="A137" s="7" t="s">
        <v>70</v>
      </c>
      <c r="B137" s="8" t="s">
        <v>23</v>
      </c>
      <c r="C137" s="10">
        <v>-1.4789999999999999E-2</v>
      </c>
      <c r="D137" s="10"/>
      <c r="E137" s="10">
        <f t="shared" si="103"/>
        <v>10</v>
      </c>
      <c r="F137" s="7" t="s">
        <v>32</v>
      </c>
      <c r="G137" s="8" t="s">
        <v>20</v>
      </c>
      <c r="H137" s="10">
        <v>-3.0380000000000001E-2</v>
      </c>
      <c r="I137" s="10"/>
      <c r="J137" s="10">
        <f t="shared" si="93"/>
        <v>19</v>
      </c>
      <c r="K137" s="7" t="s">
        <v>72</v>
      </c>
      <c r="L137" s="8" t="s">
        <v>22</v>
      </c>
      <c r="M137" s="10">
        <v>-2.606E-2</v>
      </c>
      <c r="N137" s="10"/>
      <c r="O137" s="10">
        <f t="shared" si="100"/>
        <v>15</v>
      </c>
      <c r="P137" s="7" t="s">
        <v>48</v>
      </c>
      <c r="Q137" s="8" t="s">
        <v>20</v>
      </c>
      <c r="R137" s="10">
        <v>-4.6059999999999997E-2</v>
      </c>
      <c r="S137" s="10"/>
      <c r="T137" s="10">
        <f t="shared" si="87"/>
        <v>22</v>
      </c>
      <c r="U137" s="7" t="s">
        <v>34</v>
      </c>
      <c r="V137" s="8" t="s">
        <v>19</v>
      </c>
      <c r="W137" s="10">
        <v>-6.6930000000000003E-2</v>
      </c>
      <c r="X137" s="10"/>
      <c r="Y137" s="10">
        <f t="shared" si="36"/>
        <v>43</v>
      </c>
      <c r="Z137" s="7" t="s">
        <v>57</v>
      </c>
      <c r="AA137" s="8" t="s">
        <v>26</v>
      </c>
      <c r="AB137" s="10">
        <v>-1.323E-2</v>
      </c>
      <c r="AC137" s="10"/>
      <c r="AD137" s="10">
        <f t="shared" si="88"/>
        <v>21</v>
      </c>
      <c r="AE137" s="7" t="s">
        <v>87</v>
      </c>
      <c r="AF137" s="8" t="s">
        <v>29</v>
      </c>
      <c r="AG137" s="10">
        <v>-1.6389999999999998E-2</v>
      </c>
      <c r="AH137" s="10"/>
      <c r="AI137" s="10">
        <f t="shared" si="76"/>
        <v>26</v>
      </c>
      <c r="AJ137" s="7" t="s">
        <v>51</v>
      </c>
      <c r="AK137" s="8" t="s">
        <v>28</v>
      </c>
      <c r="AL137" s="10">
        <v>-1.848E-2</v>
      </c>
      <c r="AM137" s="10"/>
      <c r="AN137" s="10">
        <f t="shared" si="94"/>
        <v>19</v>
      </c>
      <c r="AO137" s="27" t="s">
        <v>22</v>
      </c>
      <c r="AP137" s="28">
        <f t="shared" si="111"/>
        <v>0</v>
      </c>
      <c r="AQ137" s="29"/>
      <c r="AR137" s="29" t="s">
        <v>23</v>
      </c>
      <c r="AS137" s="28">
        <f t="shared" si="112"/>
        <v>0</v>
      </c>
      <c r="AT137" s="7" t="s">
        <v>97</v>
      </c>
      <c r="AU137" s="8" t="s">
        <v>19</v>
      </c>
      <c r="AV137" s="10">
        <v>-4.15E-3</v>
      </c>
      <c r="AW137" s="10"/>
      <c r="AX137" s="10">
        <f t="shared" si="113"/>
        <v>4</v>
      </c>
      <c r="AY137" s="24" t="s">
        <v>28</v>
      </c>
      <c r="AZ137" s="25">
        <f t="shared" ref="AZ137:AZ139" si="116">SUMIF($AZ$3:$AZ$134,AY137,$BC$3:$BC$134)</f>
        <v>1051</v>
      </c>
      <c r="BA137" s="26"/>
      <c r="BB137" s="26" t="s">
        <v>29</v>
      </c>
      <c r="BC137" s="25">
        <f t="shared" ref="BC137:BC139" si="117">SUMIF($AZ$3:$AZ$134,BB137,$BC$3:$BC$134)</f>
        <v>1191</v>
      </c>
      <c r="BD137" s="24" t="s">
        <v>19</v>
      </c>
      <c r="BE137" s="25">
        <f t="shared" si="114"/>
        <v>0</v>
      </c>
      <c r="BF137" s="26"/>
      <c r="BG137" s="26" t="s">
        <v>20</v>
      </c>
      <c r="BH137" s="25">
        <f t="shared" si="115"/>
        <v>0</v>
      </c>
      <c r="BI137" s="7" t="s">
        <v>96</v>
      </c>
      <c r="BJ137" s="8" t="s">
        <v>22</v>
      </c>
      <c r="BK137" s="10">
        <v>-4.3839999999999997E-2</v>
      </c>
      <c r="BL137" s="10"/>
      <c r="BM137" s="10">
        <f t="shared" si="71"/>
        <v>28</v>
      </c>
      <c r="BN137" s="7" t="s">
        <v>69</v>
      </c>
      <c r="BO137" s="8" t="s">
        <v>19</v>
      </c>
      <c r="BP137" s="10">
        <v>-7.9000000000000001E-2</v>
      </c>
      <c r="BR137" s="10">
        <f t="shared" si="97"/>
        <v>19</v>
      </c>
    </row>
    <row r="138" spans="1:70" ht="18" thickTop="1" thickBot="1" x14ac:dyDescent="0.25">
      <c r="A138" s="7" t="s">
        <v>80</v>
      </c>
      <c r="B138" s="8" t="s">
        <v>28</v>
      </c>
      <c r="C138" s="10">
        <v>-1.4800000000000001E-2</v>
      </c>
      <c r="D138" s="10"/>
      <c r="E138" s="10">
        <f t="shared" si="103"/>
        <v>11</v>
      </c>
      <c r="F138" s="7" t="s">
        <v>53</v>
      </c>
      <c r="G138" s="8" t="s">
        <v>28</v>
      </c>
      <c r="H138" s="10">
        <v>-3.0669999999999999E-2</v>
      </c>
      <c r="I138" s="10"/>
      <c r="J138" s="10">
        <f t="shared" si="93"/>
        <v>20</v>
      </c>
      <c r="K138" s="7" t="s">
        <v>31</v>
      </c>
      <c r="L138" s="8" t="s">
        <v>25</v>
      </c>
      <c r="M138" s="10">
        <v>-2.6499999999999999E-2</v>
      </c>
      <c r="N138" s="10"/>
      <c r="O138" s="10">
        <f t="shared" si="100"/>
        <v>16</v>
      </c>
      <c r="P138" s="7" t="s">
        <v>77</v>
      </c>
      <c r="Q138" s="8" t="s">
        <v>22</v>
      </c>
      <c r="R138" s="10">
        <v>-5.3019999999999998E-2</v>
      </c>
      <c r="S138" s="10"/>
      <c r="T138" s="10">
        <f t="shared" si="87"/>
        <v>23</v>
      </c>
      <c r="U138" s="7" t="s">
        <v>100</v>
      </c>
      <c r="V138" s="8" t="s">
        <v>29</v>
      </c>
      <c r="W138" s="10">
        <v>-7.0519999999999999E-2</v>
      </c>
      <c r="X138" s="10"/>
      <c r="Y138" s="10">
        <f t="shared" si="36"/>
        <v>44</v>
      </c>
      <c r="Z138" s="7" t="s">
        <v>34</v>
      </c>
      <c r="AA138" s="8" t="s">
        <v>19</v>
      </c>
      <c r="AB138" s="10">
        <v>-1.374E-2</v>
      </c>
      <c r="AC138" s="10"/>
      <c r="AD138" s="10">
        <f t="shared" si="88"/>
        <v>22</v>
      </c>
      <c r="AE138" s="7" t="s">
        <v>83</v>
      </c>
      <c r="AF138" s="8" t="s">
        <v>20</v>
      </c>
      <c r="AG138" s="10">
        <v>-1.6990000000000002E-2</v>
      </c>
      <c r="AH138" s="10"/>
      <c r="AI138" s="10">
        <f t="shared" si="76"/>
        <v>27</v>
      </c>
      <c r="AJ138" s="7" t="s">
        <v>103</v>
      </c>
      <c r="AK138" s="8" t="s">
        <v>23</v>
      </c>
      <c r="AL138" s="10">
        <v>-2.026E-2</v>
      </c>
      <c r="AM138" s="10"/>
      <c r="AN138" s="10">
        <f t="shared" si="94"/>
        <v>20</v>
      </c>
      <c r="AO138" s="68" t="s">
        <v>109</v>
      </c>
      <c r="AP138" s="69"/>
      <c r="AQ138" s="69"/>
      <c r="AR138" s="69"/>
      <c r="AS138" s="70"/>
      <c r="AT138" s="7" t="s">
        <v>95</v>
      </c>
      <c r="AU138" s="8" t="s">
        <v>26</v>
      </c>
      <c r="AV138" s="10">
        <v>-4.8999999999999998E-3</v>
      </c>
      <c r="AW138" s="10"/>
      <c r="AX138" s="10">
        <f t="shared" si="113"/>
        <v>5</v>
      </c>
      <c r="AY138" s="24" t="s">
        <v>19</v>
      </c>
      <c r="AZ138" s="25">
        <f t="shared" si="116"/>
        <v>1018</v>
      </c>
      <c r="BA138" s="26"/>
      <c r="BB138" s="26" t="s">
        <v>20</v>
      </c>
      <c r="BC138" s="25">
        <f t="shared" si="117"/>
        <v>295</v>
      </c>
      <c r="BD138" s="27" t="s">
        <v>22</v>
      </c>
      <c r="BE138" s="28">
        <f t="shared" si="114"/>
        <v>344</v>
      </c>
      <c r="BF138" s="29"/>
      <c r="BG138" s="29" t="s">
        <v>23</v>
      </c>
      <c r="BH138" s="28">
        <f t="shared" si="115"/>
        <v>0</v>
      </c>
      <c r="BI138" s="7" t="s">
        <v>76</v>
      </c>
      <c r="BJ138" s="8" t="s">
        <v>22</v>
      </c>
      <c r="BK138" s="10">
        <v>-4.9639999999999997E-2</v>
      </c>
      <c r="BL138" s="10"/>
      <c r="BM138" s="10">
        <f t="shared" si="71"/>
        <v>29</v>
      </c>
      <c r="BN138" s="7" t="s">
        <v>79</v>
      </c>
      <c r="BO138" s="8" t="s">
        <v>25</v>
      </c>
      <c r="BP138" s="10">
        <v>-7.9719999999999999E-2</v>
      </c>
      <c r="BR138" s="10">
        <f t="shared" si="97"/>
        <v>20</v>
      </c>
    </row>
    <row r="139" spans="1:70" ht="18" thickTop="1" thickBot="1" x14ac:dyDescent="0.25">
      <c r="A139" s="7" t="s">
        <v>45</v>
      </c>
      <c r="B139" s="8" t="s">
        <v>19</v>
      </c>
      <c r="C139" s="10">
        <v>-1.549E-2</v>
      </c>
      <c r="D139" s="10"/>
      <c r="E139" s="10">
        <f t="shared" si="103"/>
        <v>12</v>
      </c>
      <c r="F139" s="7" t="s">
        <v>51</v>
      </c>
      <c r="G139" s="8" t="s">
        <v>22</v>
      </c>
      <c r="H139" s="10">
        <v>-3.354E-2</v>
      </c>
      <c r="I139" s="10"/>
      <c r="J139" s="10">
        <f t="shared" si="93"/>
        <v>21</v>
      </c>
      <c r="K139" s="7" t="s">
        <v>85</v>
      </c>
      <c r="L139" s="8" t="s">
        <v>26</v>
      </c>
      <c r="M139" s="10">
        <v>-2.6870000000000002E-2</v>
      </c>
      <c r="N139" s="10"/>
      <c r="O139" s="10">
        <f t="shared" si="100"/>
        <v>17</v>
      </c>
      <c r="P139" s="7" t="s">
        <v>46</v>
      </c>
      <c r="Q139" s="8" t="s">
        <v>20</v>
      </c>
      <c r="R139" s="10">
        <v>-5.5780000000000003E-2</v>
      </c>
      <c r="S139" s="10"/>
      <c r="T139" s="10">
        <f t="shared" si="87"/>
        <v>24</v>
      </c>
      <c r="U139" s="7" t="s">
        <v>36</v>
      </c>
      <c r="V139" s="8" t="s">
        <v>26</v>
      </c>
      <c r="W139" s="10">
        <v>-7.1650000000000005E-2</v>
      </c>
      <c r="X139" s="10"/>
      <c r="Y139" s="10">
        <f t="shared" si="36"/>
        <v>45</v>
      </c>
      <c r="Z139" s="7" t="s">
        <v>32</v>
      </c>
      <c r="AA139" s="8" t="s">
        <v>20</v>
      </c>
      <c r="AB139" s="10">
        <v>-1.4239999999999999E-2</v>
      </c>
      <c r="AC139" s="10"/>
      <c r="AD139" s="10">
        <f t="shared" si="88"/>
        <v>23</v>
      </c>
      <c r="AE139" s="7" t="s">
        <v>61</v>
      </c>
      <c r="AF139" s="8" t="s">
        <v>26</v>
      </c>
      <c r="AG139" s="10">
        <v>-1.754E-2</v>
      </c>
      <c r="AH139" s="10"/>
      <c r="AI139" s="10">
        <f t="shared" si="76"/>
        <v>28</v>
      </c>
      <c r="AJ139" s="7" t="s">
        <v>87</v>
      </c>
      <c r="AK139" s="8" t="s">
        <v>19</v>
      </c>
      <c r="AL139" s="10">
        <v>-2.453E-2</v>
      </c>
      <c r="AM139" s="10"/>
      <c r="AN139" s="10">
        <f t="shared" si="94"/>
        <v>21</v>
      </c>
      <c r="AO139" s="21" t="s">
        <v>25</v>
      </c>
      <c r="AP139" s="30">
        <f>SUMIFS($AS$3:$AS$127,$AP$3:$AP$127,AO139,$AR$3:$AR$127,"x") + SUMIFS($AS$3:$AS$127,$AP$3:$AP$127,AO139,$AR$3:$AR$127,"o")</f>
        <v>0</v>
      </c>
      <c r="AQ139" s="23"/>
      <c r="AR139" s="23" t="s">
        <v>26</v>
      </c>
      <c r="AS139" s="30">
        <f>SUMIFS($AS$3:$AS$127,$AP$3:$AP$127,AR139,$AR$3:$AR$127,"x") + SUMIFS($AS$3:$AS$127,$AP$3:$AP$127,AR139,$AR$3:$AR$127,"o")</f>
        <v>737</v>
      </c>
      <c r="AT139" s="7" t="s">
        <v>48</v>
      </c>
      <c r="AU139" s="8" t="s">
        <v>29</v>
      </c>
      <c r="AV139" s="10">
        <v>-8.3800000000000003E-3</v>
      </c>
      <c r="AW139" s="10"/>
      <c r="AX139" s="10">
        <f t="shared" si="113"/>
        <v>6</v>
      </c>
      <c r="AY139" s="27" t="s">
        <v>22</v>
      </c>
      <c r="AZ139" s="28">
        <f t="shared" si="116"/>
        <v>965</v>
      </c>
      <c r="BA139" s="29"/>
      <c r="BB139" s="29" t="s">
        <v>23</v>
      </c>
      <c r="BC139" s="28">
        <f t="shared" si="117"/>
        <v>1511</v>
      </c>
      <c r="BD139" s="68" t="s">
        <v>109</v>
      </c>
      <c r="BE139" s="69"/>
      <c r="BF139" s="69"/>
      <c r="BG139" s="69"/>
      <c r="BH139" s="70"/>
      <c r="BI139" s="7" t="s">
        <v>71</v>
      </c>
      <c r="BJ139" s="8" t="s">
        <v>29</v>
      </c>
      <c r="BK139" s="10">
        <v>-4.9680000000000002E-2</v>
      </c>
      <c r="BL139" s="10"/>
      <c r="BM139" s="10">
        <f t="shared" si="71"/>
        <v>30</v>
      </c>
      <c r="BN139" s="7" t="s">
        <v>104</v>
      </c>
      <c r="BO139" s="8" t="s">
        <v>25</v>
      </c>
      <c r="BP139" s="10">
        <v>-8.5620000000000002E-2</v>
      </c>
      <c r="BR139" s="10">
        <f t="shared" si="97"/>
        <v>21</v>
      </c>
    </row>
    <row r="140" spans="1:70" ht="18" thickTop="1" thickBot="1" x14ac:dyDescent="0.25">
      <c r="A140" s="7" t="s">
        <v>64</v>
      </c>
      <c r="B140" s="8" t="s">
        <v>19</v>
      </c>
      <c r="C140" s="10">
        <v>-1.5820000000000001E-2</v>
      </c>
      <c r="D140" s="10"/>
      <c r="E140" s="10">
        <f t="shared" si="103"/>
        <v>13</v>
      </c>
      <c r="F140" s="7" t="s">
        <v>89</v>
      </c>
      <c r="G140" s="8" t="s">
        <v>19</v>
      </c>
      <c r="H140" s="10">
        <v>-3.5490000000000001E-2</v>
      </c>
      <c r="I140" s="10"/>
      <c r="J140" s="10">
        <f t="shared" si="93"/>
        <v>22</v>
      </c>
      <c r="K140" s="7" t="s">
        <v>57</v>
      </c>
      <c r="L140" s="8" t="s">
        <v>26</v>
      </c>
      <c r="M140" s="10">
        <v>-3.075E-2</v>
      </c>
      <c r="N140" s="10"/>
      <c r="O140" s="10">
        <f t="shared" si="100"/>
        <v>18</v>
      </c>
      <c r="P140" s="7" t="s">
        <v>77</v>
      </c>
      <c r="Q140" s="8" t="s">
        <v>29</v>
      </c>
      <c r="R140" s="10">
        <v>-5.5820000000000002E-2</v>
      </c>
      <c r="S140" s="10"/>
      <c r="T140" s="10">
        <f t="shared" si="87"/>
        <v>25</v>
      </c>
      <c r="U140" s="7" t="s">
        <v>82</v>
      </c>
      <c r="V140" s="8" t="s">
        <v>25</v>
      </c>
      <c r="W140" s="10">
        <v>-7.1690000000000004E-2</v>
      </c>
      <c r="X140" s="10"/>
      <c r="Y140" s="10">
        <f t="shared" si="36"/>
        <v>46</v>
      </c>
      <c r="Z140" s="7" t="s">
        <v>79</v>
      </c>
      <c r="AA140" s="8" t="s">
        <v>25</v>
      </c>
      <c r="AB140" s="10">
        <v>-1.6709999999999999E-2</v>
      </c>
      <c r="AC140" s="10"/>
      <c r="AD140" s="10">
        <f t="shared" si="88"/>
        <v>24</v>
      </c>
      <c r="AE140" s="7" t="s">
        <v>51</v>
      </c>
      <c r="AF140" s="8" t="s">
        <v>22</v>
      </c>
      <c r="AG140" s="10">
        <v>-1.9140000000000001E-2</v>
      </c>
      <c r="AH140" s="10"/>
      <c r="AI140" s="10">
        <f t="shared" si="76"/>
        <v>29</v>
      </c>
      <c r="AJ140" s="7" t="s">
        <v>61</v>
      </c>
      <c r="AK140" s="8" t="s">
        <v>26</v>
      </c>
      <c r="AL140" s="10">
        <v>-2.7019999999999999E-2</v>
      </c>
      <c r="AM140" s="10"/>
      <c r="AN140" s="10">
        <f t="shared" si="94"/>
        <v>22</v>
      </c>
      <c r="AO140" s="24" t="s">
        <v>28</v>
      </c>
      <c r="AP140" s="25">
        <f t="shared" ref="AP140:AP142" si="118">SUMIFS($AS$3:$AS$127,$AP$3:$AP$127,AO140,$AR$3:$AR$127,"x") + SUMIFS($AS$3:$AS$127,$AP$3:$AP$127,AO140,$AR$3:$AR$127,"o")</f>
        <v>0</v>
      </c>
      <c r="AQ140" s="26"/>
      <c r="AR140" s="26" t="s">
        <v>29</v>
      </c>
      <c r="AS140" s="25">
        <f t="shared" ref="AS140:AS142" si="119">SUMIFS($AS$3:$AS$127,$AP$3:$AP$127,AR140,$AR$3:$AR$127,"x") + SUMIFS($AS$3:$AS$127,$AP$3:$AP$127,AR140,$AR$3:$AR$127,"o")</f>
        <v>95</v>
      </c>
      <c r="AT140" s="7" t="s">
        <v>70</v>
      </c>
      <c r="AU140" s="8" t="s">
        <v>19</v>
      </c>
      <c r="AV140" s="10">
        <v>-8.8199999999999997E-3</v>
      </c>
      <c r="AW140" s="10"/>
      <c r="AX140" s="10">
        <f t="shared" si="113"/>
        <v>7</v>
      </c>
      <c r="AY140" s="68" t="s">
        <v>108</v>
      </c>
      <c r="AZ140" s="69"/>
      <c r="BA140" s="69"/>
      <c r="BB140" s="69"/>
      <c r="BC140" s="69"/>
      <c r="BD140" s="21" t="s">
        <v>25</v>
      </c>
      <c r="BE140" s="30">
        <f>SUMIFS($BH$3:$BH$128,$BE$3:$BE$128,BD140,$BG$3:$BG$128,"x") + SUMIFS($BH$3:$BH$128,$BE$3:$BE$128,BD140,$BG$3:$BG$128,"o")</f>
        <v>0</v>
      </c>
      <c r="BF140" s="23"/>
      <c r="BG140" s="23" t="s">
        <v>26</v>
      </c>
      <c r="BH140" s="30">
        <f>SUMIFS($BH$3:$BH$128,$BE$3:$BE$128,BG140,$BG$3:$BG$128,"x") + SUMIFS($BH$3:$BH$128,$BE$3:$BE$128,BG140,$BG$3:$BG$128,"o")</f>
        <v>645</v>
      </c>
      <c r="BI140" s="7" t="s">
        <v>98</v>
      </c>
      <c r="BJ140" s="8" t="s">
        <v>19</v>
      </c>
      <c r="BK140" s="10">
        <v>-5.1130000000000002E-2</v>
      </c>
      <c r="BL140" s="10"/>
      <c r="BM140" s="10">
        <f t="shared" si="71"/>
        <v>31</v>
      </c>
      <c r="BN140" s="7" t="s">
        <v>34</v>
      </c>
      <c r="BO140" s="8" t="s">
        <v>19</v>
      </c>
      <c r="BP140" s="10">
        <v>-8.8819999999999996E-2</v>
      </c>
      <c r="BR140" s="10">
        <f t="shared" si="97"/>
        <v>22</v>
      </c>
    </row>
    <row r="141" spans="1:70" ht="18" thickTop="1" thickBot="1" x14ac:dyDescent="0.25">
      <c r="A141" s="7" t="s">
        <v>67</v>
      </c>
      <c r="B141" s="8" t="s">
        <v>28</v>
      </c>
      <c r="C141" s="10">
        <v>-1.6320000000000001E-2</v>
      </c>
      <c r="D141" s="10"/>
      <c r="E141" s="10">
        <f t="shared" si="103"/>
        <v>14</v>
      </c>
      <c r="F141" s="7" t="s">
        <v>21</v>
      </c>
      <c r="G141" s="8" t="s">
        <v>23</v>
      </c>
      <c r="H141" s="10">
        <v>-3.6580000000000001E-2</v>
      </c>
      <c r="I141" s="10"/>
      <c r="J141" s="10">
        <f t="shared" si="93"/>
        <v>23</v>
      </c>
      <c r="K141" s="7" t="s">
        <v>49</v>
      </c>
      <c r="L141" s="8" t="s">
        <v>20</v>
      </c>
      <c r="M141" s="10">
        <v>-3.2340000000000001E-2</v>
      </c>
      <c r="N141" s="10"/>
      <c r="O141" s="10">
        <f t="shared" si="100"/>
        <v>19</v>
      </c>
      <c r="P141" s="7" t="s">
        <v>104</v>
      </c>
      <c r="Q141" s="8" t="s">
        <v>22</v>
      </c>
      <c r="R141" s="10">
        <v>-5.7599999999999998E-2</v>
      </c>
      <c r="S141" s="10"/>
      <c r="T141" s="10">
        <f t="shared" si="87"/>
        <v>26</v>
      </c>
      <c r="U141" s="7" t="s">
        <v>72</v>
      </c>
      <c r="V141" s="8" t="s">
        <v>22</v>
      </c>
      <c r="W141" s="10">
        <v>-7.2470000000000007E-2</v>
      </c>
      <c r="X141" s="10"/>
      <c r="Y141" s="10">
        <f t="shared" si="36"/>
        <v>47</v>
      </c>
      <c r="Z141" s="7" t="s">
        <v>53</v>
      </c>
      <c r="AA141" s="8" t="s">
        <v>28</v>
      </c>
      <c r="AB141" s="10">
        <v>-1.84E-2</v>
      </c>
      <c r="AC141" s="10"/>
      <c r="AD141" s="10">
        <f t="shared" si="88"/>
        <v>25</v>
      </c>
      <c r="AE141" s="7" t="s">
        <v>47</v>
      </c>
      <c r="AF141" s="8" t="s">
        <v>28</v>
      </c>
      <c r="AG141" s="10">
        <v>-2.044E-2</v>
      </c>
      <c r="AH141" s="10"/>
      <c r="AI141" s="10">
        <f t="shared" si="76"/>
        <v>30</v>
      </c>
      <c r="AJ141" s="7" t="s">
        <v>90</v>
      </c>
      <c r="AK141" s="8" t="s">
        <v>26</v>
      </c>
      <c r="AL141" s="10">
        <v>-2.7629999999999998E-2</v>
      </c>
      <c r="AM141" s="10"/>
      <c r="AN141" s="10">
        <f t="shared" si="94"/>
        <v>23</v>
      </c>
      <c r="AO141" s="24" t="s">
        <v>19</v>
      </c>
      <c r="AP141" s="25">
        <f t="shared" si="118"/>
        <v>0</v>
      </c>
      <c r="AQ141" s="26"/>
      <c r="AR141" s="26" t="s">
        <v>20</v>
      </c>
      <c r="AS141" s="25">
        <f t="shared" si="119"/>
        <v>105</v>
      </c>
      <c r="AT141" s="7" t="s">
        <v>84</v>
      </c>
      <c r="AU141" s="8" t="s">
        <v>19</v>
      </c>
      <c r="AV141" s="10">
        <v>-1.0580000000000001E-2</v>
      </c>
      <c r="AW141" s="10"/>
      <c r="AX141" s="10">
        <f t="shared" si="113"/>
        <v>8</v>
      </c>
      <c r="AY141" s="21" t="s">
        <v>25</v>
      </c>
      <c r="AZ141" s="30">
        <f>SUMIFS($BC$3:$BC$134,$AZ$3:$AZ$134,AY141,$BB$3:$BB$134,"x")</f>
        <v>0</v>
      </c>
      <c r="BA141" s="23"/>
      <c r="BB141" s="23" t="s">
        <v>26</v>
      </c>
      <c r="BC141" s="30">
        <f>SUMIFS($BC$3:$BC$134,$AZ$3:$AZ$134,BB141,$BB$3:$BB$134,"x")</f>
        <v>247</v>
      </c>
      <c r="BD141" s="24" t="s">
        <v>28</v>
      </c>
      <c r="BE141" s="25">
        <f t="shared" ref="BE141:BE143" si="120">SUMIFS($BH$3:$BH$128,$BE$3:$BE$128,BD141,$BG$3:$BG$128,"x") + SUMIFS($BH$3:$BH$128,$BE$3:$BE$128,BD141,$BG$3:$BG$128,"o")</f>
        <v>290</v>
      </c>
      <c r="BF141" s="26"/>
      <c r="BG141" s="26" t="s">
        <v>29</v>
      </c>
      <c r="BH141" s="25">
        <f t="shared" ref="BH141:BH143" si="121">SUMIFS($BH$3:$BH$128,$BE$3:$BE$128,BG141,$BG$3:$BG$128,"x") + SUMIFS($BH$3:$BH$128,$BE$3:$BE$128,BG141,$BG$3:$BG$128,"o")</f>
        <v>567</v>
      </c>
      <c r="BI141" s="7" t="s">
        <v>36</v>
      </c>
      <c r="BJ141" s="8" t="s">
        <v>23</v>
      </c>
      <c r="BK141" s="10">
        <v>-5.1880000000000003E-2</v>
      </c>
      <c r="BL141" s="10"/>
      <c r="BM141" s="10">
        <f t="shared" si="71"/>
        <v>32</v>
      </c>
      <c r="BN141" s="7" t="s">
        <v>59</v>
      </c>
      <c r="BO141" s="8" t="s">
        <v>23</v>
      </c>
      <c r="BP141" s="10">
        <v>-9.5350000000000004E-2</v>
      </c>
      <c r="BR141" s="10">
        <f t="shared" si="97"/>
        <v>23</v>
      </c>
    </row>
    <row r="142" spans="1:70" ht="17" thickBot="1" x14ac:dyDescent="0.25">
      <c r="A142" s="7" t="s">
        <v>57</v>
      </c>
      <c r="B142" s="8" t="s">
        <v>26</v>
      </c>
      <c r="C142" s="10">
        <v>-1.7059999999999999E-2</v>
      </c>
      <c r="D142" s="10"/>
      <c r="E142" s="10">
        <f t="shared" si="103"/>
        <v>15</v>
      </c>
      <c r="F142" s="7" t="s">
        <v>49</v>
      </c>
      <c r="G142" s="8" t="s">
        <v>20</v>
      </c>
      <c r="H142" s="10">
        <v>-3.9530000000000003E-2</v>
      </c>
      <c r="I142" s="10"/>
      <c r="J142" s="10">
        <f t="shared" si="93"/>
        <v>24</v>
      </c>
      <c r="K142" s="7" t="s">
        <v>41</v>
      </c>
      <c r="L142" s="8" t="s">
        <v>29</v>
      </c>
      <c r="M142" s="10">
        <v>-3.2800000000000003E-2</v>
      </c>
      <c r="N142" s="10"/>
      <c r="O142" s="10">
        <f t="shared" si="100"/>
        <v>20</v>
      </c>
      <c r="P142" s="7" t="s">
        <v>51</v>
      </c>
      <c r="Q142" s="8" t="s">
        <v>22</v>
      </c>
      <c r="R142" s="10">
        <v>-5.772E-2</v>
      </c>
      <c r="S142" s="10"/>
      <c r="T142" s="10">
        <f t="shared" si="87"/>
        <v>27</v>
      </c>
      <c r="U142" s="7" t="s">
        <v>92</v>
      </c>
      <c r="V142" s="8" t="s">
        <v>28</v>
      </c>
      <c r="W142" s="10">
        <v>-7.4179999999999996E-2</v>
      </c>
      <c r="X142" s="10"/>
      <c r="Y142" s="10">
        <f t="shared" si="36"/>
        <v>48</v>
      </c>
      <c r="Z142" s="7" t="s">
        <v>18</v>
      </c>
      <c r="AA142" s="8" t="s">
        <v>20</v>
      </c>
      <c r="AB142" s="10">
        <v>-1.8429999999999998E-2</v>
      </c>
      <c r="AC142" s="10"/>
      <c r="AD142" s="10">
        <f t="shared" si="88"/>
        <v>26</v>
      </c>
      <c r="AE142" s="7" t="s">
        <v>90</v>
      </c>
      <c r="AF142" s="8" t="s">
        <v>29</v>
      </c>
      <c r="AG142" s="10">
        <v>-2.1160000000000002E-2</v>
      </c>
      <c r="AH142" s="10"/>
      <c r="AI142" s="10">
        <f t="shared" si="76"/>
        <v>31</v>
      </c>
      <c r="AJ142" s="7" t="s">
        <v>66</v>
      </c>
      <c r="AK142" s="8" t="s">
        <v>20</v>
      </c>
      <c r="AL142" s="10">
        <v>-2.853E-2</v>
      </c>
      <c r="AM142" s="10"/>
      <c r="AN142" s="10">
        <f t="shared" si="94"/>
        <v>24</v>
      </c>
      <c r="AO142" s="27" t="s">
        <v>22</v>
      </c>
      <c r="AP142" s="28">
        <f t="shared" si="118"/>
        <v>124</v>
      </c>
      <c r="AQ142" s="29"/>
      <c r="AR142" s="29" t="s">
        <v>23</v>
      </c>
      <c r="AS142" s="28">
        <f t="shared" si="119"/>
        <v>0</v>
      </c>
      <c r="AT142" s="7" t="s">
        <v>100</v>
      </c>
      <c r="AU142" s="8" t="s">
        <v>26</v>
      </c>
      <c r="AV142" s="10">
        <v>-1.074E-2</v>
      </c>
      <c r="AW142" s="10"/>
      <c r="AX142" s="10">
        <f t="shared" si="113"/>
        <v>9</v>
      </c>
      <c r="AY142" s="24" t="s">
        <v>28</v>
      </c>
      <c r="AZ142" s="25">
        <f t="shared" ref="AZ142:AZ144" si="122">SUMIFS($BC$3:$BC$134,$AZ$3:$AZ$134,AY142,$BB$3:$BB$134,"x")</f>
        <v>127</v>
      </c>
      <c r="BA142" s="26"/>
      <c r="BB142" s="26" t="s">
        <v>29</v>
      </c>
      <c r="BC142" s="25">
        <f t="shared" ref="BC142:BC144" si="123">SUMIFS($BC$3:$BC$134,$AZ$3:$AZ$134,BB142,$BB$3:$BB$134,"x")</f>
        <v>0</v>
      </c>
      <c r="BD142" s="24" t="s">
        <v>19</v>
      </c>
      <c r="BE142" s="25">
        <f t="shared" si="120"/>
        <v>0</v>
      </c>
      <c r="BF142" s="26"/>
      <c r="BG142" s="26" t="s">
        <v>20</v>
      </c>
      <c r="BH142" s="25">
        <f t="shared" si="121"/>
        <v>91</v>
      </c>
      <c r="BI142" s="7" t="s">
        <v>52</v>
      </c>
      <c r="BJ142" s="8" t="s">
        <v>29</v>
      </c>
      <c r="BK142" s="10">
        <v>-5.6120000000000003E-2</v>
      </c>
      <c r="BL142" s="10"/>
      <c r="BM142" s="10">
        <f t="shared" si="71"/>
        <v>33</v>
      </c>
      <c r="BN142" s="7" t="s">
        <v>94</v>
      </c>
      <c r="BO142" s="8" t="s">
        <v>22</v>
      </c>
      <c r="BP142" s="10">
        <v>-9.5750000000000002E-2</v>
      </c>
      <c r="BR142" s="10">
        <f t="shared" si="97"/>
        <v>24</v>
      </c>
    </row>
    <row r="143" spans="1:70" ht="17" thickBot="1" x14ac:dyDescent="0.25">
      <c r="A143" s="7" t="s">
        <v>94</v>
      </c>
      <c r="B143" s="8" t="s">
        <v>19</v>
      </c>
      <c r="C143" s="10">
        <v>-1.8499999999999999E-2</v>
      </c>
      <c r="D143" s="10"/>
      <c r="E143" s="10">
        <f t="shared" si="103"/>
        <v>16</v>
      </c>
      <c r="F143" s="7" t="s">
        <v>102</v>
      </c>
      <c r="G143" s="8" t="s">
        <v>28</v>
      </c>
      <c r="H143" s="10">
        <v>-4.088E-2</v>
      </c>
      <c r="I143" s="10"/>
      <c r="J143" s="10">
        <f t="shared" si="93"/>
        <v>25</v>
      </c>
      <c r="K143" s="7" t="s">
        <v>47</v>
      </c>
      <c r="L143" s="8" t="s">
        <v>28</v>
      </c>
      <c r="M143" s="10">
        <v>-3.6339999999999997E-2</v>
      </c>
      <c r="N143" s="10"/>
      <c r="O143" s="10">
        <f t="shared" si="100"/>
        <v>21</v>
      </c>
      <c r="P143" s="7" t="s">
        <v>84</v>
      </c>
      <c r="Q143" s="8" t="s">
        <v>19</v>
      </c>
      <c r="R143" s="10">
        <v>-5.9630000000000002E-2</v>
      </c>
      <c r="S143" s="10"/>
      <c r="T143" s="10">
        <f t="shared" si="87"/>
        <v>28</v>
      </c>
      <c r="U143" s="7" t="s">
        <v>87</v>
      </c>
      <c r="V143" s="8" t="s">
        <v>29</v>
      </c>
      <c r="W143" s="10">
        <v>-7.4990000000000001E-2</v>
      </c>
      <c r="X143" s="10"/>
      <c r="Y143" s="10">
        <f t="shared" si="36"/>
        <v>49</v>
      </c>
      <c r="Z143" s="7" t="s">
        <v>36</v>
      </c>
      <c r="AA143" s="8" t="s">
        <v>26</v>
      </c>
      <c r="AB143" s="10">
        <v>-1.9E-2</v>
      </c>
      <c r="AC143" s="10"/>
      <c r="AD143" s="10">
        <f t="shared" si="88"/>
        <v>27</v>
      </c>
      <c r="AE143" s="7" t="s">
        <v>100</v>
      </c>
      <c r="AF143" s="8" t="s">
        <v>22</v>
      </c>
      <c r="AG143" s="10">
        <v>-2.1669999999999998E-2</v>
      </c>
      <c r="AH143" s="10"/>
      <c r="AI143" s="10">
        <f t="shared" si="76"/>
        <v>32</v>
      </c>
      <c r="AJ143" s="7" t="s">
        <v>90</v>
      </c>
      <c r="AK143" s="8" t="s">
        <v>20</v>
      </c>
      <c r="AL143" s="10">
        <v>-2.9020000000000001E-2</v>
      </c>
      <c r="AM143" s="10"/>
      <c r="AN143" s="10">
        <f t="shared" si="94"/>
        <v>25</v>
      </c>
      <c r="AO143" s="7" t="s">
        <v>98</v>
      </c>
      <c r="AP143" s="8" t="s">
        <v>23</v>
      </c>
      <c r="AQ143" s="10">
        <v>-1.6100000000000001E-3</v>
      </c>
      <c r="AR143" s="10"/>
      <c r="AS143" s="10">
        <v>1</v>
      </c>
      <c r="AT143" s="7" t="s">
        <v>70</v>
      </c>
      <c r="AU143" s="8" t="s">
        <v>28</v>
      </c>
      <c r="AV143" s="10">
        <v>-1.175E-2</v>
      </c>
      <c r="AW143" s="10"/>
      <c r="AX143" s="10">
        <f t="shared" si="113"/>
        <v>10</v>
      </c>
      <c r="AY143" s="24" t="s">
        <v>19</v>
      </c>
      <c r="AZ143" s="25">
        <f t="shared" si="122"/>
        <v>122</v>
      </c>
      <c r="BA143" s="26"/>
      <c r="BB143" s="26" t="s">
        <v>20</v>
      </c>
      <c r="BC143" s="25">
        <f t="shared" si="123"/>
        <v>0</v>
      </c>
      <c r="BD143" s="27" t="s">
        <v>22</v>
      </c>
      <c r="BE143" s="28">
        <f t="shared" si="120"/>
        <v>558</v>
      </c>
      <c r="BF143" s="29"/>
      <c r="BG143" s="29" t="s">
        <v>23</v>
      </c>
      <c r="BH143" s="28">
        <f t="shared" si="121"/>
        <v>0</v>
      </c>
      <c r="BI143" s="7" t="s">
        <v>71</v>
      </c>
      <c r="BJ143" s="8" t="s">
        <v>20</v>
      </c>
      <c r="BK143" s="10">
        <v>-5.6120000000000003E-2</v>
      </c>
      <c r="BL143" s="10"/>
      <c r="BM143" s="10">
        <f t="shared" si="71"/>
        <v>33</v>
      </c>
      <c r="BN143" s="7" t="s">
        <v>69</v>
      </c>
      <c r="BO143" s="8" t="s">
        <v>23</v>
      </c>
      <c r="BP143" s="10">
        <v>-9.6390000000000003E-2</v>
      </c>
      <c r="BR143" s="10">
        <f t="shared" si="97"/>
        <v>25</v>
      </c>
    </row>
    <row r="144" spans="1:70" ht="17" thickBot="1" x14ac:dyDescent="0.25">
      <c r="A144" s="7" t="s">
        <v>90</v>
      </c>
      <c r="B144" s="8" t="s">
        <v>29</v>
      </c>
      <c r="C144" s="10">
        <v>-1.898E-2</v>
      </c>
      <c r="D144" s="10"/>
      <c r="E144" s="10">
        <f t="shared" si="103"/>
        <v>17</v>
      </c>
      <c r="F144" s="7" t="s">
        <v>63</v>
      </c>
      <c r="G144" s="8" t="s">
        <v>26</v>
      </c>
      <c r="H144" s="10">
        <v>-4.1880000000000001E-2</v>
      </c>
      <c r="I144" s="10"/>
      <c r="J144" s="10">
        <f t="shared" si="93"/>
        <v>26</v>
      </c>
      <c r="K144" s="7" t="s">
        <v>71</v>
      </c>
      <c r="L144" s="8" t="s">
        <v>20</v>
      </c>
      <c r="M144" s="10">
        <v>-4.0960000000000003E-2</v>
      </c>
      <c r="N144" s="10"/>
      <c r="O144" s="10">
        <f t="shared" si="100"/>
        <v>22</v>
      </c>
      <c r="P144" s="7" t="s">
        <v>36</v>
      </c>
      <c r="Q144" s="8" t="s">
        <v>23</v>
      </c>
      <c r="R144" s="10">
        <v>-6.2149999999999997E-2</v>
      </c>
      <c r="S144" s="10"/>
      <c r="T144" s="10">
        <f t="shared" si="87"/>
        <v>29</v>
      </c>
      <c r="U144" s="7" t="s">
        <v>44</v>
      </c>
      <c r="V144" s="8" t="s">
        <v>20</v>
      </c>
      <c r="W144" s="10">
        <v>-7.5910000000000005E-2</v>
      </c>
      <c r="X144" s="10"/>
      <c r="Y144" s="10">
        <f t="shared" si="36"/>
        <v>50</v>
      </c>
      <c r="Z144" s="7" t="s">
        <v>73</v>
      </c>
      <c r="AA144" s="8" t="s">
        <v>23</v>
      </c>
      <c r="AB144" s="10">
        <v>-1.9400000000000001E-2</v>
      </c>
      <c r="AC144" s="10"/>
      <c r="AD144" s="10">
        <f t="shared" si="88"/>
        <v>28</v>
      </c>
      <c r="AE144" s="7" t="s">
        <v>48</v>
      </c>
      <c r="AF144" s="8" t="s">
        <v>20</v>
      </c>
      <c r="AG144" s="10">
        <v>-2.2280000000000001E-2</v>
      </c>
      <c r="AH144" s="10"/>
      <c r="AI144" s="10">
        <f t="shared" si="76"/>
        <v>33</v>
      </c>
      <c r="AJ144" s="7" t="s">
        <v>91</v>
      </c>
      <c r="AK144" s="8" t="s">
        <v>20</v>
      </c>
      <c r="AL144" s="10">
        <v>-3.04E-2</v>
      </c>
      <c r="AM144" s="10"/>
      <c r="AN144" s="10">
        <f t="shared" si="94"/>
        <v>26</v>
      </c>
      <c r="AO144" s="7" t="s">
        <v>62</v>
      </c>
      <c r="AP144" s="8" t="s">
        <v>25</v>
      </c>
      <c r="AQ144" s="10">
        <v>-1.6299999999999999E-3</v>
      </c>
      <c r="AR144" s="10"/>
      <c r="AS144" s="10">
        <f>IF(AQ144&lt;AQ143,AS143+1,AS143)</f>
        <v>2</v>
      </c>
      <c r="AT144" s="7" t="s">
        <v>85</v>
      </c>
      <c r="AU144" s="8" t="s">
        <v>26</v>
      </c>
      <c r="AV144" s="10">
        <v>-1.2710000000000001E-2</v>
      </c>
      <c r="AW144" s="10"/>
      <c r="AX144" s="10">
        <f t="shared" si="113"/>
        <v>11</v>
      </c>
      <c r="AY144" s="27" t="s">
        <v>22</v>
      </c>
      <c r="AZ144" s="28">
        <f t="shared" si="122"/>
        <v>0</v>
      </c>
      <c r="BA144" s="29"/>
      <c r="BB144" s="29" t="s">
        <v>23</v>
      </c>
      <c r="BC144" s="28">
        <f t="shared" si="123"/>
        <v>114</v>
      </c>
      <c r="BD144" s="7" t="s">
        <v>104</v>
      </c>
      <c r="BE144" s="8" t="s">
        <v>29</v>
      </c>
      <c r="BF144" s="10">
        <v>-3.6999999999999999E-4</v>
      </c>
      <c r="BG144" s="10"/>
      <c r="BH144" s="10">
        <v>1</v>
      </c>
      <c r="BI144" s="7" t="s">
        <v>69</v>
      </c>
      <c r="BJ144" s="8" t="s">
        <v>19</v>
      </c>
      <c r="BK144" s="10">
        <v>-6.1339999999999999E-2</v>
      </c>
      <c r="BL144" s="10"/>
      <c r="BM144" s="10">
        <f t="shared" si="71"/>
        <v>34</v>
      </c>
      <c r="BN144" s="7" t="s">
        <v>92</v>
      </c>
      <c r="BO144" s="8" t="s">
        <v>28</v>
      </c>
      <c r="BP144" s="10">
        <v>-9.7720000000000001E-2</v>
      </c>
      <c r="BR144" s="10">
        <f t="shared" si="97"/>
        <v>26</v>
      </c>
    </row>
    <row r="145" spans="1:70" ht="18" thickTop="1" thickBot="1" x14ac:dyDescent="0.25">
      <c r="A145" s="7" t="s">
        <v>68</v>
      </c>
      <c r="B145" s="8" t="s">
        <v>29</v>
      </c>
      <c r="C145" s="10">
        <v>-1.9470000000000001E-2</v>
      </c>
      <c r="D145" s="10"/>
      <c r="E145" s="10">
        <f t="shared" si="103"/>
        <v>18</v>
      </c>
      <c r="F145" s="7" t="s">
        <v>104</v>
      </c>
      <c r="G145" s="8" t="s">
        <v>20</v>
      </c>
      <c r="H145" s="10">
        <v>-4.233E-2</v>
      </c>
      <c r="I145" s="10"/>
      <c r="J145" s="10">
        <f t="shared" si="93"/>
        <v>27</v>
      </c>
      <c r="K145" s="7" t="s">
        <v>104</v>
      </c>
      <c r="L145" s="8" t="s">
        <v>22</v>
      </c>
      <c r="M145" s="10">
        <v>-4.2709999999999998E-2</v>
      </c>
      <c r="N145" s="10"/>
      <c r="O145" s="10">
        <f t="shared" si="100"/>
        <v>23</v>
      </c>
      <c r="P145" s="7" t="s">
        <v>79</v>
      </c>
      <c r="Q145" s="8" t="s">
        <v>22</v>
      </c>
      <c r="R145" s="10">
        <v>-6.8820000000000006E-2</v>
      </c>
      <c r="S145" s="10"/>
      <c r="T145" s="10">
        <f t="shared" si="87"/>
        <v>30</v>
      </c>
      <c r="U145" s="7" t="s">
        <v>57</v>
      </c>
      <c r="V145" s="8" t="s">
        <v>26</v>
      </c>
      <c r="W145" s="10">
        <v>-7.6329999999999995E-2</v>
      </c>
      <c r="X145" s="10"/>
      <c r="Y145" s="10">
        <f t="shared" si="36"/>
        <v>51</v>
      </c>
      <c r="Z145" s="7" t="s">
        <v>64</v>
      </c>
      <c r="AA145" s="8" t="s">
        <v>28</v>
      </c>
      <c r="AB145" s="10">
        <v>-1.9650000000000001E-2</v>
      </c>
      <c r="AC145" s="10"/>
      <c r="AD145" s="10">
        <f t="shared" si="88"/>
        <v>29</v>
      </c>
      <c r="AE145" s="7" t="s">
        <v>103</v>
      </c>
      <c r="AF145" s="8" t="s">
        <v>19</v>
      </c>
      <c r="AG145" s="10">
        <v>-2.3369999999999998E-2</v>
      </c>
      <c r="AH145" s="10"/>
      <c r="AI145" s="10">
        <f t="shared" si="76"/>
        <v>34</v>
      </c>
      <c r="AJ145" s="7" t="s">
        <v>70</v>
      </c>
      <c r="AK145" s="8" t="s">
        <v>23</v>
      </c>
      <c r="AL145" s="10">
        <v>-3.0470000000000001E-2</v>
      </c>
      <c r="AM145" s="10"/>
      <c r="AN145" s="10">
        <f t="shared" si="94"/>
        <v>27</v>
      </c>
      <c r="AO145" s="7" t="s">
        <v>50</v>
      </c>
      <c r="AP145" s="8" t="s">
        <v>29</v>
      </c>
      <c r="AQ145" s="10">
        <v>-2.3900000000000002E-3</v>
      </c>
      <c r="AR145" s="10"/>
      <c r="AS145" s="10">
        <f t="shared" ref="AS145:AS208" si="124">IF(AQ145&lt;AQ144,AS144+1,AS144)</f>
        <v>3</v>
      </c>
      <c r="AT145" s="7" t="s">
        <v>77</v>
      </c>
      <c r="AU145" s="8" t="s">
        <v>26</v>
      </c>
      <c r="AV145" s="10">
        <v>-1.367E-2</v>
      </c>
      <c r="AW145" s="10"/>
      <c r="AX145" s="10">
        <f t="shared" si="113"/>
        <v>12</v>
      </c>
      <c r="AY145" s="68" t="s">
        <v>109</v>
      </c>
      <c r="AZ145" s="69"/>
      <c r="BA145" s="69"/>
      <c r="BB145" s="69"/>
      <c r="BC145" s="69"/>
      <c r="BD145" s="7" t="s">
        <v>39</v>
      </c>
      <c r="BE145" s="8" t="s">
        <v>25</v>
      </c>
      <c r="BF145" s="10">
        <v>-6.7000000000000002E-4</v>
      </c>
      <c r="BG145" s="10"/>
      <c r="BH145" s="10">
        <f>IF(BF145&lt;BF144,BH144+1,BH144)</f>
        <v>2</v>
      </c>
      <c r="BI145" s="7" t="s">
        <v>21</v>
      </c>
      <c r="BJ145" s="8" t="s">
        <v>23</v>
      </c>
      <c r="BK145" s="10">
        <v>-6.2449999999999999E-2</v>
      </c>
      <c r="BL145" s="10"/>
      <c r="BM145" s="10">
        <f t="shared" si="71"/>
        <v>35</v>
      </c>
      <c r="BN145" s="7" t="s">
        <v>48</v>
      </c>
      <c r="BO145" s="8" t="s">
        <v>20</v>
      </c>
      <c r="BP145" s="10">
        <v>-0.10102999999999999</v>
      </c>
      <c r="BR145" s="10">
        <f t="shared" si="97"/>
        <v>27</v>
      </c>
    </row>
    <row r="146" spans="1:70" ht="18" thickTop="1" thickBot="1" x14ac:dyDescent="0.25">
      <c r="A146" s="7" t="s">
        <v>39</v>
      </c>
      <c r="B146" s="8" t="s">
        <v>28</v>
      </c>
      <c r="C146" s="10">
        <v>-2.0379999999999999E-2</v>
      </c>
      <c r="D146" s="10"/>
      <c r="E146" s="10">
        <f t="shared" si="103"/>
        <v>19</v>
      </c>
      <c r="F146" s="7" t="s">
        <v>64</v>
      </c>
      <c r="G146" s="8" t="s">
        <v>19</v>
      </c>
      <c r="H146" s="10">
        <v>-4.7329999999999997E-2</v>
      </c>
      <c r="I146" s="10"/>
      <c r="J146" s="10">
        <f t="shared" si="93"/>
        <v>28</v>
      </c>
      <c r="K146" s="7" t="s">
        <v>31</v>
      </c>
      <c r="L146" s="8" t="s">
        <v>19</v>
      </c>
      <c r="M146" s="10">
        <v>-4.6240000000000003E-2</v>
      </c>
      <c r="N146" s="10"/>
      <c r="O146" s="10">
        <f t="shared" si="100"/>
        <v>24</v>
      </c>
      <c r="P146" s="7" t="s">
        <v>67</v>
      </c>
      <c r="Q146" s="8" t="s">
        <v>20</v>
      </c>
      <c r="R146" s="10">
        <v>-7.1599999999999997E-2</v>
      </c>
      <c r="S146" s="10"/>
      <c r="T146" s="10">
        <f t="shared" si="87"/>
        <v>31</v>
      </c>
      <c r="U146" s="7" t="s">
        <v>99</v>
      </c>
      <c r="V146" s="8" t="s">
        <v>23</v>
      </c>
      <c r="W146" s="10">
        <v>-7.6380000000000003E-2</v>
      </c>
      <c r="X146" s="10"/>
      <c r="Y146" s="10">
        <f t="shared" si="36"/>
        <v>52</v>
      </c>
      <c r="Z146" s="7" t="s">
        <v>103</v>
      </c>
      <c r="AA146" s="8" t="s">
        <v>19</v>
      </c>
      <c r="AB146" s="10">
        <v>-2.0140000000000002E-2</v>
      </c>
      <c r="AC146" s="10"/>
      <c r="AD146" s="10">
        <f t="shared" si="88"/>
        <v>30</v>
      </c>
      <c r="AE146" s="7" t="s">
        <v>78</v>
      </c>
      <c r="AF146" s="8" t="s">
        <v>28</v>
      </c>
      <c r="AG146" s="10">
        <v>-2.4850000000000001E-2</v>
      </c>
      <c r="AH146" s="10"/>
      <c r="AI146" s="10">
        <f t="shared" si="76"/>
        <v>35</v>
      </c>
      <c r="AJ146" s="7" t="s">
        <v>66</v>
      </c>
      <c r="AK146" s="8" t="s">
        <v>22</v>
      </c>
      <c r="AL146" s="10">
        <v>-3.2059999999999998E-2</v>
      </c>
      <c r="AM146" s="10"/>
      <c r="AN146" s="10">
        <f t="shared" si="94"/>
        <v>28</v>
      </c>
      <c r="AO146" s="7" t="s">
        <v>91</v>
      </c>
      <c r="AP146" s="8" t="s">
        <v>20</v>
      </c>
      <c r="AQ146" s="10">
        <v>-3.2000000000000002E-3</v>
      </c>
      <c r="AR146" s="10"/>
      <c r="AS146" s="10">
        <f t="shared" si="124"/>
        <v>4</v>
      </c>
      <c r="AT146" s="7" t="s">
        <v>21</v>
      </c>
      <c r="AU146" s="8" t="s">
        <v>23</v>
      </c>
      <c r="AV146" s="10">
        <v>-1.406E-2</v>
      </c>
      <c r="AW146" s="10"/>
      <c r="AX146" s="10">
        <f t="shared" si="113"/>
        <v>13</v>
      </c>
      <c r="AY146" s="21" t="s">
        <v>25</v>
      </c>
      <c r="AZ146" s="30">
        <f>SUMIFS($BC$3:$BC$134,$AZ$3:$AZ$134,AY146,$BB$3:$BB$134,"x") + SUMIFS($BC$3:$BC$134,$AZ$3:$AZ$134,AY146,$BB$3:$BB$134,"o")</f>
        <v>318</v>
      </c>
      <c r="BA146" s="23"/>
      <c r="BB146" s="23" t="s">
        <v>26</v>
      </c>
      <c r="BC146" s="30">
        <f>SUMIFS($BC$3:$BC$134,$AZ$3:$AZ$134,BB146,$BB$3:$BB$134,"x") + SUMIFS($BC$3:$BC$134,$AZ$3:$AZ$134,BB146,$BB$3:$BB$134,"o")</f>
        <v>367</v>
      </c>
      <c r="BD146" s="7" t="s">
        <v>59</v>
      </c>
      <c r="BE146" s="8" t="s">
        <v>25</v>
      </c>
      <c r="BF146" s="10">
        <v>-7.9000000000000001E-4</v>
      </c>
      <c r="BG146" s="10"/>
      <c r="BH146" s="10">
        <f t="shared" ref="BH146:BH209" si="125">IF(BF146&lt;BF145,BH145+1,BH145)</f>
        <v>3</v>
      </c>
      <c r="BI146" s="7" t="s">
        <v>24</v>
      </c>
      <c r="BJ146" s="8" t="s">
        <v>26</v>
      </c>
      <c r="BK146" s="10">
        <v>-6.3109999999999999E-2</v>
      </c>
      <c r="BL146" s="10"/>
      <c r="BM146" s="10">
        <f t="shared" si="71"/>
        <v>36</v>
      </c>
      <c r="BN146" s="7" t="s">
        <v>74</v>
      </c>
      <c r="BO146" s="8" t="s">
        <v>28</v>
      </c>
      <c r="BP146" s="10">
        <v>-0.1203</v>
      </c>
      <c r="BR146" s="10">
        <f t="shared" si="97"/>
        <v>28</v>
      </c>
    </row>
    <row r="147" spans="1:70" ht="17" thickBot="1" x14ac:dyDescent="0.25">
      <c r="A147" s="7" t="s">
        <v>104</v>
      </c>
      <c r="B147" s="8" t="s">
        <v>20</v>
      </c>
      <c r="C147" s="10">
        <v>-2.0990000000000002E-2</v>
      </c>
      <c r="D147" s="10"/>
      <c r="E147" s="10">
        <f t="shared" si="103"/>
        <v>20</v>
      </c>
      <c r="F147" s="7" t="s">
        <v>80</v>
      </c>
      <c r="G147" s="8" t="s">
        <v>19</v>
      </c>
      <c r="H147" s="10">
        <v>-5.1029999999999999E-2</v>
      </c>
      <c r="I147" s="10"/>
      <c r="J147" s="10">
        <f t="shared" si="93"/>
        <v>29</v>
      </c>
      <c r="K147" s="7" t="s">
        <v>79</v>
      </c>
      <c r="L147" s="8" t="s">
        <v>25</v>
      </c>
      <c r="M147" s="10">
        <v>-4.7169999999999997E-2</v>
      </c>
      <c r="N147" s="10"/>
      <c r="O147" s="10">
        <f t="shared" si="100"/>
        <v>25</v>
      </c>
      <c r="P147" s="7" t="s">
        <v>21</v>
      </c>
      <c r="Q147" s="8" t="s">
        <v>23</v>
      </c>
      <c r="R147" s="10">
        <v>-7.6730000000000007E-2</v>
      </c>
      <c r="S147" s="10"/>
      <c r="T147" s="10">
        <f t="shared" si="87"/>
        <v>32</v>
      </c>
      <c r="U147" s="7" t="s">
        <v>65</v>
      </c>
      <c r="V147" s="8" t="s">
        <v>29</v>
      </c>
      <c r="W147" s="10">
        <v>-7.886E-2</v>
      </c>
      <c r="X147" s="10"/>
      <c r="Y147" s="10">
        <f t="shared" si="36"/>
        <v>53</v>
      </c>
      <c r="Z147" s="7" t="s">
        <v>33</v>
      </c>
      <c r="AA147" s="8" t="s">
        <v>20</v>
      </c>
      <c r="AB147" s="10">
        <v>-2.1260000000000001E-2</v>
      </c>
      <c r="AC147" s="10"/>
      <c r="AD147" s="10">
        <f t="shared" si="88"/>
        <v>31</v>
      </c>
      <c r="AE147" s="7" t="s">
        <v>104</v>
      </c>
      <c r="AF147" s="8" t="s">
        <v>20</v>
      </c>
      <c r="AG147" s="10">
        <v>-2.6290000000000001E-2</v>
      </c>
      <c r="AH147" s="10"/>
      <c r="AI147" s="10">
        <f t="shared" si="76"/>
        <v>36</v>
      </c>
      <c r="AJ147" s="7" t="s">
        <v>58</v>
      </c>
      <c r="AK147" s="8" t="s">
        <v>20</v>
      </c>
      <c r="AL147" s="10">
        <v>-3.261E-2</v>
      </c>
      <c r="AM147" s="10"/>
      <c r="AN147" s="10">
        <f t="shared" si="94"/>
        <v>29</v>
      </c>
      <c r="AO147" s="7" t="s">
        <v>65</v>
      </c>
      <c r="AP147" s="8" t="s">
        <v>20</v>
      </c>
      <c r="AQ147" s="10">
        <v>-3.3300000000000001E-3</v>
      </c>
      <c r="AR147" s="10"/>
      <c r="AS147" s="10">
        <f t="shared" si="124"/>
        <v>5</v>
      </c>
      <c r="AT147" s="7" t="s">
        <v>97</v>
      </c>
      <c r="AU147" s="8" t="s">
        <v>25</v>
      </c>
      <c r="AV147" s="10">
        <v>-1.4370000000000001E-2</v>
      </c>
      <c r="AW147" s="10"/>
      <c r="AX147" s="10">
        <f t="shared" si="113"/>
        <v>14</v>
      </c>
      <c r="AY147" s="24" t="s">
        <v>28</v>
      </c>
      <c r="AZ147" s="25">
        <f t="shared" ref="AZ147:AZ149" si="126">SUMIFS($BC$3:$BC$134,$AZ$3:$AZ$134,AY147,$BB$3:$BB$134,"x") + SUMIFS($BC$3:$BC$134,$AZ$3:$AZ$134,AY147,$BB$3:$BB$134,"o")</f>
        <v>349</v>
      </c>
      <c r="BA147" s="26"/>
      <c r="BB147" s="26" t="s">
        <v>29</v>
      </c>
      <c r="BC147" s="25">
        <f t="shared" ref="BC147:BC149" si="127">SUMIFS($BC$3:$BC$134,$AZ$3:$AZ$134,BB147,$BB$3:$BB$134,"x") + SUMIFS($BC$3:$BC$134,$AZ$3:$AZ$134,BB147,$BB$3:$BB$134,"o")</f>
        <v>234</v>
      </c>
      <c r="BD147" s="7" t="s">
        <v>64</v>
      </c>
      <c r="BE147" s="8" t="s">
        <v>28</v>
      </c>
      <c r="BF147" s="10">
        <v>-9.2000000000000003E-4</v>
      </c>
      <c r="BG147" s="10"/>
      <c r="BH147" s="10">
        <f t="shared" si="125"/>
        <v>4</v>
      </c>
      <c r="BI147" s="7" t="s">
        <v>71</v>
      </c>
      <c r="BJ147" s="8" t="s">
        <v>22</v>
      </c>
      <c r="BK147" s="10">
        <v>-6.3969999999999999E-2</v>
      </c>
      <c r="BL147" s="10"/>
      <c r="BM147" s="10">
        <f t="shared" si="71"/>
        <v>37</v>
      </c>
      <c r="BN147" s="7" t="s">
        <v>52</v>
      </c>
      <c r="BO147" s="8" t="s">
        <v>23</v>
      </c>
      <c r="BP147" s="10">
        <v>-0.12157</v>
      </c>
      <c r="BR147" s="10">
        <f t="shared" si="97"/>
        <v>29</v>
      </c>
    </row>
    <row r="148" spans="1:70" ht="17" thickBot="1" x14ac:dyDescent="0.25">
      <c r="A148" s="7" t="s">
        <v>53</v>
      </c>
      <c r="B148" s="8" t="s">
        <v>28</v>
      </c>
      <c r="C148" s="10">
        <v>-2.1559999999999999E-2</v>
      </c>
      <c r="D148" s="10"/>
      <c r="E148" s="10">
        <f t="shared" si="103"/>
        <v>21</v>
      </c>
      <c r="F148" s="7" t="s">
        <v>39</v>
      </c>
      <c r="G148" s="8" t="s">
        <v>28</v>
      </c>
      <c r="H148" s="10">
        <v>-5.28E-2</v>
      </c>
      <c r="I148" s="10"/>
      <c r="J148" s="10">
        <f t="shared" si="93"/>
        <v>30</v>
      </c>
      <c r="K148" s="7" t="s">
        <v>37</v>
      </c>
      <c r="L148" s="8" t="s">
        <v>23</v>
      </c>
      <c r="M148" s="10">
        <v>-4.7669999999999997E-2</v>
      </c>
      <c r="N148" s="10"/>
      <c r="O148" s="10">
        <f t="shared" si="100"/>
        <v>26</v>
      </c>
      <c r="P148" s="7" t="s">
        <v>99</v>
      </c>
      <c r="Q148" s="8" t="s">
        <v>28</v>
      </c>
      <c r="R148" s="10">
        <v>-7.7679999999999999E-2</v>
      </c>
      <c r="S148" s="10"/>
      <c r="T148" s="10">
        <f t="shared" si="87"/>
        <v>33</v>
      </c>
      <c r="U148" s="7" t="s">
        <v>79</v>
      </c>
      <c r="V148" s="8" t="s">
        <v>29</v>
      </c>
      <c r="W148" s="10">
        <v>-7.9049999999999995E-2</v>
      </c>
      <c r="X148" s="10"/>
      <c r="Y148" s="10">
        <f t="shared" si="36"/>
        <v>54</v>
      </c>
      <c r="Z148" s="7" t="s">
        <v>84</v>
      </c>
      <c r="AA148" s="8" t="s">
        <v>26</v>
      </c>
      <c r="AB148" s="10">
        <v>-2.1309999999999999E-2</v>
      </c>
      <c r="AC148" s="10"/>
      <c r="AD148" s="10">
        <f t="shared" si="88"/>
        <v>32</v>
      </c>
      <c r="AE148" s="7" t="s">
        <v>76</v>
      </c>
      <c r="AF148" s="8" t="s">
        <v>22</v>
      </c>
      <c r="AG148" s="10">
        <v>-2.776E-2</v>
      </c>
      <c r="AH148" s="10"/>
      <c r="AI148" s="10">
        <f t="shared" si="76"/>
        <v>37</v>
      </c>
      <c r="AJ148" s="7" t="s">
        <v>97</v>
      </c>
      <c r="AK148" s="8" t="s">
        <v>23</v>
      </c>
      <c r="AL148" s="10">
        <v>-3.3390000000000003E-2</v>
      </c>
      <c r="AM148" s="10"/>
      <c r="AN148" s="10">
        <f t="shared" si="94"/>
        <v>30</v>
      </c>
      <c r="AO148" s="7" t="s">
        <v>84</v>
      </c>
      <c r="AP148" s="8" t="s">
        <v>26</v>
      </c>
      <c r="AQ148" s="10">
        <v>-3.4299999999999999E-3</v>
      </c>
      <c r="AR148" s="10"/>
      <c r="AS148" s="10">
        <f t="shared" si="124"/>
        <v>6</v>
      </c>
      <c r="AT148" s="7" t="s">
        <v>89</v>
      </c>
      <c r="AU148" s="8" t="s">
        <v>22</v>
      </c>
      <c r="AV148" s="10">
        <v>-1.444E-2</v>
      </c>
      <c r="AW148" s="10"/>
      <c r="AX148" s="10">
        <f t="shared" si="113"/>
        <v>15</v>
      </c>
      <c r="AY148" s="24" t="s">
        <v>19</v>
      </c>
      <c r="AZ148" s="25">
        <f t="shared" si="126"/>
        <v>212</v>
      </c>
      <c r="BA148" s="26"/>
      <c r="BB148" s="26" t="s">
        <v>20</v>
      </c>
      <c r="BC148" s="25">
        <f t="shared" si="127"/>
        <v>0</v>
      </c>
      <c r="BD148" s="7" t="s">
        <v>33</v>
      </c>
      <c r="BE148" s="8" t="s">
        <v>25</v>
      </c>
      <c r="BF148" s="10">
        <v>-1.6999999999999999E-3</v>
      </c>
      <c r="BG148" s="10"/>
      <c r="BH148" s="10">
        <f t="shared" si="125"/>
        <v>5</v>
      </c>
      <c r="BI148" s="7" t="s">
        <v>34</v>
      </c>
      <c r="BJ148" s="8" t="s">
        <v>19</v>
      </c>
      <c r="BK148" s="10">
        <v>-6.4219999999999999E-2</v>
      </c>
      <c r="BL148" s="10"/>
      <c r="BM148" s="10">
        <f t="shared" si="71"/>
        <v>38</v>
      </c>
      <c r="BN148" s="7" t="s">
        <v>24</v>
      </c>
      <c r="BO148" s="8" t="s">
        <v>25</v>
      </c>
      <c r="BP148" s="10">
        <v>-0.13138</v>
      </c>
      <c r="BR148" s="10">
        <f t="shared" si="97"/>
        <v>30</v>
      </c>
    </row>
    <row r="149" spans="1:70" ht="17" thickBot="1" x14ac:dyDescent="0.25">
      <c r="A149" s="7" t="s">
        <v>82</v>
      </c>
      <c r="B149" s="8" t="s">
        <v>20</v>
      </c>
      <c r="C149" s="10">
        <v>-2.1760000000000002E-2</v>
      </c>
      <c r="D149" s="10"/>
      <c r="E149" s="10">
        <f t="shared" si="103"/>
        <v>22</v>
      </c>
      <c r="F149" s="7" t="s">
        <v>67</v>
      </c>
      <c r="G149" s="8" t="s">
        <v>28</v>
      </c>
      <c r="H149" s="10">
        <v>-5.4429999999999999E-2</v>
      </c>
      <c r="I149" s="10"/>
      <c r="J149" s="10">
        <f t="shared" si="93"/>
        <v>31</v>
      </c>
      <c r="K149" s="7" t="s">
        <v>104</v>
      </c>
      <c r="L149" s="8" t="s">
        <v>29</v>
      </c>
      <c r="M149" s="10">
        <v>-4.9930000000000002E-2</v>
      </c>
      <c r="N149" s="10"/>
      <c r="O149" s="10">
        <f t="shared" si="100"/>
        <v>27</v>
      </c>
      <c r="P149" s="7" t="s">
        <v>18</v>
      </c>
      <c r="Q149" s="8" t="s">
        <v>20</v>
      </c>
      <c r="R149" s="10">
        <v>-7.7770000000000006E-2</v>
      </c>
      <c r="S149" s="10"/>
      <c r="T149" s="10">
        <f t="shared" si="87"/>
        <v>34</v>
      </c>
      <c r="U149" s="7" t="s">
        <v>39</v>
      </c>
      <c r="V149" s="8" t="s">
        <v>28</v>
      </c>
      <c r="W149" s="10">
        <v>-7.9990000000000006E-2</v>
      </c>
      <c r="X149" s="10"/>
      <c r="Y149" s="10">
        <f t="shared" si="36"/>
        <v>55</v>
      </c>
      <c r="Z149" s="7" t="s">
        <v>54</v>
      </c>
      <c r="AA149" s="8" t="s">
        <v>29</v>
      </c>
      <c r="AB149" s="10">
        <v>-2.2849999999999999E-2</v>
      </c>
      <c r="AC149" s="10"/>
      <c r="AD149" s="10">
        <f t="shared" si="88"/>
        <v>33</v>
      </c>
      <c r="AE149" s="7" t="s">
        <v>81</v>
      </c>
      <c r="AF149" s="8" t="s">
        <v>20</v>
      </c>
      <c r="AG149" s="10">
        <v>-2.8230000000000002E-2</v>
      </c>
      <c r="AH149" s="10"/>
      <c r="AI149" s="10">
        <f t="shared" si="76"/>
        <v>38</v>
      </c>
      <c r="AJ149" s="7" t="s">
        <v>18</v>
      </c>
      <c r="AK149" s="8" t="s">
        <v>20</v>
      </c>
      <c r="AL149" s="10">
        <v>-3.415E-2</v>
      </c>
      <c r="AM149" s="10"/>
      <c r="AN149" s="10">
        <f t="shared" si="94"/>
        <v>31</v>
      </c>
      <c r="AO149" s="7" t="s">
        <v>47</v>
      </c>
      <c r="AP149" s="8" t="s">
        <v>28</v>
      </c>
      <c r="AQ149" s="10">
        <v>-4.2700000000000004E-3</v>
      </c>
      <c r="AR149" s="10"/>
      <c r="AS149" s="10">
        <f t="shared" si="124"/>
        <v>7</v>
      </c>
      <c r="AT149" s="7" t="s">
        <v>40</v>
      </c>
      <c r="AU149" s="8" t="s">
        <v>26</v>
      </c>
      <c r="AV149" s="10">
        <v>-1.6330000000000001E-2</v>
      </c>
      <c r="AW149" s="10"/>
      <c r="AX149" s="10">
        <f t="shared" si="113"/>
        <v>16</v>
      </c>
      <c r="AY149" s="27" t="s">
        <v>22</v>
      </c>
      <c r="AZ149" s="28">
        <f t="shared" si="126"/>
        <v>0</v>
      </c>
      <c r="BA149" s="29"/>
      <c r="BB149" s="29" t="s">
        <v>23</v>
      </c>
      <c r="BC149" s="28">
        <f t="shared" si="127"/>
        <v>230</v>
      </c>
      <c r="BD149" s="7" t="s">
        <v>102</v>
      </c>
      <c r="BE149" s="8" t="s">
        <v>20</v>
      </c>
      <c r="BF149" s="10">
        <v>-1.6999999999999999E-3</v>
      </c>
      <c r="BG149" s="10"/>
      <c r="BH149" s="10">
        <f t="shared" si="125"/>
        <v>5</v>
      </c>
      <c r="BI149" s="7" t="s">
        <v>43</v>
      </c>
      <c r="BJ149" s="8" t="s">
        <v>22</v>
      </c>
      <c r="BK149" s="10">
        <v>-6.4649999999999999E-2</v>
      </c>
      <c r="BL149" s="10"/>
      <c r="BM149" s="10">
        <f t="shared" si="71"/>
        <v>39</v>
      </c>
      <c r="BN149" s="7" t="s">
        <v>59</v>
      </c>
      <c r="BO149" s="8" t="s">
        <v>20</v>
      </c>
      <c r="BP149" s="10">
        <v>-0.13352</v>
      </c>
      <c r="BR149" s="10">
        <f t="shared" si="97"/>
        <v>31</v>
      </c>
    </row>
    <row r="150" spans="1:70" ht="17" thickBot="1" x14ac:dyDescent="0.25">
      <c r="A150" s="7" t="s">
        <v>73</v>
      </c>
      <c r="B150" s="8" t="s">
        <v>23</v>
      </c>
      <c r="C150" s="10">
        <v>-2.325E-2</v>
      </c>
      <c r="D150" s="10"/>
      <c r="E150" s="10">
        <f t="shared" si="103"/>
        <v>23</v>
      </c>
      <c r="F150" s="7" t="s">
        <v>47</v>
      </c>
      <c r="G150" s="8" t="s">
        <v>19</v>
      </c>
      <c r="H150" s="10">
        <v>-5.552E-2</v>
      </c>
      <c r="I150" s="10"/>
      <c r="J150" s="10">
        <f t="shared" si="93"/>
        <v>32</v>
      </c>
      <c r="K150" s="7" t="s">
        <v>51</v>
      </c>
      <c r="L150" s="8" t="s">
        <v>22</v>
      </c>
      <c r="M150" s="10">
        <v>-5.0619999999999998E-2</v>
      </c>
      <c r="N150" s="10"/>
      <c r="O150" s="10">
        <f t="shared" si="100"/>
        <v>28</v>
      </c>
      <c r="P150" s="7" t="s">
        <v>70</v>
      </c>
      <c r="Q150" s="8" t="s">
        <v>23</v>
      </c>
      <c r="R150" s="10">
        <v>-7.9299999999999995E-2</v>
      </c>
      <c r="S150" s="10"/>
      <c r="T150" s="10">
        <f t="shared" si="87"/>
        <v>35</v>
      </c>
      <c r="U150" s="7" t="s">
        <v>58</v>
      </c>
      <c r="V150" s="8" t="s">
        <v>25</v>
      </c>
      <c r="W150" s="10">
        <v>-8.0229999999999996E-2</v>
      </c>
      <c r="X150" s="10"/>
      <c r="Y150" s="10">
        <f t="shared" si="36"/>
        <v>56</v>
      </c>
      <c r="Z150" s="7" t="s">
        <v>39</v>
      </c>
      <c r="AA150" s="8" t="s">
        <v>28</v>
      </c>
      <c r="AB150" s="10">
        <v>-2.308E-2</v>
      </c>
      <c r="AC150" s="10"/>
      <c r="AD150" s="10">
        <f t="shared" si="88"/>
        <v>34</v>
      </c>
      <c r="AE150" s="7" t="s">
        <v>38</v>
      </c>
      <c r="AF150" s="8" t="s">
        <v>22</v>
      </c>
      <c r="AG150" s="10">
        <v>-2.947E-2</v>
      </c>
      <c r="AH150" s="10"/>
      <c r="AI150" s="10">
        <f t="shared" si="76"/>
        <v>39</v>
      </c>
      <c r="AJ150" s="7" t="s">
        <v>21</v>
      </c>
      <c r="AK150" s="8" t="s">
        <v>23</v>
      </c>
      <c r="AL150" s="10">
        <v>-3.4799999999999998E-2</v>
      </c>
      <c r="AM150" s="10"/>
      <c r="AN150" s="10">
        <f t="shared" si="94"/>
        <v>32</v>
      </c>
      <c r="AO150" s="7" t="s">
        <v>84</v>
      </c>
      <c r="AP150" s="8" t="s">
        <v>19</v>
      </c>
      <c r="AQ150" s="10">
        <v>-5.77E-3</v>
      </c>
      <c r="AR150" s="10"/>
      <c r="AS150" s="10">
        <f t="shared" si="124"/>
        <v>8</v>
      </c>
      <c r="AT150" s="7" t="s">
        <v>18</v>
      </c>
      <c r="AU150" s="8" t="s">
        <v>20</v>
      </c>
      <c r="AV150" s="10">
        <v>-1.7600000000000001E-2</v>
      </c>
      <c r="AW150" s="10"/>
      <c r="AX150" s="10">
        <f t="shared" si="113"/>
        <v>17</v>
      </c>
      <c r="AY150" s="7" t="s">
        <v>72</v>
      </c>
      <c r="AZ150" s="8" t="s">
        <v>28</v>
      </c>
      <c r="BA150" s="10">
        <v>-8.8999999999999995E-4</v>
      </c>
      <c r="BB150" s="10"/>
      <c r="BC150" s="10">
        <v>1</v>
      </c>
      <c r="BD150" s="7" t="s">
        <v>58</v>
      </c>
      <c r="BE150" s="8" t="s">
        <v>25</v>
      </c>
      <c r="BF150" s="10">
        <v>-3.0699999999999998E-3</v>
      </c>
      <c r="BG150" s="10"/>
      <c r="BH150" s="10">
        <f t="shared" si="125"/>
        <v>6</v>
      </c>
      <c r="BI150" s="7" t="s">
        <v>37</v>
      </c>
      <c r="BJ150" s="8" t="s">
        <v>23</v>
      </c>
      <c r="BK150" s="10">
        <v>-6.8140000000000006E-2</v>
      </c>
      <c r="BL150" s="10"/>
      <c r="BM150" s="10">
        <f t="shared" si="71"/>
        <v>40</v>
      </c>
      <c r="BN150" s="7" t="s">
        <v>34</v>
      </c>
      <c r="BO150" s="8" t="s">
        <v>26</v>
      </c>
      <c r="BP150" s="10">
        <v>-0.13722000000000001</v>
      </c>
      <c r="BR150" s="10">
        <f t="shared" si="97"/>
        <v>32</v>
      </c>
    </row>
    <row r="151" spans="1:70" ht="17" thickBot="1" x14ac:dyDescent="0.25">
      <c r="A151" s="7" t="s">
        <v>78</v>
      </c>
      <c r="B151" s="8" t="s">
        <v>28</v>
      </c>
      <c r="C151" s="10">
        <v>-2.435E-2</v>
      </c>
      <c r="D151" s="10"/>
      <c r="E151" s="10">
        <f t="shared" si="103"/>
        <v>24</v>
      </c>
      <c r="F151" s="7" t="s">
        <v>104</v>
      </c>
      <c r="G151" s="8" t="s">
        <v>25</v>
      </c>
      <c r="H151" s="10">
        <v>-5.6169999999999998E-2</v>
      </c>
      <c r="I151" s="10"/>
      <c r="J151" s="10">
        <f t="shared" si="93"/>
        <v>33</v>
      </c>
      <c r="K151" s="7" t="s">
        <v>46</v>
      </c>
      <c r="L151" s="8" t="s">
        <v>22</v>
      </c>
      <c r="M151" s="10">
        <v>-5.2659999999999998E-2</v>
      </c>
      <c r="N151" s="10"/>
      <c r="O151" s="10">
        <f t="shared" si="100"/>
        <v>29</v>
      </c>
      <c r="P151" s="7" t="s">
        <v>99</v>
      </c>
      <c r="Q151" s="8" t="s">
        <v>23</v>
      </c>
      <c r="R151" s="10">
        <v>-8.0149999999999999E-2</v>
      </c>
      <c r="S151" s="10"/>
      <c r="T151" s="10">
        <f t="shared" si="87"/>
        <v>36</v>
      </c>
      <c r="U151" s="7" t="s">
        <v>103</v>
      </c>
      <c r="V151" s="8" t="s">
        <v>26</v>
      </c>
      <c r="W151" s="10">
        <v>-8.1509999999999999E-2</v>
      </c>
      <c r="X151" s="10"/>
      <c r="Y151" s="10">
        <f t="shared" si="36"/>
        <v>57</v>
      </c>
      <c r="Z151" s="7" t="s">
        <v>21</v>
      </c>
      <c r="AA151" s="8" t="s">
        <v>22</v>
      </c>
      <c r="AB151" s="10">
        <v>-2.5149999999999999E-2</v>
      </c>
      <c r="AC151" s="10"/>
      <c r="AD151" s="10">
        <f t="shared" si="88"/>
        <v>35</v>
      </c>
      <c r="AE151" s="7" t="s">
        <v>68</v>
      </c>
      <c r="AF151" s="8" t="s">
        <v>29</v>
      </c>
      <c r="AG151" s="10">
        <v>-2.9479999999999999E-2</v>
      </c>
      <c r="AH151" s="10"/>
      <c r="AI151" s="10">
        <f t="shared" si="76"/>
        <v>40</v>
      </c>
      <c r="AJ151" s="7" t="s">
        <v>27</v>
      </c>
      <c r="AK151" s="8" t="s">
        <v>28</v>
      </c>
      <c r="AL151" s="10">
        <v>-3.6749999999999998E-2</v>
      </c>
      <c r="AM151" s="10"/>
      <c r="AN151" s="10">
        <f t="shared" si="94"/>
        <v>33</v>
      </c>
      <c r="AO151" s="7" t="s">
        <v>83</v>
      </c>
      <c r="AP151" s="8" t="s">
        <v>20</v>
      </c>
      <c r="AQ151" s="10">
        <v>-6.5599999999999999E-3</v>
      </c>
      <c r="AR151" s="10"/>
      <c r="AS151" s="10">
        <f t="shared" si="124"/>
        <v>9</v>
      </c>
      <c r="AT151" s="7" t="s">
        <v>81</v>
      </c>
      <c r="AU151" s="8" t="s">
        <v>26</v>
      </c>
      <c r="AV151" s="10">
        <v>-1.7690000000000001E-2</v>
      </c>
      <c r="AW151" s="10"/>
      <c r="AX151" s="10">
        <f t="shared" si="113"/>
        <v>18</v>
      </c>
      <c r="AY151" s="7" t="s">
        <v>31</v>
      </c>
      <c r="AZ151" s="8" t="s">
        <v>19</v>
      </c>
      <c r="BA151" s="10">
        <v>-2.65E-3</v>
      </c>
      <c r="BB151" s="10"/>
      <c r="BC151" s="10">
        <f>IF(BA151&lt;BA150,BC150+1,BC150)</f>
        <v>2</v>
      </c>
      <c r="BD151" s="7" t="s">
        <v>80</v>
      </c>
      <c r="BE151" s="8" t="s">
        <v>19</v>
      </c>
      <c r="BF151" s="10">
        <v>-3.48E-3</v>
      </c>
      <c r="BG151" s="10"/>
      <c r="BH151" s="10">
        <f t="shared" si="125"/>
        <v>7</v>
      </c>
      <c r="BI151" s="7" t="s">
        <v>98</v>
      </c>
      <c r="BJ151" s="8" t="s">
        <v>29</v>
      </c>
      <c r="BK151" s="10">
        <v>-6.862E-2</v>
      </c>
      <c r="BL151" s="10"/>
      <c r="BM151" s="10">
        <f t="shared" si="71"/>
        <v>41</v>
      </c>
      <c r="BN151" s="7" t="s">
        <v>97</v>
      </c>
      <c r="BO151" s="8" t="s">
        <v>28</v>
      </c>
      <c r="BP151" s="10">
        <v>-0.14127000000000001</v>
      </c>
      <c r="BR151" s="10">
        <f t="shared" si="97"/>
        <v>33</v>
      </c>
    </row>
    <row r="152" spans="1:70" ht="17" thickBot="1" x14ac:dyDescent="0.25">
      <c r="A152" s="7" t="s">
        <v>97</v>
      </c>
      <c r="B152" s="8" t="s">
        <v>25</v>
      </c>
      <c r="C152" s="10">
        <v>-2.4989999999999998E-2</v>
      </c>
      <c r="D152" s="10"/>
      <c r="E152" s="10">
        <f t="shared" si="103"/>
        <v>25</v>
      </c>
      <c r="F152" s="7" t="s">
        <v>60</v>
      </c>
      <c r="G152" s="8" t="s">
        <v>19</v>
      </c>
      <c r="H152" s="10">
        <v>-5.6820000000000002E-2</v>
      </c>
      <c r="I152" s="10"/>
      <c r="J152" s="10">
        <f t="shared" si="93"/>
        <v>34</v>
      </c>
      <c r="K152" s="7" t="s">
        <v>68</v>
      </c>
      <c r="L152" s="8" t="s">
        <v>19</v>
      </c>
      <c r="M152" s="10">
        <v>-5.6550000000000003E-2</v>
      </c>
      <c r="N152" s="10"/>
      <c r="O152" s="10">
        <f t="shared" si="100"/>
        <v>30</v>
      </c>
      <c r="P152" s="7" t="s">
        <v>37</v>
      </c>
      <c r="Q152" s="8" t="s">
        <v>25</v>
      </c>
      <c r="R152" s="10">
        <v>-8.0750000000000002E-2</v>
      </c>
      <c r="S152" s="10"/>
      <c r="T152" s="10">
        <f t="shared" si="87"/>
        <v>37</v>
      </c>
      <c r="U152" s="45" t="s">
        <v>27</v>
      </c>
      <c r="V152" s="46" t="s">
        <v>28</v>
      </c>
      <c r="W152" s="11">
        <v>-8.4080000000000002E-2</v>
      </c>
      <c r="X152" s="11" t="s">
        <v>111</v>
      </c>
      <c r="Y152" s="10">
        <f t="shared" si="36"/>
        <v>58</v>
      </c>
      <c r="Z152" s="7" t="s">
        <v>63</v>
      </c>
      <c r="AA152" s="8" t="s">
        <v>20</v>
      </c>
      <c r="AB152" s="10">
        <v>-2.6089999999999999E-2</v>
      </c>
      <c r="AC152" s="10"/>
      <c r="AD152" s="10">
        <f t="shared" si="88"/>
        <v>36</v>
      </c>
      <c r="AE152" s="7" t="s">
        <v>96</v>
      </c>
      <c r="AF152" s="8" t="s">
        <v>29</v>
      </c>
      <c r="AG152" s="10">
        <v>-2.9600000000000001E-2</v>
      </c>
      <c r="AH152" s="10"/>
      <c r="AI152" s="10">
        <f t="shared" si="76"/>
        <v>41</v>
      </c>
      <c r="AJ152" s="7" t="s">
        <v>57</v>
      </c>
      <c r="AK152" s="8" t="s">
        <v>20</v>
      </c>
      <c r="AL152" s="10">
        <v>-3.6889999999999999E-2</v>
      </c>
      <c r="AM152" s="10"/>
      <c r="AN152" s="10">
        <f t="shared" si="94"/>
        <v>34</v>
      </c>
      <c r="AO152" s="7" t="s">
        <v>31</v>
      </c>
      <c r="AP152" s="8" t="s">
        <v>19</v>
      </c>
      <c r="AQ152" s="10">
        <v>-6.6600000000000001E-3</v>
      </c>
      <c r="AR152" s="10"/>
      <c r="AS152" s="10">
        <f t="shared" si="124"/>
        <v>10</v>
      </c>
      <c r="AT152" s="7" t="s">
        <v>62</v>
      </c>
      <c r="AU152" s="8" t="s">
        <v>23</v>
      </c>
      <c r="AV152" s="10">
        <v>-1.8970000000000001E-2</v>
      </c>
      <c r="AW152" s="10"/>
      <c r="AX152" s="10">
        <f t="shared" si="113"/>
        <v>19</v>
      </c>
      <c r="AY152" s="7" t="s">
        <v>40</v>
      </c>
      <c r="AZ152" s="8" t="s">
        <v>26</v>
      </c>
      <c r="BA152" s="10">
        <v>-3.2200000000000002E-3</v>
      </c>
      <c r="BB152" s="10"/>
      <c r="BC152" s="10">
        <f t="shared" ref="BC152:BC215" si="128">IF(BA152&lt;BA151,BC151+1,BC151)</f>
        <v>3</v>
      </c>
      <c r="BD152" s="7" t="s">
        <v>21</v>
      </c>
      <c r="BE152" s="8" t="s">
        <v>23</v>
      </c>
      <c r="BF152" s="10">
        <v>-4.6699999999999997E-3</v>
      </c>
      <c r="BG152" s="10"/>
      <c r="BH152" s="10">
        <f t="shared" si="125"/>
        <v>8</v>
      </c>
      <c r="BI152" s="7" t="s">
        <v>62</v>
      </c>
      <c r="BJ152" s="8" t="s">
        <v>25</v>
      </c>
      <c r="BK152" s="10">
        <v>-6.9190000000000002E-2</v>
      </c>
      <c r="BL152" s="10"/>
      <c r="BM152" s="10">
        <f t="shared" si="71"/>
        <v>42</v>
      </c>
      <c r="BN152" s="7" t="s">
        <v>94</v>
      </c>
      <c r="BO152" s="8" t="s">
        <v>28</v>
      </c>
      <c r="BP152" s="10">
        <v>-0.14549000000000001</v>
      </c>
      <c r="BR152" s="10">
        <f t="shared" si="97"/>
        <v>34</v>
      </c>
    </row>
    <row r="153" spans="1:70" ht="17" thickBot="1" x14ac:dyDescent="0.25">
      <c r="A153" s="7" t="s">
        <v>82</v>
      </c>
      <c r="B153" s="8" t="s">
        <v>28</v>
      </c>
      <c r="C153" s="10">
        <v>-2.622E-2</v>
      </c>
      <c r="D153" s="10"/>
      <c r="E153" s="10">
        <f t="shared" si="103"/>
        <v>26</v>
      </c>
      <c r="F153" s="7" t="s">
        <v>52</v>
      </c>
      <c r="G153" s="8" t="s">
        <v>23</v>
      </c>
      <c r="H153" s="10">
        <v>-5.8869999999999999E-2</v>
      </c>
      <c r="I153" s="10"/>
      <c r="J153" s="10">
        <f t="shared" si="93"/>
        <v>35</v>
      </c>
      <c r="K153" s="7" t="s">
        <v>80</v>
      </c>
      <c r="L153" s="8" t="s">
        <v>25</v>
      </c>
      <c r="M153" s="10">
        <v>-6.2869999999999995E-2</v>
      </c>
      <c r="N153" s="10"/>
      <c r="O153" s="10">
        <f t="shared" si="100"/>
        <v>31</v>
      </c>
      <c r="P153" s="7" t="s">
        <v>81</v>
      </c>
      <c r="Q153" s="8" t="s">
        <v>29</v>
      </c>
      <c r="R153" s="10">
        <v>-8.1900000000000001E-2</v>
      </c>
      <c r="S153" s="10"/>
      <c r="T153" s="10">
        <f t="shared" si="87"/>
        <v>38</v>
      </c>
      <c r="U153" s="7" t="s">
        <v>89</v>
      </c>
      <c r="V153" s="8" t="s">
        <v>28</v>
      </c>
      <c r="W153" s="10">
        <v>-8.4400000000000003E-2</v>
      </c>
      <c r="X153" s="10"/>
      <c r="Y153" s="10">
        <f t="shared" si="36"/>
        <v>59</v>
      </c>
      <c r="Z153" s="7" t="s">
        <v>73</v>
      </c>
      <c r="AA153" s="8" t="s">
        <v>26</v>
      </c>
      <c r="AB153" s="10">
        <v>-2.6329999999999999E-2</v>
      </c>
      <c r="AC153" s="10"/>
      <c r="AD153" s="10">
        <f t="shared" si="88"/>
        <v>37</v>
      </c>
      <c r="AE153" s="7" t="s">
        <v>50</v>
      </c>
      <c r="AF153" s="8" t="s">
        <v>29</v>
      </c>
      <c r="AG153" s="10">
        <v>-3.0710000000000001E-2</v>
      </c>
      <c r="AH153" s="10"/>
      <c r="AI153" s="10">
        <f t="shared" si="76"/>
        <v>42</v>
      </c>
      <c r="AJ153" s="7" t="s">
        <v>66</v>
      </c>
      <c r="AK153" s="8" t="s">
        <v>28</v>
      </c>
      <c r="AL153" s="10">
        <v>-3.8080000000000003E-2</v>
      </c>
      <c r="AM153" s="10"/>
      <c r="AN153" s="10">
        <f t="shared" si="94"/>
        <v>35</v>
      </c>
      <c r="AO153" s="7" t="s">
        <v>79</v>
      </c>
      <c r="AP153" s="8" t="s">
        <v>29</v>
      </c>
      <c r="AQ153" s="10">
        <v>-9.1299999999999992E-3</v>
      </c>
      <c r="AR153" s="10"/>
      <c r="AS153" s="10">
        <f t="shared" si="124"/>
        <v>11</v>
      </c>
      <c r="AT153" s="7" t="s">
        <v>73</v>
      </c>
      <c r="AU153" s="8" t="s">
        <v>26</v>
      </c>
      <c r="AV153" s="10">
        <v>-1.9529999999999999E-2</v>
      </c>
      <c r="AW153" s="10"/>
      <c r="AX153" s="10">
        <f t="shared" si="113"/>
        <v>20</v>
      </c>
      <c r="AY153" s="7" t="s">
        <v>56</v>
      </c>
      <c r="AZ153" s="8" t="s">
        <v>19</v>
      </c>
      <c r="BA153" s="10">
        <v>-5.8999999999999999E-3</v>
      </c>
      <c r="BB153" s="10"/>
      <c r="BC153" s="10">
        <f t="shared" si="128"/>
        <v>4</v>
      </c>
      <c r="BD153" s="7" t="s">
        <v>58</v>
      </c>
      <c r="BE153" s="8" t="s">
        <v>22</v>
      </c>
      <c r="BF153" s="10">
        <v>-4.9899999999999996E-3</v>
      </c>
      <c r="BG153" s="10"/>
      <c r="BH153" s="10">
        <f t="shared" si="125"/>
        <v>9</v>
      </c>
      <c r="BI153" s="7" t="s">
        <v>47</v>
      </c>
      <c r="BJ153" s="8" t="s">
        <v>19</v>
      </c>
      <c r="BK153" s="10">
        <v>-7.1840000000000001E-2</v>
      </c>
      <c r="BL153" s="10"/>
      <c r="BM153" s="10">
        <f t="shared" si="71"/>
        <v>43</v>
      </c>
      <c r="BN153" s="7" t="s">
        <v>21</v>
      </c>
      <c r="BO153" s="8" t="s">
        <v>23</v>
      </c>
      <c r="BP153" s="10">
        <v>-0.14582000000000001</v>
      </c>
      <c r="BR153" s="10">
        <f t="shared" si="97"/>
        <v>35</v>
      </c>
    </row>
    <row r="154" spans="1:70" ht="17" thickBot="1" x14ac:dyDescent="0.25">
      <c r="A154" s="7" t="s">
        <v>67</v>
      </c>
      <c r="B154" s="8" t="s">
        <v>20</v>
      </c>
      <c r="C154" s="10">
        <v>-2.768E-2</v>
      </c>
      <c r="D154" s="10"/>
      <c r="E154" s="10">
        <f t="shared" si="103"/>
        <v>27</v>
      </c>
      <c r="F154" s="7" t="s">
        <v>97</v>
      </c>
      <c r="G154" s="8" t="s">
        <v>19</v>
      </c>
      <c r="H154" s="10">
        <v>-5.9900000000000002E-2</v>
      </c>
      <c r="I154" s="10"/>
      <c r="J154" s="10">
        <f t="shared" si="93"/>
        <v>36</v>
      </c>
      <c r="K154" s="7" t="s">
        <v>18</v>
      </c>
      <c r="L154" s="8" t="s">
        <v>19</v>
      </c>
      <c r="M154" s="10">
        <v>-6.4729999999999996E-2</v>
      </c>
      <c r="N154" s="10"/>
      <c r="O154" s="10">
        <f t="shared" si="100"/>
        <v>32</v>
      </c>
      <c r="P154" s="7" t="s">
        <v>59</v>
      </c>
      <c r="Q154" s="8" t="s">
        <v>20</v>
      </c>
      <c r="R154" s="10">
        <v>-8.3729999999999999E-2</v>
      </c>
      <c r="S154" s="10"/>
      <c r="T154" s="10">
        <f t="shared" si="87"/>
        <v>39</v>
      </c>
      <c r="U154" s="7" t="s">
        <v>65</v>
      </c>
      <c r="V154" s="8" t="s">
        <v>23</v>
      </c>
      <c r="W154" s="10">
        <v>-8.4610000000000005E-2</v>
      </c>
      <c r="X154" s="10"/>
      <c r="Y154" s="10">
        <f t="shared" si="36"/>
        <v>60</v>
      </c>
      <c r="Z154" s="7" t="s">
        <v>78</v>
      </c>
      <c r="AA154" s="8" t="s">
        <v>26</v>
      </c>
      <c r="AB154" s="10">
        <v>-2.6849999999999999E-2</v>
      </c>
      <c r="AC154" s="10"/>
      <c r="AD154" s="10">
        <f t="shared" si="88"/>
        <v>38</v>
      </c>
      <c r="AE154" s="7" t="s">
        <v>83</v>
      </c>
      <c r="AF154" s="8" t="s">
        <v>29</v>
      </c>
      <c r="AG154" s="10">
        <v>-3.0759999999999999E-2</v>
      </c>
      <c r="AH154" s="10"/>
      <c r="AI154" s="10">
        <f t="shared" si="76"/>
        <v>43</v>
      </c>
      <c r="AJ154" s="7" t="s">
        <v>74</v>
      </c>
      <c r="AK154" s="8" t="s">
        <v>28</v>
      </c>
      <c r="AL154" s="10">
        <v>-3.8350000000000002E-2</v>
      </c>
      <c r="AM154" s="10"/>
      <c r="AN154" s="10">
        <f t="shared" si="94"/>
        <v>36</v>
      </c>
      <c r="AO154" s="7" t="s">
        <v>60</v>
      </c>
      <c r="AP154" s="8" t="s">
        <v>19</v>
      </c>
      <c r="AQ154" s="10">
        <v>-1.005E-2</v>
      </c>
      <c r="AR154" s="10"/>
      <c r="AS154" s="10">
        <f t="shared" si="124"/>
        <v>12</v>
      </c>
      <c r="AT154" s="7" t="s">
        <v>89</v>
      </c>
      <c r="AU154" s="8" t="s">
        <v>28</v>
      </c>
      <c r="AV154" s="10">
        <v>-2.053E-2</v>
      </c>
      <c r="AW154" s="10"/>
      <c r="AX154" s="10">
        <f t="shared" si="113"/>
        <v>21</v>
      </c>
      <c r="AY154" s="7" t="s">
        <v>43</v>
      </c>
      <c r="AZ154" s="8" t="s">
        <v>19</v>
      </c>
      <c r="BA154" s="10">
        <v>-7.5199999999999998E-3</v>
      </c>
      <c r="BB154" s="10"/>
      <c r="BC154" s="10">
        <f t="shared" si="128"/>
        <v>5</v>
      </c>
      <c r="BD154" s="7" t="s">
        <v>43</v>
      </c>
      <c r="BE154" s="8" t="s">
        <v>22</v>
      </c>
      <c r="BF154" s="10">
        <v>-6.8399999999999997E-3</v>
      </c>
      <c r="BG154" s="10"/>
      <c r="BH154" s="10">
        <f t="shared" si="125"/>
        <v>10</v>
      </c>
      <c r="BI154" s="7" t="s">
        <v>54</v>
      </c>
      <c r="BJ154" s="8" t="s">
        <v>105</v>
      </c>
      <c r="BK154" s="10">
        <v>-7.7740000000000004E-2</v>
      </c>
      <c r="BL154" s="10"/>
      <c r="BM154" s="10">
        <f t="shared" si="71"/>
        <v>44</v>
      </c>
      <c r="BN154" s="7" t="s">
        <v>75</v>
      </c>
      <c r="BO154" s="8" t="s">
        <v>23</v>
      </c>
      <c r="BP154" s="10">
        <v>-0.14831</v>
      </c>
      <c r="BR154" s="10">
        <f t="shared" si="97"/>
        <v>36</v>
      </c>
    </row>
    <row r="155" spans="1:70" ht="17" customHeight="1" thickBot="1" x14ac:dyDescent="0.25">
      <c r="A155" s="7" t="s">
        <v>70</v>
      </c>
      <c r="B155" s="8" t="s">
        <v>28</v>
      </c>
      <c r="C155" s="10">
        <v>-2.8830000000000001E-2</v>
      </c>
      <c r="D155" s="10"/>
      <c r="E155" s="10">
        <f t="shared" si="103"/>
        <v>28</v>
      </c>
      <c r="F155" s="7" t="s">
        <v>70</v>
      </c>
      <c r="G155" s="8" t="s">
        <v>19</v>
      </c>
      <c r="H155" s="10">
        <v>-6.0979999999999999E-2</v>
      </c>
      <c r="I155" s="10"/>
      <c r="J155" s="10">
        <f t="shared" si="93"/>
        <v>37</v>
      </c>
      <c r="K155" s="7" t="s">
        <v>99</v>
      </c>
      <c r="L155" s="8" t="s">
        <v>28</v>
      </c>
      <c r="M155" s="10">
        <v>-6.8169999999999994E-2</v>
      </c>
      <c r="N155" s="10"/>
      <c r="O155" s="10">
        <f t="shared" si="100"/>
        <v>33</v>
      </c>
      <c r="P155" s="7" t="s">
        <v>81</v>
      </c>
      <c r="Q155" s="8" t="s">
        <v>20</v>
      </c>
      <c r="R155" s="10">
        <v>-8.3940000000000001E-2</v>
      </c>
      <c r="S155" s="10"/>
      <c r="T155" s="10">
        <f t="shared" si="87"/>
        <v>40</v>
      </c>
      <c r="U155" s="7" t="s">
        <v>59</v>
      </c>
      <c r="V155" s="8" t="s">
        <v>23</v>
      </c>
      <c r="W155" s="10">
        <v>-8.48E-2</v>
      </c>
      <c r="X155" s="10"/>
      <c r="Y155" s="10">
        <f t="shared" si="36"/>
        <v>61</v>
      </c>
      <c r="Z155" s="7" t="s">
        <v>40</v>
      </c>
      <c r="AA155" s="8" t="s">
        <v>29</v>
      </c>
      <c r="AB155" s="10">
        <v>-2.7050000000000001E-2</v>
      </c>
      <c r="AC155" s="10"/>
      <c r="AD155" s="10">
        <f t="shared" si="88"/>
        <v>39</v>
      </c>
      <c r="AE155" s="7" t="s">
        <v>21</v>
      </c>
      <c r="AF155" s="8" t="s">
        <v>22</v>
      </c>
      <c r="AG155" s="10">
        <v>-3.1539999999999999E-2</v>
      </c>
      <c r="AH155" s="10"/>
      <c r="AI155" s="10">
        <f t="shared" si="76"/>
        <v>44</v>
      </c>
      <c r="AJ155" s="7" t="s">
        <v>99</v>
      </c>
      <c r="AK155" s="8" t="s">
        <v>20</v>
      </c>
      <c r="AL155" s="10">
        <v>-3.8859999999999999E-2</v>
      </c>
      <c r="AM155" s="10"/>
      <c r="AN155" s="10">
        <f t="shared" si="94"/>
        <v>37</v>
      </c>
      <c r="AO155" s="7" t="s">
        <v>45</v>
      </c>
      <c r="AP155" s="8" t="s">
        <v>23</v>
      </c>
      <c r="AQ155" s="10">
        <v>-1.0330000000000001E-2</v>
      </c>
      <c r="AR155" s="10"/>
      <c r="AS155" s="10">
        <f t="shared" si="124"/>
        <v>13</v>
      </c>
      <c r="AT155" s="7" t="s">
        <v>47</v>
      </c>
      <c r="AU155" s="8" t="s">
        <v>28</v>
      </c>
      <c r="AV155" s="10">
        <v>-2.1219999999999999E-2</v>
      </c>
      <c r="AW155" s="10"/>
      <c r="AX155" s="10">
        <f t="shared" si="113"/>
        <v>22</v>
      </c>
      <c r="AY155" s="7" t="s">
        <v>83</v>
      </c>
      <c r="AZ155" s="8" t="s">
        <v>29</v>
      </c>
      <c r="BA155" s="10">
        <v>-8.3499999999999998E-3</v>
      </c>
      <c r="BB155" s="10"/>
      <c r="BC155" s="10">
        <f t="shared" si="128"/>
        <v>6</v>
      </c>
      <c r="BD155" s="7" t="s">
        <v>89</v>
      </c>
      <c r="BE155" s="8" t="s">
        <v>22</v>
      </c>
      <c r="BF155" s="10">
        <v>-7.7099999999999998E-3</v>
      </c>
      <c r="BG155" s="10"/>
      <c r="BH155" s="10">
        <f t="shared" si="125"/>
        <v>11</v>
      </c>
      <c r="BI155" s="7" t="s">
        <v>95</v>
      </c>
      <c r="BJ155" s="8" t="s">
        <v>23</v>
      </c>
      <c r="BK155" s="10">
        <v>-7.775E-2</v>
      </c>
      <c r="BL155" s="10"/>
      <c r="BM155" s="10">
        <f t="shared" si="71"/>
        <v>45</v>
      </c>
      <c r="BN155" s="7" t="s">
        <v>65</v>
      </c>
      <c r="BO155" s="8" t="s">
        <v>23</v>
      </c>
      <c r="BP155" s="10">
        <v>-0.14990000000000001</v>
      </c>
      <c r="BR155" s="10">
        <f t="shared" si="97"/>
        <v>37</v>
      </c>
    </row>
    <row r="156" spans="1:70" ht="17" thickBot="1" x14ac:dyDescent="0.25">
      <c r="A156" s="7" t="s">
        <v>96</v>
      </c>
      <c r="B156" s="8" t="s">
        <v>29</v>
      </c>
      <c r="C156" s="10">
        <v>-2.9190000000000001E-2</v>
      </c>
      <c r="D156" s="10"/>
      <c r="E156" s="10">
        <f t="shared" si="103"/>
        <v>29</v>
      </c>
      <c r="F156" s="7" t="s">
        <v>33</v>
      </c>
      <c r="G156" s="8" t="s">
        <v>20</v>
      </c>
      <c r="H156" s="10">
        <v>-6.207E-2</v>
      </c>
      <c r="I156" s="10"/>
      <c r="J156" s="10">
        <f t="shared" si="93"/>
        <v>38</v>
      </c>
      <c r="K156" s="7" t="s">
        <v>86</v>
      </c>
      <c r="L156" s="8" t="s">
        <v>28</v>
      </c>
      <c r="M156" s="10">
        <v>-7.0250000000000007E-2</v>
      </c>
      <c r="N156" s="10"/>
      <c r="O156" s="10">
        <f t="shared" si="100"/>
        <v>34</v>
      </c>
      <c r="P156" s="7" t="s">
        <v>37</v>
      </c>
      <c r="Q156" s="8" t="s">
        <v>23</v>
      </c>
      <c r="R156" s="10">
        <v>-8.4580000000000002E-2</v>
      </c>
      <c r="S156" s="10"/>
      <c r="T156" s="10">
        <f t="shared" si="87"/>
        <v>41</v>
      </c>
      <c r="U156" s="7" t="s">
        <v>64</v>
      </c>
      <c r="V156" s="8" t="s">
        <v>28</v>
      </c>
      <c r="W156" s="10">
        <v>-8.6269999999999999E-2</v>
      </c>
      <c r="X156" s="10"/>
      <c r="Y156" s="10">
        <f t="shared" si="36"/>
        <v>62</v>
      </c>
      <c r="Z156" s="7" t="s">
        <v>64</v>
      </c>
      <c r="AA156" s="8" t="s">
        <v>22</v>
      </c>
      <c r="AB156" s="10">
        <v>-2.707E-2</v>
      </c>
      <c r="AC156" s="10"/>
      <c r="AD156" s="10">
        <f t="shared" si="88"/>
        <v>40</v>
      </c>
      <c r="AE156" s="7" t="s">
        <v>70</v>
      </c>
      <c r="AF156" s="8" t="s">
        <v>28</v>
      </c>
      <c r="AG156" s="10">
        <v>-3.1829999999999997E-2</v>
      </c>
      <c r="AH156" s="10"/>
      <c r="AI156" s="10">
        <f t="shared" si="76"/>
        <v>45</v>
      </c>
      <c r="AJ156" s="7" t="s">
        <v>59</v>
      </c>
      <c r="AK156" s="8" t="s">
        <v>23</v>
      </c>
      <c r="AL156" s="10">
        <v>-3.9440000000000003E-2</v>
      </c>
      <c r="AM156" s="10"/>
      <c r="AN156" s="10">
        <f t="shared" si="94"/>
        <v>38</v>
      </c>
      <c r="AO156" s="7" t="s">
        <v>36</v>
      </c>
      <c r="AP156" s="8" t="s">
        <v>26</v>
      </c>
      <c r="AQ156" s="10">
        <v>-1.306E-2</v>
      </c>
      <c r="AR156" s="10"/>
      <c r="AS156" s="10">
        <f t="shared" si="124"/>
        <v>14</v>
      </c>
      <c r="AT156" s="7" t="s">
        <v>71</v>
      </c>
      <c r="AU156" s="8" t="s">
        <v>29</v>
      </c>
      <c r="AV156" s="10">
        <v>-2.1239999999999998E-2</v>
      </c>
      <c r="AW156" s="10"/>
      <c r="AX156" s="10">
        <f t="shared" si="113"/>
        <v>23</v>
      </c>
      <c r="AY156" s="7" t="s">
        <v>27</v>
      </c>
      <c r="AZ156" s="8" t="s">
        <v>28</v>
      </c>
      <c r="BA156" s="10">
        <v>-9.3100000000000006E-3</v>
      </c>
      <c r="BB156" s="10"/>
      <c r="BC156" s="10">
        <f t="shared" si="128"/>
        <v>7</v>
      </c>
      <c r="BD156" s="7" t="s">
        <v>43</v>
      </c>
      <c r="BE156" s="8" t="s">
        <v>19</v>
      </c>
      <c r="BF156" s="10">
        <v>-8.1200000000000005E-3</v>
      </c>
      <c r="BG156" s="10"/>
      <c r="BH156" s="10">
        <f t="shared" si="125"/>
        <v>12</v>
      </c>
      <c r="BI156" s="7" t="s">
        <v>99</v>
      </c>
      <c r="BJ156" s="8" t="s">
        <v>26</v>
      </c>
      <c r="BK156" s="10">
        <v>-7.8520000000000006E-2</v>
      </c>
      <c r="BL156" s="10"/>
      <c r="BM156" s="10">
        <f t="shared" si="71"/>
        <v>46</v>
      </c>
      <c r="BN156" s="7" t="s">
        <v>94</v>
      </c>
      <c r="BO156" s="8" t="s">
        <v>26</v>
      </c>
      <c r="BP156" s="10">
        <v>-0.15375</v>
      </c>
      <c r="BR156" s="10">
        <f t="shared" si="97"/>
        <v>38</v>
      </c>
    </row>
    <row r="157" spans="1:70" ht="17" thickBot="1" x14ac:dyDescent="0.25">
      <c r="A157" s="7" t="s">
        <v>62</v>
      </c>
      <c r="B157" s="8" t="s">
        <v>19</v>
      </c>
      <c r="C157" s="10">
        <v>-2.9569999999999999E-2</v>
      </c>
      <c r="D157" s="10"/>
      <c r="E157" s="10">
        <f t="shared" si="103"/>
        <v>30</v>
      </c>
      <c r="F157" s="7" t="s">
        <v>48</v>
      </c>
      <c r="G157" s="8" t="s">
        <v>20</v>
      </c>
      <c r="H157" s="10">
        <v>-6.207E-2</v>
      </c>
      <c r="I157" s="10"/>
      <c r="J157" s="10">
        <f t="shared" si="93"/>
        <v>38</v>
      </c>
      <c r="K157" s="7" t="s">
        <v>62</v>
      </c>
      <c r="L157" s="8" t="s">
        <v>19</v>
      </c>
      <c r="M157" s="10">
        <v>-7.0989999999999998E-2</v>
      </c>
      <c r="N157" s="10"/>
      <c r="O157" s="10">
        <f t="shared" si="100"/>
        <v>35</v>
      </c>
      <c r="P157" s="7" t="s">
        <v>49</v>
      </c>
      <c r="Q157" s="8" t="s">
        <v>20</v>
      </c>
      <c r="R157" s="10">
        <v>-8.7050000000000002E-2</v>
      </c>
      <c r="S157" s="10"/>
      <c r="T157" s="10">
        <f t="shared" si="87"/>
        <v>42</v>
      </c>
      <c r="U157" s="7" t="s">
        <v>33</v>
      </c>
      <c r="V157" s="8" t="s">
        <v>20</v>
      </c>
      <c r="W157" s="10">
        <v>-8.9929999999999996E-2</v>
      </c>
      <c r="X157" s="10"/>
      <c r="Y157" s="10">
        <f t="shared" si="36"/>
        <v>63</v>
      </c>
      <c r="Z157" s="7" t="s">
        <v>67</v>
      </c>
      <c r="AA157" s="8" t="s">
        <v>28</v>
      </c>
      <c r="AB157" s="10">
        <v>-3.1269999999999999E-2</v>
      </c>
      <c r="AC157" s="10"/>
      <c r="AD157" s="10">
        <f t="shared" si="88"/>
        <v>41</v>
      </c>
      <c r="AE157" s="7" t="s">
        <v>90</v>
      </c>
      <c r="AF157" s="8" t="s">
        <v>23</v>
      </c>
      <c r="AG157" s="10">
        <v>-3.2160000000000001E-2</v>
      </c>
      <c r="AH157" s="10"/>
      <c r="AI157" s="10">
        <f t="shared" si="76"/>
        <v>46</v>
      </c>
      <c r="AJ157" s="7" t="s">
        <v>68</v>
      </c>
      <c r="AK157" s="8" t="s">
        <v>29</v>
      </c>
      <c r="AL157" s="10">
        <v>-4.052E-2</v>
      </c>
      <c r="AM157" s="10"/>
      <c r="AN157" s="10">
        <f t="shared" si="94"/>
        <v>39</v>
      </c>
      <c r="AO157" s="7" t="s">
        <v>54</v>
      </c>
      <c r="AP157" s="8" t="s">
        <v>29</v>
      </c>
      <c r="AQ157" s="10">
        <v>-1.4250000000000001E-2</v>
      </c>
      <c r="AR157" s="10"/>
      <c r="AS157" s="10">
        <f t="shared" si="124"/>
        <v>15</v>
      </c>
      <c r="AT157" s="7" t="s">
        <v>90</v>
      </c>
      <c r="AU157" s="8" t="s">
        <v>29</v>
      </c>
      <c r="AV157" s="10">
        <v>-2.3619999999999999E-2</v>
      </c>
      <c r="AW157" s="10"/>
      <c r="AX157" s="10">
        <f t="shared" si="113"/>
        <v>24</v>
      </c>
      <c r="AY157" s="7" t="s">
        <v>71</v>
      </c>
      <c r="AZ157" s="8" t="s">
        <v>29</v>
      </c>
      <c r="BA157" s="10">
        <v>-9.4699999999999993E-3</v>
      </c>
      <c r="BB157" s="10"/>
      <c r="BC157" s="10">
        <f t="shared" si="128"/>
        <v>8</v>
      </c>
      <c r="BD157" s="7" t="s">
        <v>27</v>
      </c>
      <c r="BE157" s="8" t="s">
        <v>29</v>
      </c>
      <c r="BF157" s="10">
        <v>-8.94E-3</v>
      </c>
      <c r="BG157" s="10"/>
      <c r="BH157" s="10">
        <f t="shared" si="125"/>
        <v>13</v>
      </c>
      <c r="BI157" s="7" t="s">
        <v>93</v>
      </c>
      <c r="BJ157" s="8" t="s">
        <v>20</v>
      </c>
      <c r="BK157" s="10">
        <v>-8.0280000000000004E-2</v>
      </c>
      <c r="BL157" s="10"/>
      <c r="BM157" s="10">
        <f t="shared" si="71"/>
        <v>47</v>
      </c>
      <c r="BN157" s="7" t="s">
        <v>53</v>
      </c>
      <c r="BO157" s="8" t="s">
        <v>23</v>
      </c>
      <c r="BP157" s="10">
        <v>-0.15540000000000001</v>
      </c>
      <c r="BR157" s="10">
        <f t="shared" si="97"/>
        <v>39</v>
      </c>
    </row>
    <row r="158" spans="1:70" ht="17" thickBot="1" x14ac:dyDescent="0.25">
      <c r="A158" s="7" t="s">
        <v>27</v>
      </c>
      <c r="B158" s="8" t="s">
        <v>29</v>
      </c>
      <c r="C158" s="10">
        <v>-3.0620000000000001E-2</v>
      </c>
      <c r="D158" s="10"/>
      <c r="E158" s="10">
        <f t="shared" si="103"/>
        <v>31</v>
      </c>
      <c r="F158" s="7" t="s">
        <v>103</v>
      </c>
      <c r="G158" s="8" t="s">
        <v>19</v>
      </c>
      <c r="H158" s="10">
        <v>-6.4750000000000002E-2</v>
      </c>
      <c r="I158" s="10"/>
      <c r="J158" s="10">
        <f t="shared" si="93"/>
        <v>39</v>
      </c>
      <c r="K158" s="7" t="s">
        <v>104</v>
      </c>
      <c r="L158" s="8" t="s">
        <v>20</v>
      </c>
      <c r="M158" s="10">
        <v>-7.1550000000000002E-2</v>
      </c>
      <c r="N158" s="10"/>
      <c r="O158" s="10">
        <f t="shared" si="100"/>
        <v>36</v>
      </c>
      <c r="P158" s="7" t="s">
        <v>97</v>
      </c>
      <c r="Q158" s="8" t="s">
        <v>23</v>
      </c>
      <c r="R158" s="10">
        <v>-9.1999999999999998E-2</v>
      </c>
      <c r="S158" s="10"/>
      <c r="T158" s="10">
        <f t="shared" si="87"/>
        <v>43</v>
      </c>
      <c r="U158" s="7" t="s">
        <v>67</v>
      </c>
      <c r="V158" s="8" t="s">
        <v>20</v>
      </c>
      <c r="W158" s="10">
        <v>-8.9929999999999996E-2</v>
      </c>
      <c r="X158" s="10"/>
      <c r="Y158" s="10">
        <f t="shared" si="36"/>
        <v>63</v>
      </c>
      <c r="Z158" s="7" t="s">
        <v>24</v>
      </c>
      <c r="AA158" s="8" t="s">
        <v>26</v>
      </c>
      <c r="AB158" s="10">
        <v>-3.1300000000000001E-2</v>
      </c>
      <c r="AC158" s="10"/>
      <c r="AD158" s="10">
        <f t="shared" si="88"/>
        <v>42</v>
      </c>
      <c r="AE158" s="7" t="s">
        <v>69</v>
      </c>
      <c r="AF158" s="8" t="s">
        <v>29</v>
      </c>
      <c r="AG158" s="10">
        <v>-3.2489999999999998E-2</v>
      </c>
      <c r="AH158" s="10"/>
      <c r="AI158" s="10">
        <f t="shared" si="76"/>
        <v>47</v>
      </c>
      <c r="AJ158" s="7" t="s">
        <v>78</v>
      </c>
      <c r="AK158" s="8" t="s">
        <v>28</v>
      </c>
      <c r="AL158" s="10">
        <v>-4.0779999999999997E-2</v>
      </c>
      <c r="AM158" s="10"/>
      <c r="AN158" s="10">
        <f t="shared" si="94"/>
        <v>40</v>
      </c>
      <c r="AO158" s="7" t="s">
        <v>89</v>
      </c>
      <c r="AP158" s="8" t="s">
        <v>22</v>
      </c>
      <c r="AQ158" s="10">
        <v>-1.474E-2</v>
      </c>
      <c r="AR158" s="10"/>
      <c r="AS158" s="10">
        <f t="shared" si="124"/>
        <v>16</v>
      </c>
      <c r="AT158" s="7" t="s">
        <v>73</v>
      </c>
      <c r="AU158" s="8" t="s">
        <v>23</v>
      </c>
      <c r="AV158" s="10">
        <v>-2.4840000000000001E-2</v>
      </c>
      <c r="AW158" s="10"/>
      <c r="AX158" s="10">
        <f t="shared" si="113"/>
        <v>25</v>
      </c>
      <c r="AY158" s="7" t="s">
        <v>58</v>
      </c>
      <c r="AZ158" s="8" t="s">
        <v>25</v>
      </c>
      <c r="BA158" s="10">
        <v>-9.4800000000000006E-3</v>
      </c>
      <c r="BB158" s="10"/>
      <c r="BC158" s="10">
        <f t="shared" si="128"/>
        <v>9</v>
      </c>
      <c r="BD158" s="7" t="s">
        <v>80</v>
      </c>
      <c r="BE158" s="8" t="s">
        <v>25</v>
      </c>
      <c r="BF158" s="10">
        <v>-9.4699999999999993E-3</v>
      </c>
      <c r="BG158" s="10"/>
      <c r="BH158" s="10">
        <f t="shared" si="125"/>
        <v>14</v>
      </c>
      <c r="BI158" s="7" t="s">
        <v>63</v>
      </c>
      <c r="BJ158" s="8" t="s">
        <v>22</v>
      </c>
      <c r="BK158" s="10">
        <v>-8.3529999999999993E-2</v>
      </c>
      <c r="BL158" s="10"/>
      <c r="BM158" s="10">
        <f t="shared" si="71"/>
        <v>48</v>
      </c>
      <c r="BN158" s="7" t="s">
        <v>47</v>
      </c>
      <c r="BO158" s="8" t="s">
        <v>19</v>
      </c>
      <c r="BP158" s="10">
        <v>-0.17007</v>
      </c>
      <c r="BR158" s="10">
        <f t="shared" si="97"/>
        <v>40</v>
      </c>
    </row>
    <row r="159" spans="1:70" ht="17" thickBot="1" x14ac:dyDescent="0.25">
      <c r="A159" s="7" t="s">
        <v>97</v>
      </c>
      <c r="B159" s="8" t="s">
        <v>23</v>
      </c>
      <c r="C159" s="10">
        <v>-3.1719999999999998E-2</v>
      </c>
      <c r="D159" s="10"/>
      <c r="E159" s="10">
        <f t="shared" si="103"/>
        <v>32</v>
      </c>
      <c r="F159" s="7" t="s">
        <v>102</v>
      </c>
      <c r="G159" s="8" t="s">
        <v>22</v>
      </c>
      <c r="H159" s="10">
        <v>-6.5379999999999994E-2</v>
      </c>
      <c r="I159" s="10"/>
      <c r="J159" s="10">
        <f t="shared" si="93"/>
        <v>40</v>
      </c>
      <c r="K159" s="7" t="s">
        <v>76</v>
      </c>
      <c r="L159" s="8" t="s">
        <v>22</v>
      </c>
      <c r="M159" s="10">
        <v>-7.5179999999999997E-2</v>
      </c>
      <c r="N159" s="10"/>
      <c r="O159" s="10">
        <f t="shared" si="100"/>
        <v>37</v>
      </c>
      <c r="P159" s="7" t="s">
        <v>65</v>
      </c>
      <c r="Q159" s="8" t="s">
        <v>29</v>
      </c>
      <c r="R159" s="10">
        <v>-9.2789999999999997E-2</v>
      </c>
      <c r="S159" s="10"/>
      <c r="T159" s="10">
        <f t="shared" si="87"/>
        <v>44</v>
      </c>
      <c r="U159" s="7" t="s">
        <v>94</v>
      </c>
      <c r="V159" s="8" t="s">
        <v>28</v>
      </c>
      <c r="W159" s="10">
        <v>-8.9990000000000001E-2</v>
      </c>
      <c r="X159" s="10"/>
      <c r="Y159" s="10">
        <f t="shared" si="36"/>
        <v>64</v>
      </c>
      <c r="Z159" s="7" t="s">
        <v>61</v>
      </c>
      <c r="AA159" s="8" t="s">
        <v>19</v>
      </c>
      <c r="AB159" s="10">
        <v>-3.2579999999999998E-2</v>
      </c>
      <c r="AC159" s="10"/>
      <c r="AD159" s="10">
        <f t="shared" si="88"/>
        <v>43</v>
      </c>
      <c r="AE159" s="7" t="s">
        <v>32</v>
      </c>
      <c r="AF159" s="8" t="s">
        <v>20</v>
      </c>
      <c r="AG159" s="10">
        <v>-3.3210000000000003E-2</v>
      </c>
      <c r="AH159" s="10"/>
      <c r="AI159" s="10">
        <f t="shared" si="76"/>
        <v>48</v>
      </c>
      <c r="AJ159" s="7" t="s">
        <v>97</v>
      </c>
      <c r="AK159" s="8" t="s">
        <v>25</v>
      </c>
      <c r="AL159" s="10">
        <v>-4.24E-2</v>
      </c>
      <c r="AM159" s="10"/>
      <c r="AN159" s="10">
        <f t="shared" si="94"/>
        <v>41</v>
      </c>
      <c r="AO159" s="7" t="s">
        <v>84</v>
      </c>
      <c r="AP159" s="8" t="s">
        <v>28</v>
      </c>
      <c r="AQ159" s="10">
        <v>-1.6920000000000001E-2</v>
      </c>
      <c r="AR159" s="10"/>
      <c r="AS159" s="10">
        <f t="shared" si="124"/>
        <v>17</v>
      </c>
      <c r="AT159" s="7" t="s">
        <v>103</v>
      </c>
      <c r="AU159" s="8" t="s">
        <v>19</v>
      </c>
      <c r="AV159" s="10">
        <v>-2.5170000000000001E-2</v>
      </c>
      <c r="AW159" s="10"/>
      <c r="AX159" s="10">
        <f t="shared" si="113"/>
        <v>26</v>
      </c>
      <c r="AY159" s="7" t="s">
        <v>57</v>
      </c>
      <c r="AZ159" s="8" t="s">
        <v>26</v>
      </c>
      <c r="BA159" s="10">
        <v>-1.0330000000000001E-2</v>
      </c>
      <c r="BB159" s="10"/>
      <c r="BC159" s="10">
        <f t="shared" si="128"/>
        <v>10</v>
      </c>
      <c r="BD159" s="7" t="s">
        <v>103</v>
      </c>
      <c r="BE159" s="8" t="s">
        <v>28</v>
      </c>
      <c r="BF159" s="10">
        <v>-9.8200000000000006E-3</v>
      </c>
      <c r="BG159" s="10"/>
      <c r="BH159" s="10">
        <f t="shared" si="125"/>
        <v>15</v>
      </c>
      <c r="BI159" s="7" t="s">
        <v>96</v>
      </c>
      <c r="BJ159" s="8" t="s">
        <v>25</v>
      </c>
      <c r="BK159" s="10">
        <v>-8.3549999999999999E-2</v>
      </c>
      <c r="BL159" s="10"/>
      <c r="BM159" s="10">
        <f t="shared" si="71"/>
        <v>49</v>
      </c>
      <c r="BN159" s="7" t="s">
        <v>74</v>
      </c>
      <c r="BO159" s="8" t="s">
        <v>25</v>
      </c>
      <c r="BP159" s="10">
        <v>-0.17596000000000001</v>
      </c>
      <c r="BR159" s="10">
        <f t="shared" si="97"/>
        <v>41</v>
      </c>
    </row>
    <row r="160" spans="1:70" ht="17" thickBot="1" x14ac:dyDescent="0.25">
      <c r="A160" s="7" t="s">
        <v>39</v>
      </c>
      <c r="B160" s="8" t="s">
        <v>25</v>
      </c>
      <c r="C160" s="10">
        <v>-3.2370000000000003E-2</v>
      </c>
      <c r="D160" s="10"/>
      <c r="E160" s="10">
        <f t="shared" si="103"/>
        <v>33</v>
      </c>
      <c r="F160" s="7" t="s">
        <v>64</v>
      </c>
      <c r="G160" s="8" t="s">
        <v>22</v>
      </c>
      <c r="H160" s="10">
        <v>-6.6470000000000001E-2</v>
      </c>
      <c r="I160" s="10"/>
      <c r="J160" s="10">
        <f t="shared" si="93"/>
        <v>41</v>
      </c>
      <c r="K160" s="7" t="s">
        <v>27</v>
      </c>
      <c r="L160" s="8" t="s">
        <v>29</v>
      </c>
      <c r="M160" s="10">
        <v>-7.8570000000000001E-2</v>
      </c>
      <c r="N160" s="10"/>
      <c r="O160" s="10">
        <f t="shared" si="100"/>
        <v>38</v>
      </c>
      <c r="P160" s="7" t="s">
        <v>44</v>
      </c>
      <c r="Q160" s="8" t="s">
        <v>20</v>
      </c>
      <c r="R160" s="10">
        <v>-9.3410000000000007E-2</v>
      </c>
      <c r="S160" s="10"/>
      <c r="T160" s="10">
        <f t="shared" si="87"/>
        <v>45</v>
      </c>
      <c r="U160" s="7" t="s">
        <v>42</v>
      </c>
      <c r="V160" s="8" t="s">
        <v>26</v>
      </c>
      <c r="W160" s="10">
        <v>-9.035E-2</v>
      </c>
      <c r="X160" s="10"/>
      <c r="Y160" s="10">
        <f t="shared" si="36"/>
        <v>65</v>
      </c>
      <c r="Z160" s="7" t="s">
        <v>87</v>
      </c>
      <c r="AA160" s="8" t="s">
        <v>29</v>
      </c>
      <c r="AB160" s="10">
        <v>-3.3329999999999999E-2</v>
      </c>
      <c r="AC160" s="10"/>
      <c r="AD160" s="10">
        <f t="shared" si="88"/>
        <v>44</v>
      </c>
      <c r="AE160" s="7" t="s">
        <v>77</v>
      </c>
      <c r="AF160" s="8" t="s">
        <v>22</v>
      </c>
      <c r="AG160" s="10">
        <v>-3.4040000000000001E-2</v>
      </c>
      <c r="AH160" s="10"/>
      <c r="AI160" s="10">
        <f t="shared" si="76"/>
        <v>49</v>
      </c>
      <c r="AJ160" s="7" t="s">
        <v>68</v>
      </c>
      <c r="AK160" s="8" t="s">
        <v>22</v>
      </c>
      <c r="AL160" s="10">
        <v>-4.3310000000000001E-2</v>
      </c>
      <c r="AM160" s="10"/>
      <c r="AN160" s="10">
        <f t="shared" si="94"/>
        <v>42</v>
      </c>
      <c r="AO160" s="7" t="s">
        <v>86</v>
      </c>
      <c r="AP160" s="8" t="s">
        <v>28</v>
      </c>
      <c r="AQ160" s="10">
        <v>-1.762E-2</v>
      </c>
      <c r="AR160" s="10"/>
      <c r="AS160" s="10">
        <f t="shared" si="124"/>
        <v>18</v>
      </c>
      <c r="AT160" s="7" t="s">
        <v>70</v>
      </c>
      <c r="AU160" s="8" t="s">
        <v>23</v>
      </c>
      <c r="AV160" s="10">
        <v>-2.5649999999999999E-2</v>
      </c>
      <c r="AW160" s="10"/>
      <c r="AX160" s="10">
        <f t="shared" si="113"/>
        <v>27</v>
      </c>
      <c r="AY160" s="7" t="s">
        <v>50</v>
      </c>
      <c r="AZ160" s="8" t="s">
        <v>19</v>
      </c>
      <c r="BA160" s="10">
        <v>-1.315E-2</v>
      </c>
      <c r="BB160" s="10"/>
      <c r="BC160" s="10">
        <f t="shared" si="128"/>
        <v>11</v>
      </c>
      <c r="BD160" s="7" t="s">
        <v>18</v>
      </c>
      <c r="BE160" s="8" t="s">
        <v>19</v>
      </c>
      <c r="BF160" s="10">
        <v>-9.8700000000000003E-3</v>
      </c>
      <c r="BG160" s="10"/>
      <c r="BH160" s="10">
        <f t="shared" si="125"/>
        <v>16</v>
      </c>
      <c r="BI160" s="7" t="s">
        <v>68</v>
      </c>
      <c r="BJ160" s="8" t="s">
        <v>22</v>
      </c>
      <c r="BK160" s="10">
        <v>-8.727E-2</v>
      </c>
      <c r="BL160" s="10"/>
      <c r="BM160" s="10">
        <f t="shared" si="71"/>
        <v>50</v>
      </c>
      <c r="BN160" s="7" t="s">
        <v>69</v>
      </c>
      <c r="BO160" s="8" t="s">
        <v>29</v>
      </c>
      <c r="BP160" s="10">
        <v>-0.19127</v>
      </c>
      <c r="BR160" s="10">
        <f t="shared" si="97"/>
        <v>42</v>
      </c>
    </row>
    <row r="161" spans="1:70" ht="17" thickBot="1" x14ac:dyDescent="0.25">
      <c r="A161" s="7" t="s">
        <v>18</v>
      </c>
      <c r="B161" s="8" t="s">
        <v>19</v>
      </c>
      <c r="C161" s="10">
        <v>-3.5270000000000003E-2</v>
      </c>
      <c r="D161" s="10"/>
      <c r="E161" s="10">
        <f t="shared" si="103"/>
        <v>34</v>
      </c>
      <c r="F161" s="7" t="s">
        <v>84</v>
      </c>
      <c r="G161" s="8" t="s">
        <v>19</v>
      </c>
      <c r="H161" s="10">
        <v>-6.787E-2</v>
      </c>
      <c r="I161" s="10"/>
      <c r="J161" s="10">
        <f t="shared" si="93"/>
        <v>42</v>
      </c>
      <c r="K161" s="7" t="s">
        <v>94</v>
      </c>
      <c r="L161" s="8" t="s">
        <v>19</v>
      </c>
      <c r="M161" s="10">
        <v>-8.1009999999999999E-2</v>
      </c>
      <c r="N161" s="10"/>
      <c r="O161" s="10">
        <f t="shared" si="100"/>
        <v>39</v>
      </c>
      <c r="P161" s="7" t="s">
        <v>65</v>
      </c>
      <c r="Q161" s="8" t="s">
        <v>23</v>
      </c>
      <c r="R161" s="10">
        <v>-9.7299999999999998E-2</v>
      </c>
      <c r="S161" s="10"/>
      <c r="T161" s="10">
        <f t="shared" si="87"/>
        <v>46</v>
      </c>
      <c r="U161" s="45" t="s">
        <v>42</v>
      </c>
      <c r="V161" s="46" t="s">
        <v>28</v>
      </c>
      <c r="W161" s="11">
        <v>-9.2259999999999995E-2</v>
      </c>
      <c r="X161" s="11" t="s">
        <v>111</v>
      </c>
      <c r="Y161" s="10">
        <f t="shared" ref="Y161:Y224" si="129">IF(W161&lt;W160,Y160+1,Y160)</f>
        <v>66</v>
      </c>
      <c r="Z161" s="7" t="s">
        <v>61</v>
      </c>
      <c r="AA161" s="8" t="s">
        <v>26</v>
      </c>
      <c r="AB161" s="10">
        <v>-3.3430000000000001E-2</v>
      </c>
      <c r="AC161" s="10"/>
      <c r="AD161" s="10">
        <f t="shared" si="88"/>
        <v>45</v>
      </c>
      <c r="AE161" s="7" t="s">
        <v>52</v>
      </c>
      <c r="AF161" s="8" t="s">
        <v>29</v>
      </c>
      <c r="AG161" s="10">
        <v>-3.4720000000000001E-2</v>
      </c>
      <c r="AH161" s="10"/>
      <c r="AI161" s="10">
        <f t="shared" si="76"/>
        <v>50</v>
      </c>
      <c r="AJ161" s="7" t="s">
        <v>83</v>
      </c>
      <c r="AK161" s="8" t="s">
        <v>20</v>
      </c>
      <c r="AL161" s="10">
        <v>-4.3430000000000003E-2</v>
      </c>
      <c r="AM161" s="10"/>
      <c r="AN161" s="10">
        <f t="shared" si="94"/>
        <v>43</v>
      </c>
      <c r="AO161" s="7" t="s">
        <v>99</v>
      </c>
      <c r="AP161" s="8" t="s">
        <v>23</v>
      </c>
      <c r="AQ161" s="10">
        <v>-1.7909999999999999E-2</v>
      </c>
      <c r="AR161" s="10"/>
      <c r="AS161" s="10">
        <f t="shared" si="124"/>
        <v>19</v>
      </c>
      <c r="AT161" s="7" t="s">
        <v>47</v>
      </c>
      <c r="AU161" s="8" t="s">
        <v>19</v>
      </c>
      <c r="AV161" s="10">
        <v>-2.5860000000000001E-2</v>
      </c>
      <c r="AW161" s="10"/>
      <c r="AX161" s="10">
        <f t="shared" si="113"/>
        <v>28</v>
      </c>
      <c r="AY161" s="7" t="s">
        <v>74</v>
      </c>
      <c r="AZ161" s="8" t="s">
        <v>25</v>
      </c>
      <c r="BA161" s="10">
        <v>-1.346E-2</v>
      </c>
      <c r="BB161" s="10"/>
      <c r="BC161" s="10">
        <f t="shared" si="128"/>
        <v>12</v>
      </c>
      <c r="BD161" s="7" t="s">
        <v>37</v>
      </c>
      <c r="BE161" s="8" t="s">
        <v>25</v>
      </c>
      <c r="BF161" s="10">
        <v>-1.0580000000000001E-2</v>
      </c>
      <c r="BG161" s="10"/>
      <c r="BH161" s="10">
        <f t="shared" si="125"/>
        <v>17</v>
      </c>
      <c r="BI161" s="7" t="s">
        <v>80</v>
      </c>
      <c r="BJ161" s="8" t="s">
        <v>19</v>
      </c>
      <c r="BK161" s="10">
        <v>-8.7330000000000005E-2</v>
      </c>
      <c r="BL161" s="10"/>
      <c r="BM161" s="10">
        <f t="shared" si="71"/>
        <v>51</v>
      </c>
      <c r="BN161" s="7" t="s">
        <v>75</v>
      </c>
      <c r="BO161" s="8" t="s">
        <v>29</v>
      </c>
      <c r="BP161" s="10">
        <v>-0.19658</v>
      </c>
      <c r="BR161" s="10">
        <f t="shared" si="97"/>
        <v>43</v>
      </c>
    </row>
    <row r="162" spans="1:70" ht="17" thickBot="1" x14ac:dyDescent="0.25">
      <c r="A162" s="7" t="s">
        <v>53</v>
      </c>
      <c r="B162" s="8" t="s">
        <v>23</v>
      </c>
      <c r="C162" s="10">
        <v>-3.5770000000000003E-2</v>
      </c>
      <c r="D162" s="10"/>
      <c r="E162" s="10">
        <f t="shared" si="103"/>
        <v>35</v>
      </c>
      <c r="F162" s="7" t="s">
        <v>79</v>
      </c>
      <c r="G162" s="8" t="s">
        <v>25</v>
      </c>
      <c r="H162" s="10">
        <v>-6.8419999999999995E-2</v>
      </c>
      <c r="I162" s="10"/>
      <c r="J162" s="10">
        <f t="shared" si="93"/>
        <v>43</v>
      </c>
      <c r="K162" s="7" t="s">
        <v>38</v>
      </c>
      <c r="L162" s="8" t="s">
        <v>22</v>
      </c>
      <c r="M162" s="10">
        <v>-8.2339999999999997E-2</v>
      </c>
      <c r="N162" s="10"/>
      <c r="O162" s="10">
        <f t="shared" si="100"/>
        <v>40</v>
      </c>
      <c r="P162" s="7" t="s">
        <v>89</v>
      </c>
      <c r="Q162" s="8" t="s">
        <v>22</v>
      </c>
      <c r="R162" s="10">
        <v>-9.7449999999999995E-2</v>
      </c>
      <c r="S162" s="10"/>
      <c r="T162" s="10">
        <f t="shared" si="87"/>
        <v>47</v>
      </c>
      <c r="U162" s="41" t="s">
        <v>32</v>
      </c>
      <c r="V162" s="42" t="s">
        <v>26</v>
      </c>
      <c r="W162" s="11">
        <v>-9.4200000000000006E-2</v>
      </c>
      <c r="X162" s="11" t="s">
        <v>111</v>
      </c>
      <c r="Y162" s="10">
        <f t="shared" si="129"/>
        <v>67</v>
      </c>
      <c r="Z162" s="7" t="s">
        <v>80</v>
      </c>
      <c r="AA162" s="8" t="s">
        <v>25</v>
      </c>
      <c r="AB162" s="10">
        <v>-3.4720000000000001E-2</v>
      </c>
      <c r="AC162" s="10"/>
      <c r="AD162" s="10">
        <f t="shared" si="88"/>
        <v>46</v>
      </c>
      <c r="AE162" s="7" t="s">
        <v>87</v>
      </c>
      <c r="AF162" s="8" t="s">
        <v>19</v>
      </c>
      <c r="AG162" s="10">
        <v>-3.4869999999999998E-2</v>
      </c>
      <c r="AH162" s="10"/>
      <c r="AI162" s="10">
        <f t="shared" si="76"/>
        <v>51</v>
      </c>
      <c r="AJ162" s="7" t="s">
        <v>64</v>
      </c>
      <c r="AK162" s="8" t="s">
        <v>19</v>
      </c>
      <c r="AL162" s="10">
        <v>-4.5130000000000003E-2</v>
      </c>
      <c r="AM162" s="10"/>
      <c r="AN162" s="10">
        <f t="shared" si="94"/>
        <v>44</v>
      </c>
      <c r="AO162" s="7" t="s">
        <v>57</v>
      </c>
      <c r="AP162" s="8" t="s">
        <v>23</v>
      </c>
      <c r="AQ162" s="10">
        <v>-1.7979999999999999E-2</v>
      </c>
      <c r="AR162" s="10"/>
      <c r="AS162" s="10">
        <f t="shared" si="124"/>
        <v>20</v>
      </c>
      <c r="AT162" s="7" t="s">
        <v>49</v>
      </c>
      <c r="AU162" s="8" t="s">
        <v>20</v>
      </c>
      <c r="AV162" s="10">
        <v>-2.681E-2</v>
      </c>
      <c r="AW162" s="10"/>
      <c r="AX162" s="10">
        <f t="shared" si="113"/>
        <v>29</v>
      </c>
      <c r="AY162" s="7" t="s">
        <v>60</v>
      </c>
      <c r="AZ162" s="8" t="s">
        <v>19</v>
      </c>
      <c r="BA162" s="10">
        <v>-1.4E-2</v>
      </c>
      <c r="BB162" s="10"/>
      <c r="BC162" s="10">
        <f t="shared" si="128"/>
        <v>13</v>
      </c>
      <c r="BD162" s="7" t="s">
        <v>85</v>
      </c>
      <c r="BE162" s="8" t="s">
        <v>19</v>
      </c>
      <c r="BF162" s="10">
        <v>-1.078E-2</v>
      </c>
      <c r="BG162" s="10"/>
      <c r="BH162" s="10">
        <f t="shared" si="125"/>
        <v>18</v>
      </c>
      <c r="BI162" s="7" t="s">
        <v>70</v>
      </c>
      <c r="BJ162" s="8" t="s">
        <v>23</v>
      </c>
      <c r="BK162" s="10">
        <v>-8.8410000000000002E-2</v>
      </c>
      <c r="BL162" s="10"/>
      <c r="BM162" s="10">
        <f t="shared" si="71"/>
        <v>52</v>
      </c>
      <c r="BN162" s="7" t="s">
        <v>62</v>
      </c>
      <c r="BO162" s="8" t="s">
        <v>25</v>
      </c>
      <c r="BP162" s="10">
        <v>-0.19975999999999999</v>
      </c>
      <c r="BR162" s="10">
        <f t="shared" si="97"/>
        <v>44</v>
      </c>
    </row>
    <row r="163" spans="1:70" ht="17" thickBot="1" x14ac:dyDescent="0.25">
      <c r="A163" s="7" t="s">
        <v>84</v>
      </c>
      <c r="B163" s="8" t="s">
        <v>19</v>
      </c>
      <c r="C163" s="10">
        <v>-3.619E-2</v>
      </c>
      <c r="D163" s="10"/>
      <c r="E163" s="10">
        <f t="shared" si="103"/>
        <v>36</v>
      </c>
      <c r="F163" s="7" t="s">
        <v>94</v>
      </c>
      <c r="G163" s="8" t="s">
        <v>19</v>
      </c>
      <c r="H163" s="10">
        <v>-7.0999999999999994E-2</v>
      </c>
      <c r="I163" s="10"/>
      <c r="J163" s="10">
        <f t="shared" si="93"/>
        <v>44</v>
      </c>
      <c r="K163" s="7" t="s">
        <v>96</v>
      </c>
      <c r="L163" s="8" t="s">
        <v>19</v>
      </c>
      <c r="M163" s="10">
        <v>-8.2799999999999999E-2</v>
      </c>
      <c r="N163" s="10"/>
      <c r="O163" s="10">
        <f t="shared" si="100"/>
        <v>41</v>
      </c>
      <c r="P163" s="7" t="s">
        <v>57</v>
      </c>
      <c r="Q163" s="8" t="s">
        <v>20</v>
      </c>
      <c r="R163" s="10">
        <v>-0.10503999999999999</v>
      </c>
      <c r="S163" s="10"/>
      <c r="T163" s="10">
        <f t="shared" si="87"/>
        <v>48</v>
      </c>
      <c r="U163" s="7" t="s">
        <v>102</v>
      </c>
      <c r="V163" s="8" t="s">
        <v>26</v>
      </c>
      <c r="W163" s="10">
        <v>-9.4649999999999998E-2</v>
      </c>
      <c r="X163" s="10"/>
      <c r="Y163" s="10">
        <f t="shared" si="129"/>
        <v>68</v>
      </c>
      <c r="Z163" s="7" t="s">
        <v>104</v>
      </c>
      <c r="AA163" s="8" t="s">
        <v>29</v>
      </c>
      <c r="AB163" s="10">
        <v>-3.5810000000000002E-2</v>
      </c>
      <c r="AC163" s="10"/>
      <c r="AD163" s="10">
        <f t="shared" si="88"/>
        <v>47</v>
      </c>
      <c r="AE163" s="7" t="s">
        <v>27</v>
      </c>
      <c r="AF163" s="8" t="s">
        <v>29</v>
      </c>
      <c r="AG163" s="10">
        <v>-3.603E-2</v>
      </c>
      <c r="AH163" s="10"/>
      <c r="AI163" s="10">
        <f t="shared" si="76"/>
        <v>52</v>
      </c>
      <c r="AJ163" s="7" t="s">
        <v>49</v>
      </c>
      <c r="AK163" s="8" t="s">
        <v>20</v>
      </c>
      <c r="AL163" s="10">
        <v>-4.5870000000000001E-2</v>
      </c>
      <c r="AM163" s="10"/>
      <c r="AN163" s="10">
        <f t="shared" si="94"/>
        <v>45</v>
      </c>
      <c r="AO163" s="7" t="s">
        <v>90</v>
      </c>
      <c r="AP163" s="8" t="s">
        <v>23</v>
      </c>
      <c r="AQ163" s="10">
        <v>-1.8259999999999998E-2</v>
      </c>
      <c r="AR163" s="10"/>
      <c r="AS163" s="10">
        <f t="shared" si="124"/>
        <v>21</v>
      </c>
      <c r="AT163" s="7" t="s">
        <v>90</v>
      </c>
      <c r="AU163" s="8" t="s">
        <v>26</v>
      </c>
      <c r="AV163" s="10">
        <v>-2.928E-2</v>
      </c>
      <c r="AW163" s="10"/>
      <c r="AX163" s="10">
        <f t="shared" si="113"/>
        <v>30</v>
      </c>
      <c r="AY163" s="7" t="s">
        <v>66</v>
      </c>
      <c r="AZ163" s="8" t="s">
        <v>22</v>
      </c>
      <c r="BA163" s="10">
        <v>-1.4630000000000001E-2</v>
      </c>
      <c r="BB163" s="10"/>
      <c r="BC163" s="10">
        <f t="shared" si="128"/>
        <v>14</v>
      </c>
      <c r="BD163" s="7" t="s">
        <v>45</v>
      </c>
      <c r="BE163" s="8" t="s">
        <v>19</v>
      </c>
      <c r="BF163" s="10">
        <v>-1.149E-2</v>
      </c>
      <c r="BG163" s="10"/>
      <c r="BH163" s="10">
        <f t="shared" si="125"/>
        <v>19</v>
      </c>
      <c r="BI163" s="7" t="s">
        <v>69</v>
      </c>
      <c r="BJ163" s="8" t="s">
        <v>29</v>
      </c>
      <c r="BK163" s="10">
        <v>-9.2359999999999998E-2</v>
      </c>
      <c r="BL163" s="10"/>
      <c r="BM163" s="10">
        <f t="shared" si="71"/>
        <v>53</v>
      </c>
      <c r="BN163" s="45" t="s">
        <v>47</v>
      </c>
      <c r="BO163" s="46" t="s">
        <v>28</v>
      </c>
      <c r="BP163" s="11">
        <v>-0.20302999999999999</v>
      </c>
      <c r="BQ163" t="s">
        <v>111</v>
      </c>
      <c r="BR163" s="10">
        <f t="shared" si="97"/>
        <v>45</v>
      </c>
    </row>
    <row r="164" spans="1:70" ht="17" thickBot="1" x14ac:dyDescent="0.25">
      <c r="A164" s="7" t="s">
        <v>31</v>
      </c>
      <c r="B164" s="8" t="s">
        <v>25</v>
      </c>
      <c r="C164" s="10">
        <v>-3.8949999999999999E-2</v>
      </c>
      <c r="D164" s="10"/>
      <c r="E164" s="10">
        <f t="shared" si="103"/>
        <v>37</v>
      </c>
      <c r="F164" s="7" t="s">
        <v>98</v>
      </c>
      <c r="G164" s="8" t="s">
        <v>25</v>
      </c>
      <c r="H164" s="10">
        <v>-7.2059999999999999E-2</v>
      </c>
      <c r="I164" s="10"/>
      <c r="J164" s="10">
        <f t="shared" si="93"/>
        <v>45</v>
      </c>
      <c r="K164" s="7" t="s">
        <v>62</v>
      </c>
      <c r="L164" s="8" t="s">
        <v>25</v>
      </c>
      <c r="M164" s="10">
        <v>-9.3289999999999998E-2</v>
      </c>
      <c r="N164" s="10"/>
      <c r="O164" s="10">
        <f t="shared" si="100"/>
        <v>42</v>
      </c>
      <c r="P164" s="7" t="s">
        <v>66</v>
      </c>
      <c r="Q164" s="8" t="s">
        <v>20</v>
      </c>
      <c r="R164" s="10">
        <v>-0.10636</v>
      </c>
      <c r="S164" s="10"/>
      <c r="T164" s="10">
        <f t="shared" si="87"/>
        <v>49</v>
      </c>
      <c r="U164" s="7" t="s">
        <v>79</v>
      </c>
      <c r="V164" s="8" t="s">
        <v>22</v>
      </c>
      <c r="W164" s="10">
        <v>-9.8220000000000002E-2</v>
      </c>
      <c r="X164" s="10"/>
      <c r="Y164" s="10">
        <f t="shared" si="129"/>
        <v>69</v>
      </c>
      <c r="Z164" s="7" t="s">
        <v>27</v>
      </c>
      <c r="AA164" s="8" t="s">
        <v>28</v>
      </c>
      <c r="AB164" s="10">
        <v>-3.5920000000000001E-2</v>
      </c>
      <c r="AC164" s="10"/>
      <c r="AD164" s="10">
        <f t="shared" si="88"/>
        <v>48</v>
      </c>
      <c r="AE164" s="7" t="s">
        <v>64</v>
      </c>
      <c r="AF164" s="8" t="s">
        <v>22</v>
      </c>
      <c r="AG164" s="10">
        <v>-3.6110000000000003E-2</v>
      </c>
      <c r="AH164" s="10"/>
      <c r="AI164" s="10">
        <f t="shared" si="76"/>
        <v>53</v>
      </c>
      <c r="AJ164" s="7" t="s">
        <v>103</v>
      </c>
      <c r="AK164" s="8" t="s">
        <v>26</v>
      </c>
      <c r="AL164" s="10">
        <v>-4.6129999999999997E-2</v>
      </c>
      <c r="AM164" s="10"/>
      <c r="AN164" s="10">
        <f t="shared" si="94"/>
        <v>46</v>
      </c>
      <c r="AO164" s="7" t="s">
        <v>82</v>
      </c>
      <c r="AP164" s="8" t="s">
        <v>25</v>
      </c>
      <c r="AQ164" s="10">
        <v>-1.8350000000000002E-2</v>
      </c>
      <c r="AR164" s="10"/>
      <c r="AS164" s="10">
        <f t="shared" si="124"/>
        <v>22</v>
      </c>
      <c r="AT164" s="7" t="s">
        <v>65</v>
      </c>
      <c r="AU164" s="8" t="s">
        <v>23</v>
      </c>
      <c r="AV164" s="10">
        <v>-2.93E-2</v>
      </c>
      <c r="AW164" s="10"/>
      <c r="AX164" s="10">
        <f t="shared" si="113"/>
        <v>31</v>
      </c>
      <c r="AY164" s="7" t="s">
        <v>37</v>
      </c>
      <c r="AZ164" s="8" t="s">
        <v>25</v>
      </c>
      <c r="BA164" s="10">
        <v>-1.503E-2</v>
      </c>
      <c r="BB164" s="10"/>
      <c r="BC164" s="10">
        <f t="shared" si="128"/>
        <v>15</v>
      </c>
      <c r="BD164" s="7" t="s">
        <v>56</v>
      </c>
      <c r="BE164" s="8" t="s">
        <v>19</v>
      </c>
      <c r="BF164" s="10">
        <v>-1.174E-2</v>
      </c>
      <c r="BG164" s="10"/>
      <c r="BH164" s="10">
        <f t="shared" si="125"/>
        <v>20</v>
      </c>
      <c r="BI164" s="7" t="s">
        <v>56</v>
      </c>
      <c r="BJ164" s="8" t="s">
        <v>19</v>
      </c>
      <c r="BK164" s="10">
        <v>-9.4020000000000006E-2</v>
      </c>
      <c r="BL164" s="10"/>
      <c r="BM164" s="10">
        <f t="shared" si="71"/>
        <v>54</v>
      </c>
      <c r="BN164" s="7" t="s">
        <v>62</v>
      </c>
      <c r="BO164" s="8" t="s">
        <v>19</v>
      </c>
      <c r="BP164" s="10">
        <v>-0.20337</v>
      </c>
      <c r="BR164" s="10">
        <f t="shared" si="97"/>
        <v>46</v>
      </c>
    </row>
    <row r="165" spans="1:70" ht="17" thickBot="1" x14ac:dyDescent="0.25">
      <c r="A165" s="7" t="s">
        <v>33</v>
      </c>
      <c r="B165" s="8" t="s">
        <v>20</v>
      </c>
      <c r="C165" s="10">
        <v>-3.9419999999999997E-2</v>
      </c>
      <c r="D165" s="10"/>
      <c r="E165" s="10">
        <f t="shared" si="103"/>
        <v>38</v>
      </c>
      <c r="F165" s="7" t="s">
        <v>81</v>
      </c>
      <c r="G165" s="8" t="s">
        <v>29</v>
      </c>
      <c r="H165" s="10">
        <v>-7.4639999999999998E-2</v>
      </c>
      <c r="I165" s="10"/>
      <c r="J165" s="10">
        <f t="shared" si="93"/>
        <v>46</v>
      </c>
      <c r="K165" s="7" t="s">
        <v>99</v>
      </c>
      <c r="L165" s="8" t="s">
        <v>26</v>
      </c>
      <c r="M165" s="10">
        <v>-9.9809999999999996E-2</v>
      </c>
      <c r="N165" s="10"/>
      <c r="O165" s="10">
        <f t="shared" si="100"/>
        <v>43</v>
      </c>
      <c r="P165" s="7" t="s">
        <v>70</v>
      </c>
      <c r="Q165" s="8" t="s">
        <v>28</v>
      </c>
      <c r="R165" s="10">
        <v>-0.1065</v>
      </c>
      <c r="S165" s="10"/>
      <c r="T165" s="10">
        <f t="shared" si="87"/>
        <v>50</v>
      </c>
      <c r="U165" s="7" t="s">
        <v>66</v>
      </c>
      <c r="V165" s="8" t="s">
        <v>22</v>
      </c>
      <c r="W165" s="10">
        <v>-9.9199999999999997E-2</v>
      </c>
      <c r="X165" s="10"/>
      <c r="Y165" s="10">
        <f t="shared" si="129"/>
        <v>70</v>
      </c>
      <c r="Z165" s="7" t="s">
        <v>89</v>
      </c>
      <c r="AA165" s="8" t="s">
        <v>22</v>
      </c>
      <c r="AB165" s="10">
        <v>-3.6209999999999999E-2</v>
      </c>
      <c r="AC165" s="10"/>
      <c r="AD165" s="10">
        <f t="shared" si="88"/>
        <v>49</v>
      </c>
      <c r="AE165" s="7" t="s">
        <v>76</v>
      </c>
      <c r="AF165" s="8" t="s">
        <v>26</v>
      </c>
      <c r="AG165" s="10">
        <v>-3.6339999999999997E-2</v>
      </c>
      <c r="AH165" s="10"/>
      <c r="AI165" s="10">
        <f t="shared" si="76"/>
        <v>54</v>
      </c>
      <c r="AJ165" s="7" t="s">
        <v>62</v>
      </c>
      <c r="AK165" s="8" t="s">
        <v>19</v>
      </c>
      <c r="AL165" s="10">
        <v>-4.9779999999999998E-2</v>
      </c>
      <c r="AM165" s="10"/>
      <c r="AN165" s="10">
        <f t="shared" si="94"/>
        <v>47</v>
      </c>
      <c r="AO165" s="7" t="s">
        <v>27</v>
      </c>
      <c r="AP165" s="8" t="s">
        <v>28</v>
      </c>
      <c r="AQ165" s="10">
        <v>-1.8859999999999998E-2</v>
      </c>
      <c r="AR165" s="10"/>
      <c r="AS165" s="10">
        <f t="shared" si="124"/>
        <v>23</v>
      </c>
      <c r="AT165" s="7" t="s">
        <v>53</v>
      </c>
      <c r="AU165" s="8" t="s">
        <v>23</v>
      </c>
      <c r="AV165" s="10">
        <v>-3.0589999999999999E-2</v>
      </c>
      <c r="AW165" s="10"/>
      <c r="AX165" s="10">
        <f t="shared" si="113"/>
        <v>32</v>
      </c>
      <c r="AY165" s="7" t="s">
        <v>37</v>
      </c>
      <c r="AZ165" s="8" t="s">
        <v>23</v>
      </c>
      <c r="BA165" s="10">
        <v>-1.6639999999999999E-2</v>
      </c>
      <c r="BB165" s="10"/>
      <c r="BC165" s="10">
        <f t="shared" si="128"/>
        <v>16</v>
      </c>
      <c r="BD165" s="7" t="s">
        <v>70</v>
      </c>
      <c r="BE165" s="8" t="s">
        <v>23</v>
      </c>
      <c r="BF165" s="10">
        <v>-1.213E-2</v>
      </c>
      <c r="BG165" s="10"/>
      <c r="BH165" s="10">
        <f t="shared" si="125"/>
        <v>21</v>
      </c>
      <c r="BI165" s="7" t="s">
        <v>95</v>
      </c>
      <c r="BJ165" s="8" t="s">
        <v>19</v>
      </c>
      <c r="BK165" s="10">
        <v>-9.708E-2</v>
      </c>
      <c r="BL165" s="10"/>
      <c r="BM165" s="10">
        <f t="shared" si="71"/>
        <v>55</v>
      </c>
      <c r="BN165" s="7" t="s">
        <v>37</v>
      </c>
      <c r="BO165" s="8" t="s">
        <v>23</v>
      </c>
      <c r="BP165" s="10">
        <v>-0.20363000000000001</v>
      </c>
      <c r="BR165" s="10">
        <f t="shared" si="97"/>
        <v>47</v>
      </c>
    </row>
    <row r="166" spans="1:70" ht="17" thickBot="1" x14ac:dyDescent="0.25">
      <c r="A166" s="7" t="s">
        <v>50</v>
      </c>
      <c r="B166" s="8" t="s">
        <v>29</v>
      </c>
      <c r="C166" s="10">
        <v>-4.3630000000000002E-2</v>
      </c>
      <c r="D166" s="10"/>
      <c r="E166" s="10">
        <f t="shared" si="103"/>
        <v>39</v>
      </c>
      <c r="F166" s="7" t="s">
        <v>57</v>
      </c>
      <c r="G166" s="8" t="s">
        <v>20</v>
      </c>
      <c r="H166" s="10">
        <v>-7.4880000000000002E-2</v>
      </c>
      <c r="I166" s="10"/>
      <c r="J166" s="10">
        <f t="shared" si="93"/>
        <v>47</v>
      </c>
      <c r="K166" s="7" t="s">
        <v>77</v>
      </c>
      <c r="L166" s="8" t="s">
        <v>22</v>
      </c>
      <c r="M166" s="10">
        <v>-0.10145</v>
      </c>
      <c r="N166" s="10"/>
      <c r="O166" s="10">
        <f t="shared" si="100"/>
        <v>44</v>
      </c>
      <c r="P166" s="7" t="s">
        <v>53</v>
      </c>
      <c r="Q166" s="8" t="s">
        <v>28</v>
      </c>
      <c r="R166" s="10">
        <v>-0.10773000000000001</v>
      </c>
      <c r="S166" s="10"/>
      <c r="T166" s="10">
        <f t="shared" si="87"/>
        <v>51</v>
      </c>
      <c r="U166" s="7" t="s">
        <v>58</v>
      </c>
      <c r="V166" s="8" t="s">
        <v>22</v>
      </c>
      <c r="W166" s="10">
        <v>-9.9769999999999998E-2</v>
      </c>
      <c r="X166" s="10"/>
      <c r="Y166" s="10">
        <f t="shared" si="129"/>
        <v>71</v>
      </c>
      <c r="Z166" s="7" t="s">
        <v>82</v>
      </c>
      <c r="AA166" s="8" t="s">
        <v>20</v>
      </c>
      <c r="AB166" s="10">
        <v>-3.7339999999999998E-2</v>
      </c>
      <c r="AC166" s="10"/>
      <c r="AD166" s="10">
        <f t="shared" si="88"/>
        <v>50</v>
      </c>
      <c r="AE166" s="7" t="s">
        <v>54</v>
      </c>
      <c r="AF166" s="8" t="s">
        <v>29</v>
      </c>
      <c r="AG166" s="10">
        <v>-3.7039999999999997E-2</v>
      </c>
      <c r="AH166" s="10"/>
      <c r="AI166" s="10">
        <f t="shared" si="76"/>
        <v>55</v>
      </c>
      <c r="AJ166" s="7" t="s">
        <v>31</v>
      </c>
      <c r="AK166" s="8" t="s">
        <v>25</v>
      </c>
      <c r="AL166" s="10">
        <v>-5.0659999999999997E-2</v>
      </c>
      <c r="AM166" s="10"/>
      <c r="AN166" s="10">
        <f t="shared" si="94"/>
        <v>48</v>
      </c>
      <c r="AO166" s="7" t="s">
        <v>94</v>
      </c>
      <c r="AP166" s="8" t="s">
        <v>19</v>
      </c>
      <c r="AQ166" s="10">
        <v>-2.1270000000000001E-2</v>
      </c>
      <c r="AR166" s="10"/>
      <c r="AS166" s="10">
        <f t="shared" si="124"/>
        <v>24</v>
      </c>
      <c r="AT166" s="7" t="s">
        <v>65</v>
      </c>
      <c r="AU166" s="8" t="s">
        <v>20</v>
      </c>
      <c r="AV166" s="10">
        <v>-3.0790000000000001E-2</v>
      </c>
      <c r="AW166" s="10"/>
      <c r="AX166" s="10">
        <f t="shared" si="113"/>
        <v>33</v>
      </c>
      <c r="AY166" s="7" t="s">
        <v>75</v>
      </c>
      <c r="AZ166" s="8" t="s">
        <v>25</v>
      </c>
      <c r="BA166" s="10">
        <v>-1.856E-2</v>
      </c>
      <c r="BB166" s="10"/>
      <c r="BC166" s="10">
        <f t="shared" si="128"/>
        <v>17</v>
      </c>
      <c r="BD166" s="7" t="s">
        <v>89</v>
      </c>
      <c r="BE166" s="8" t="s">
        <v>28</v>
      </c>
      <c r="BF166" s="10">
        <v>-1.362E-2</v>
      </c>
      <c r="BG166" s="10"/>
      <c r="BH166" s="10">
        <f t="shared" si="125"/>
        <v>22</v>
      </c>
      <c r="BI166" s="7" t="s">
        <v>43</v>
      </c>
      <c r="BJ166" s="8" t="s">
        <v>19</v>
      </c>
      <c r="BK166" s="10">
        <v>-0.10360999999999999</v>
      </c>
      <c r="BL166" s="10"/>
      <c r="BM166" s="10">
        <f t="shared" si="71"/>
        <v>56</v>
      </c>
      <c r="BN166" s="7" t="s">
        <v>31</v>
      </c>
      <c r="BO166" s="8" t="s">
        <v>25</v>
      </c>
      <c r="BP166" s="10">
        <v>-0.20769000000000001</v>
      </c>
      <c r="BR166" s="10">
        <f t="shared" si="97"/>
        <v>48</v>
      </c>
    </row>
    <row r="167" spans="1:70" ht="17" thickBot="1" x14ac:dyDescent="0.25">
      <c r="A167" s="7" t="s">
        <v>44</v>
      </c>
      <c r="B167" s="8" t="s">
        <v>20</v>
      </c>
      <c r="C167" s="10">
        <v>-5.0090000000000003E-2</v>
      </c>
      <c r="D167" s="10"/>
      <c r="E167" s="10">
        <f t="shared" si="103"/>
        <v>40</v>
      </c>
      <c r="F167" s="7" t="s">
        <v>37</v>
      </c>
      <c r="G167" s="8" t="s">
        <v>23</v>
      </c>
      <c r="H167" s="10">
        <v>-7.8009999999999996E-2</v>
      </c>
      <c r="I167" s="10"/>
      <c r="J167" s="10">
        <f t="shared" si="93"/>
        <v>48</v>
      </c>
      <c r="K167" s="7" t="s">
        <v>45</v>
      </c>
      <c r="L167" s="8" t="s">
        <v>19</v>
      </c>
      <c r="M167" s="10">
        <v>-0.10723000000000001</v>
      </c>
      <c r="N167" s="10"/>
      <c r="O167" s="10">
        <f t="shared" si="100"/>
        <v>45</v>
      </c>
      <c r="P167" s="7" t="s">
        <v>67</v>
      </c>
      <c r="Q167" s="8" t="s">
        <v>28</v>
      </c>
      <c r="R167" s="10">
        <v>-0.10861999999999999</v>
      </c>
      <c r="S167" s="10"/>
      <c r="T167" s="10">
        <f t="shared" si="87"/>
        <v>52</v>
      </c>
      <c r="U167" s="7" t="s">
        <v>44</v>
      </c>
      <c r="V167" s="8" t="s">
        <v>23</v>
      </c>
      <c r="W167" s="9">
        <v>-0.10018000000000001</v>
      </c>
      <c r="X167" s="9" t="s">
        <v>110</v>
      </c>
      <c r="Y167" s="10">
        <f t="shared" si="129"/>
        <v>72</v>
      </c>
      <c r="Z167" s="7" t="s">
        <v>85</v>
      </c>
      <c r="AA167" s="8" t="s">
        <v>19</v>
      </c>
      <c r="AB167" s="10">
        <v>-3.7580000000000002E-2</v>
      </c>
      <c r="AC167" s="10"/>
      <c r="AD167" s="10">
        <f t="shared" si="88"/>
        <v>51</v>
      </c>
      <c r="AE167" s="7" t="s">
        <v>65</v>
      </c>
      <c r="AF167" s="8" t="s">
        <v>29</v>
      </c>
      <c r="AG167" s="10">
        <v>-3.7240000000000002E-2</v>
      </c>
      <c r="AH167" s="10"/>
      <c r="AI167" s="10">
        <f t="shared" si="76"/>
        <v>56</v>
      </c>
      <c r="AJ167" s="7" t="s">
        <v>58</v>
      </c>
      <c r="AK167" s="8" t="s">
        <v>22</v>
      </c>
      <c r="AL167" s="10">
        <v>-5.3990000000000003E-2</v>
      </c>
      <c r="AM167" s="10"/>
      <c r="AN167" s="10">
        <f t="shared" si="94"/>
        <v>49</v>
      </c>
      <c r="AO167" s="7" t="s">
        <v>79</v>
      </c>
      <c r="AP167" s="8" t="s">
        <v>25</v>
      </c>
      <c r="AQ167" s="10">
        <v>-2.1870000000000001E-2</v>
      </c>
      <c r="AR167" s="10"/>
      <c r="AS167" s="10">
        <f t="shared" si="124"/>
        <v>25</v>
      </c>
      <c r="AT167" s="7" t="s">
        <v>80</v>
      </c>
      <c r="AU167" s="8" t="s">
        <v>19</v>
      </c>
      <c r="AV167" s="10">
        <v>-3.1419999999999997E-2</v>
      </c>
      <c r="AW167" s="10"/>
      <c r="AX167" s="10">
        <f t="shared" si="113"/>
        <v>34</v>
      </c>
      <c r="AY167" s="7" t="s">
        <v>53</v>
      </c>
      <c r="AZ167" s="8" t="s">
        <v>23</v>
      </c>
      <c r="BA167" s="10">
        <v>-1.866E-2</v>
      </c>
      <c r="BB167" s="10"/>
      <c r="BC167" s="10">
        <f t="shared" si="128"/>
        <v>18</v>
      </c>
      <c r="BD167" s="7" t="s">
        <v>24</v>
      </c>
      <c r="BE167" s="8" t="s">
        <v>25</v>
      </c>
      <c r="BF167" s="10">
        <v>-1.3650000000000001E-2</v>
      </c>
      <c r="BG167" s="10"/>
      <c r="BH167" s="10">
        <f t="shared" si="125"/>
        <v>23</v>
      </c>
      <c r="BI167" s="7" t="s">
        <v>62</v>
      </c>
      <c r="BJ167" s="8" t="s">
        <v>23</v>
      </c>
      <c r="BK167" s="10">
        <v>-0.1048</v>
      </c>
      <c r="BL167" s="10"/>
      <c r="BM167" s="10">
        <f t="shared" si="71"/>
        <v>57</v>
      </c>
      <c r="BN167" s="7" t="s">
        <v>54</v>
      </c>
      <c r="BO167" s="8" t="s">
        <v>29</v>
      </c>
      <c r="BP167" s="10">
        <v>-0.21332000000000001</v>
      </c>
      <c r="BR167" s="10">
        <f t="shared" si="97"/>
        <v>49</v>
      </c>
    </row>
    <row r="168" spans="1:70" ht="17" thickBot="1" x14ac:dyDescent="0.25">
      <c r="A168" s="7" t="s">
        <v>67</v>
      </c>
      <c r="B168" s="8" t="s">
        <v>23</v>
      </c>
      <c r="C168" s="10">
        <v>-5.0869999999999999E-2</v>
      </c>
      <c r="D168" s="10"/>
      <c r="E168" s="10">
        <f t="shared" si="103"/>
        <v>41</v>
      </c>
      <c r="F168" s="7" t="s">
        <v>102</v>
      </c>
      <c r="G168" s="8" t="s">
        <v>26</v>
      </c>
      <c r="H168" s="10">
        <v>-8.0269999999999994E-2</v>
      </c>
      <c r="I168" s="10"/>
      <c r="J168" s="10">
        <f t="shared" si="93"/>
        <v>49</v>
      </c>
      <c r="K168" s="7" t="s">
        <v>32</v>
      </c>
      <c r="L168" s="8" t="s">
        <v>26</v>
      </c>
      <c r="M168" s="10">
        <v>-0.10861999999999999</v>
      </c>
      <c r="N168" s="10"/>
      <c r="O168" s="10">
        <f t="shared" si="100"/>
        <v>46</v>
      </c>
      <c r="P168" s="7" t="s">
        <v>40</v>
      </c>
      <c r="Q168" s="8" t="s">
        <v>26</v>
      </c>
      <c r="R168" s="10">
        <v>-0.10915</v>
      </c>
      <c r="S168" s="10"/>
      <c r="T168" s="10">
        <f t="shared" si="87"/>
        <v>53</v>
      </c>
      <c r="U168" s="45" t="s">
        <v>49</v>
      </c>
      <c r="V168" s="46" t="s">
        <v>28</v>
      </c>
      <c r="W168" s="11">
        <v>-0.10022</v>
      </c>
      <c r="X168" s="11" t="s">
        <v>111</v>
      </c>
      <c r="Y168" s="10">
        <f t="shared" si="129"/>
        <v>73</v>
      </c>
      <c r="Z168" s="7" t="s">
        <v>83</v>
      </c>
      <c r="AA168" s="8" t="s">
        <v>25</v>
      </c>
      <c r="AB168" s="10">
        <v>-3.977E-2</v>
      </c>
      <c r="AC168" s="10"/>
      <c r="AD168" s="10">
        <f t="shared" si="88"/>
        <v>52</v>
      </c>
      <c r="AE168" s="7" t="s">
        <v>65</v>
      </c>
      <c r="AF168" s="8" t="s">
        <v>20</v>
      </c>
      <c r="AG168" s="10">
        <v>-3.7350000000000001E-2</v>
      </c>
      <c r="AH168" s="10"/>
      <c r="AI168" s="10">
        <f t="shared" si="76"/>
        <v>57</v>
      </c>
      <c r="AJ168" s="7" t="s">
        <v>90</v>
      </c>
      <c r="AK168" s="8" t="s">
        <v>23</v>
      </c>
      <c r="AL168" s="10">
        <v>-5.432E-2</v>
      </c>
      <c r="AM168" s="10"/>
      <c r="AN168" s="10">
        <f t="shared" si="94"/>
        <v>50</v>
      </c>
      <c r="AO168" s="7" t="s">
        <v>70</v>
      </c>
      <c r="AP168" s="8" t="s">
        <v>23</v>
      </c>
      <c r="AQ168" s="10">
        <v>-2.2610000000000002E-2</v>
      </c>
      <c r="AR168" s="10"/>
      <c r="AS168" s="10">
        <f t="shared" si="124"/>
        <v>26</v>
      </c>
      <c r="AT168" s="7" t="s">
        <v>44</v>
      </c>
      <c r="AU168" s="8" t="s">
        <v>23</v>
      </c>
      <c r="AV168" s="10">
        <v>-3.2980000000000002E-2</v>
      </c>
      <c r="AW168" s="10"/>
      <c r="AX168" s="10">
        <f t="shared" si="113"/>
        <v>35</v>
      </c>
      <c r="AY168" s="7" t="s">
        <v>87</v>
      </c>
      <c r="AZ168" s="8" t="s">
        <v>29</v>
      </c>
      <c r="BA168" s="10">
        <v>-1.8720000000000001E-2</v>
      </c>
      <c r="BB168" s="10"/>
      <c r="BC168" s="10">
        <f t="shared" si="128"/>
        <v>19</v>
      </c>
      <c r="BD168" s="7" t="s">
        <v>31</v>
      </c>
      <c r="BE168" s="8" t="s">
        <v>19</v>
      </c>
      <c r="BF168" s="10">
        <v>-1.3820000000000001E-2</v>
      </c>
      <c r="BG168" s="10"/>
      <c r="BH168" s="10">
        <f t="shared" si="125"/>
        <v>24</v>
      </c>
      <c r="BI168" s="7" t="s">
        <v>47</v>
      </c>
      <c r="BJ168" s="8" t="s">
        <v>28</v>
      </c>
      <c r="BK168" s="10">
        <v>-0.10499</v>
      </c>
      <c r="BL168" s="10"/>
      <c r="BM168" s="10">
        <f t="shared" si="71"/>
        <v>58</v>
      </c>
      <c r="BN168" s="7" t="s">
        <v>56</v>
      </c>
      <c r="BO168" s="8" t="s">
        <v>25</v>
      </c>
      <c r="BP168" s="10">
        <v>-0.21601000000000001</v>
      </c>
      <c r="BR168" s="10">
        <f t="shared" si="97"/>
        <v>50</v>
      </c>
    </row>
    <row r="169" spans="1:70" ht="17" thickBot="1" x14ac:dyDescent="0.25">
      <c r="A169" s="5" t="s">
        <v>31</v>
      </c>
      <c r="B169" s="6" t="s">
        <v>19</v>
      </c>
      <c r="C169" s="10">
        <v>-5.1580000000000001E-2</v>
      </c>
      <c r="D169" s="19"/>
      <c r="E169" s="10">
        <f t="shared" si="103"/>
        <v>42</v>
      </c>
      <c r="F169" s="5" t="s">
        <v>38</v>
      </c>
      <c r="G169" s="6" t="s">
        <v>22</v>
      </c>
      <c r="H169" s="10">
        <v>-8.2409999999999997E-2</v>
      </c>
      <c r="I169" s="19"/>
      <c r="J169" s="10">
        <f t="shared" si="93"/>
        <v>50</v>
      </c>
      <c r="K169" s="5" t="s">
        <v>87</v>
      </c>
      <c r="L169" s="6" t="s">
        <v>29</v>
      </c>
      <c r="M169" s="10">
        <v>-0.1087</v>
      </c>
      <c r="N169" s="19"/>
      <c r="O169" s="10">
        <f t="shared" si="100"/>
        <v>47</v>
      </c>
      <c r="P169" s="5" t="s">
        <v>104</v>
      </c>
      <c r="Q169" s="6" t="s">
        <v>20</v>
      </c>
      <c r="R169" s="10">
        <v>-0.11111</v>
      </c>
      <c r="S169" s="19"/>
      <c r="T169" s="10">
        <f t="shared" si="87"/>
        <v>54</v>
      </c>
      <c r="U169" s="51" t="s">
        <v>18</v>
      </c>
      <c r="V169" s="52" t="s">
        <v>20</v>
      </c>
      <c r="W169" s="9">
        <v>-0.10306999999999999</v>
      </c>
      <c r="X169" s="20" t="s">
        <v>110</v>
      </c>
      <c r="Y169" s="10">
        <f t="shared" si="129"/>
        <v>74</v>
      </c>
      <c r="Z169" s="5" t="s">
        <v>32</v>
      </c>
      <c r="AA169" s="6" t="s">
        <v>26</v>
      </c>
      <c r="AB169" s="10">
        <v>-4.2160000000000003E-2</v>
      </c>
      <c r="AC169" s="19"/>
      <c r="AD169" s="10">
        <f t="shared" si="88"/>
        <v>53</v>
      </c>
      <c r="AE169" s="5" t="s">
        <v>35</v>
      </c>
      <c r="AF169" s="6" t="s">
        <v>22</v>
      </c>
      <c r="AG169" s="10">
        <v>-3.882E-2</v>
      </c>
      <c r="AH169" s="19"/>
      <c r="AI169" s="10">
        <f t="shared" si="76"/>
        <v>58</v>
      </c>
      <c r="AJ169" s="5" t="s">
        <v>53</v>
      </c>
      <c r="AK169" s="6" t="s">
        <v>28</v>
      </c>
      <c r="AL169" s="10">
        <v>-5.6239999999999998E-2</v>
      </c>
      <c r="AM169" s="19"/>
      <c r="AN169" s="10">
        <f t="shared" si="94"/>
        <v>51</v>
      </c>
      <c r="AO169" s="5" t="s">
        <v>90</v>
      </c>
      <c r="AP169" s="6" t="s">
        <v>29</v>
      </c>
      <c r="AQ169" s="10">
        <v>-2.673E-2</v>
      </c>
      <c r="AR169" s="19"/>
      <c r="AS169" s="10">
        <f t="shared" si="124"/>
        <v>27</v>
      </c>
      <c r="AT169" s="5" t="s">
        <v>67</v>
      </c>
      <c r="AU169" s="6" t="s">
        <v>23</v>
      </c>
      <c r="AV169" s="10">
        <v>-3.415E-2</v>
      </c>
      <c r="AW169" s="19"/>
      <c r="AX169" s="10">
        <f t="shared" si="113"/>
        <v>36</v>
      </c>
      <c r="AY169" s="5" t="s">
        <v>44</v>
      </c>
      <c r="AZ169" s="6" t="s">
        <v>23</v>
      </c>
      <c r="BA169" s="10">
        <v>-1.9769999999999999E-2</v>
      </c>
      <c r="BB169" s="19"/>
      <c r="BC169" s="10">
        <f t="shared" si="128"/>
        <v>20</v>
      </c>
      <c r="BD169" s="5" t="s">
        <v>65</v>
      </c>
      <c r="BE169" s="6" t="s">
        <v>23</v>
      </c>
      <c r="BF169" s="10">
        <v>-1.406E-2</v>
      </c>
      <c r="BG169" s="19"/>
      <c r="BH169" s="10">
        <f t="shared" si="125"/>
        <v>25</v>
      </c>
      <c r="BI169" s="5" t="s">
        <v>18</v>
      </c>
      <c r="BJ169" s="6" t="s">
        <v>19</v>
      </c>
      <c r="BK169" s="10">
        <v>-0.10599</v>
      </c>
      <c r="BL169" s="19"/>
      <c r="BM169" s="10">
        <f t="shared" si="71"/>
        <v>59</v>
      </c>
      <c r="BN169" s="5" t="s">
        <v>61</v>
      </c>
      <c r="BO169" s="6" t="s">
        <v>26</v>
      </c>
      <c r="BP169" s="10">
        <v>-0.22314999999999999</v>
      </c>
      <c r="BR169" s="10">
        <f t="shared" si="97"/>
        <v>51</v>
      </c>
    </row>
    <row r="170" spans="1:70" ht="18" thickTop="1" thickBot="1" x14ac:dyDescent="0.25">
      <c r="A170" s="7" t="s">
        <v>103</v>
      </c>
      <c r="B170" s="8" t="s">
        <v>19</v>
      </c>
      <c r="C170" s="10">
        <v>-5.3879999999999997E-2</v>
      </c>
      <c r="D170" s="10"/>
      <c r="E170" s="10">
        <f t="shared" si="103"/>
        <v>43</v>
      </c>
      <c r="F170" s="7" t="s">
        <v>38</v>
      </c>
      <c r="G170" s="8" t="s">
        <v>26</v>
      </c>
      <c r="H170" s="10">
        <v>-8.3479999999999999E-2</v>
      </c>
      <c r="I170" s="10"/>
      <c r="J170" s="10">
        <f t="shared" si="93"/>
        <v>51</v>
      </c>
      <c r="K170" s="7" t="s">
        <v>45</v>
      </c>
      <c r="L170" s="8" t="s">
        <v>23</v>
      </c>
      <c r="M170" s="10">
        <v>-0.11244</v>
      </c>
      <c r="N170" s="10"/>
      <c r="O170" s="10">
        <f t="shared" si="100"/>
        <v>48</v>
      </c>
      <c r="P170" s="7" t="s">
        <v>47</v>
      </c>
      <c r="Q170" s="8" t="s">
        <v>28</v>
      </c>
      <c r="R170" s="10">
        <v>-0.11179</v>
      </c>
      <c r="S170" s="10"/>
      <c r="T170" s="10">
        <f t="shared" si="87"/>
        <v>55</v>
      </c>
      <c r="U170" s="7" t="s">
        <v>87</v>
      </c>
      <c r="V170" s="8" t="s">
        <v>19</v>
      </c>
      <c r="W170" s="10">
        <v>-0.10508000000000001</v>
      </c>
      <c r="X170" s="10"/>
      <c r="Y170" s="10">
        <f t="shared" si="129"/>
        <v>75</v>
      </c>
      <c r="Z170" s="7" t="s">
        <v>43</v>
      </c>
      <c r="AA170" s="8" t="s">
        <v>22</v>
      </c>
      <c r="AB170" s="10">
        <v>-4.2880000000000001E-2</v>
      </c>
      <c r="AC170" s="10"/>
      <c r="AD170" s="10">
        <f t="shared" si="88"/>
        <v>54</v>
      </c>
      <c r="AE170" s="7" t="s">
        <v>57</v>
      </c>
      <c r="AF170" s="8" t="s">
        <v>23</v>
      </c>
      <c r="AG170" s="10">
        <v>-3.918E-2</v>
      </c>
      <c r="AH170" s="10"/>
      <c r="AI170" s="10">
        <f t="shared" si="76"/>
        <v>59</v>
      </c>
      <c r="AJ170" s="7" t="s">
        <v>47</v>
      </c>
      <c r="AK170" s="8" t="s">
        <v>19</v>
      </c>
      <c r="AL170" s="10">
        <v>-5.6529999999999997E-2</v>
      </c>
      <c r="AM170" s="10"/>
      <c r="AN170" s="10">
        <f t="shared" si="94"/>
        <v>52</v>
      </c>
      <c r="AO170" s="7" t="s">
        <v>54</v>
      </c>
      <c r="AP170" s="8" t="s">
        <v>105</v>
      </c>
      <c r="AQ170" s="10">
        <v>-2.6749999999999999E-2</v>
      </c>
      <c r="AR170" s="10"/>
      <c r="AS170" s="10">
        <f t="shared" si="124"/>
        <v>28</v>
      </c>
      <c r="AT170" s="7" t="s">
        <v>64</v>
      </c>
      <c r="AU170" s="8" t="s">
        <v>28</v>
      </c>
      <c r="AV170" s="10">
        <v>-3.5430000000000003E-2</v>
      </c>
      <c r="AW170" s="10"/>
      <c r="AX170" s="10">
        <f t="shared" si="113"/>
        <v>37</v>
      </c>
      <c r="AY170" s="7" t="s">
        <v>99</v>
      </c>
      <c r="AZ170" s="8" t="s">
        <v>26</v>
      </c>
      <c r="BA170" s="10">
        <v>-2.2380000000000001E-2</v>
      </c>
      <c r="BB170" s="10"/>
      <c r="BC170" s="10">
        <f t="shared" si="128"/>
        <v>21</v>
      </c>
      <c r="BD170" s="7" t="s">
        <v>72</v>
      </c>
      <c r="BE170" s="8" t="s">
        <v>28</v>
      </c>
      <c r="BF170" s="10">
        <v>-1.4800000000000001E-2</v>
      </c>
      <c r="BG170" s="10"/>
      <c r="BH170" s="10">
        <f t="shared" si="125"/>
        <v>26</v>
      </c>
      <c r="BI170" s="7" t="s">
        <v>94</v>
      </c>
      <c r="BJ170" s="8" t="s">
        <v>19</v>
      </c>
      <c r="BK170" s="10">
        <v>-0.10785</v>
      </c>
      <c r="BL170" s="10"/>
      <c r="BM170" s="10">
        <f t="shared" si="71"/>
        <v>60</v>
      </c>
      <c r="BN170" s="43" t="s">
        <v>37</v>
      </c>
      <c r="BO170" s="44" t="s">
        <v>25</v>
      </c>
      <c r="BP170" s="11">
        <v>-0.22406999999999999</v>
      </c>
      <c r="BQ170" t="s">
        <v>111</v>
      </c>
      <c r="BR170" s="10">
        <f t="shared" si="97"/>
        <v>52</v>
      </c>
    </row>
    <row r="171" spans="1:70" ht="17" thickBot="1" x14ac:dyDescent="0.25">
      <c r="A171" s="7" t="s">
        <v>97</v>
      </c>
      <c r="B171" s="8" t="s">
        <v>28</v>
      </c>
      <c r="C171" s="10">
        <v>-5.484E-2</v>
      </c>
      <c r="D171" s="10"/>
      <c r="E171" s="10">
        <f t="shared" si="103"/>
        <v>44</v>
      </c>
      <c r="F171" s="7" t="s">
        <v>69</v>
      </c>
      <c r="G171" s="8" t="s">
        <v>23</v>
      </c>
      <c r="H171" s="10">
        <v>-8.5250000000000006E-2</v>
      </c>
      <c r="I171" s="10"/>
      <c r="J171" s="10">
        <f t="shared" si="93"/>
        <v>52</v>
      </c>
      <c r="K171" s="7" t="s">
        <v>75</v>
      </c>
      <c r="L171" s="8" t="s">
        <v>29</v>
      </c>
      <c r="M171" s="10">
        <v>-0.11890000000000001</v>
      </c>
      <c r="N171" s="10"/>
      <c r="O171" s="10">
        <f t="shared" si="100"/>
        <v>49</v>
      </c>
      <c r="P171" s="7" t="s">
        <v>64</v>
      </c>
      <c r="Q171" s="8" t="s">
        <v>22</v>
      </c>
      <c r="R171" s="10">
        <v>-0.11219999999999999</v>
      </c>
      <c r="S171" s="10"/>
      <c r="T171" s="10">
        <f t="shared" si="87"/>
        <v>56</v>
      </c>
      <c r="U171" s="7" t="s">
        <v>67</v>
      </c>
      <c r="V171" s="8" t="s">
        <v>23</v>
      </c>
      <c r="W171" s="11">
        <v>-0.10516</v>
      </c>
      <c r="X171" s="11" t="s">
        <v>111</v>
      </c>
      <c r="Y171" s="10">
        <f t="shared" si="129"/>
        <v>76</v>
      </c>
      <c r="Z171" s="7" t="s">
        <v>38</v>
      </c>
      <c r="AA171" s="8" t="s">
        <v>26</v>
      </c>
      <c r="AB171" s="10">
        <v>-4.3040000000000002E-2</v>
      </c>
      <c r="AC171" s="10"/>
      <c r="AD171" s="10">
        <f t="shared" si="88"/>
        <v>55</v>
      </c>
      <c r="AE171" s="7" t="s">
        <v>44</v>
      </c>
      <c r="AF171" s="8" t="s">
        <v>20</v>
      </c>
      <c r="AG171" s="10">
        <v>-4.0719999999999999E-2</v>
      </c>
      <c r="AH171" s="10"/>
      <c r="AI171" s="10">
        <f t="shared" si="76"/>
        <v>60</v>
      </c>
      <c r="AJ171" s="7" t="s">
        <v>96</v>
      </c>
      <c r="AK171" s="8" t="s">
        <v>29</v>
      </c>
      <c r="AL171" s="10">
        <v>-5.756E-2</v>
      </c>
      <c r="AM171" s="10"/>
      <c r="AN171" s="10">
        <f t="shared" si="94"/>
        <v>53</v>
      </c>
      <c r="AO171" s="7" t="s">
        <v>92</v>
      </c>
      <c r="AP171" s="8" t="s">
        <v>28</v>
      </c>
      <c r="AQ171" s="10">
        <v>-2.6790000000000001E-2</v>
      </c>
      <c r="AR171" s="10"/>
      <c r="AS171" s="10">
        <f t="shared" si="124"/>
        <v>29</v>
      </c>
      <c r="AT171" s="7" t="s">
        <v>81</v>
      </c>
      <c r="AU171" s="8" t="s">
        <v>29</v>
      </c>
      <c r="AV171" s="10">
        <v>-4.0969999999999999E-2</v>
      </c>
      <c r="AW171" s="10"/>
      <c r="AX171" s="10">
        <f t="shared" si="113"/>
        <v>38</v>
      </c>
      <c r="AY171" s="7" t="s">
        <v>93</v>
      </c>
      <c r="AZ171" s="8" t="s">
        <v>29</v>
      </c>
      <c r="BA171" s="10">
        <v>-2.29E-2</v>
      </c>
      <c r="BB171" s="10"/>
      <c r="BC171" s="10">
        <f t="shared" si="128"/>
        <v>22</v>
      </c>
      <c r="BD171" s="7" t="s">
        <v>72</v>
      </c>
      <c r="BE171" s="8" t="s">
        <v>25</v>
      </c>
      <c r="BF171" s="10">
        <v>-1.4919999999999999E-2</v>
      </c>
      <c r="BG171" s="10"/>
      <c r="BH171" s="10">
        <f t="shared" si="125"/>
        <v>27</v>
      </c>
      <c r="BI171" s="7" t="s">
        <v>45</v>
      </c>
      <c r="BJ171" s="8" t="s">
        <v>19</v>
      </c>
      <c r="BK171" s="10">
        <v>-0.1082</v>
      </c>
      <c r="BL171" s="10"/>
      <c r="BM171" s="10">
        <f t="shared" si="71"/>
        <v>61</v>
      </c>
      <c r="BN171" s="7" t="s">
        <v>27</v>
      </c>
      <c r="BO171" s="8" t="s">
        <v>29</v>
      </c>
      <c r="BP171" s="10">
        <v>-0.22408</v>
      </c>
      <c r="BR171" s="10">
        <f t="shared" si="97"/>
        <v>53</v>
      </c>
    </row>
    <row r="172" spans="1:70" ht="17" thickBot="1" x14ac:dyDescent="0.25">
      <c r="A172" s="7" t="s">
        <v>43</v>
      </c>
      <c r="B172" s="8" t="s">
        <v>19</v>
      </c>
      <c r="C172" s="10">
        <v>-5.663E-2</v>
      </c>
      <c r="D172" s="10"/>
      <c r="E172" s="10">
        <f t="shared" si="103"/>
        <v>45</v>
      </c>
      <c r="F172" s="7" t="s">
        <v>67</v>
      </c>
      <c r="G172" s="8" t="s">
        <v>20</v>
      </c>
      <c r="H172" s="10">
        <v>-8.9020000000000002E-2</v>
      </c>
      <c r="I172" s="10"/>
      <c r="J172" s="10">
        <f t="shared" si="93"/>
        <v>53</v>
      </c>
      <c r="K172" s="7" t="s">
        <v>64</v>
      </c>
      <c r="L172" s="8" t="s">
        <v>22</v>
      </c>
      <c r="M172" s="10">
        <v>-0.11971999999999999</v>
      </c>
      <c r="N172" s="10"/>
      <c r="O172" s="10">
        <f t="shared" si="100"/>
        <v>50</v>
      </c>
      <c r="P172" s="7" t="s">
        <v>64</v>
      </c>
      <c r="Q172" s="8" t="s">
        <v>28</v>
      </c>
      <c r="R172" s="10">
        <v>-0.11971</v>
      </c>
      <c r="S172" s="10"/>
      <c r="T172" s="10">
        <f t="shared" si="87"/>
        <v>57</v>
      </c>
      <c r="U172" s="7" t="s">
        <v>76</v>
      </c>
      <c r="V172" s="8" t="s">
        <v>28</v>
      </c>
      <c r="W172" s="10">
        <v>-0.10546999999999999</v>
      </c>
      <c r="X172" s="10"/>
      <c r="Y172" s="10">
        <f t="shared" si="129"/>
        <v>77</v>
      </c>
      <c r="Z172" s="7" t="s">
        <v>89</v>
      </c>
      <c r="AA172" s="8" t="s">
        <v>28</v>
      </c>
      <c r="AB172" s="10">
        <v>-4.6629999999999998E-2</v>
      </c>
      <c r="AC172" s="10"/>
      <c r="AD172" s="10">
        <f t="shared" si="88"/>
        <v>56</v>
      </c>
      <c r="AE172" s="7" t="s">
        <v>99</v>
      </c>
      <c r="AF172" s="8" t="s">
        <v>23</v>
      </c>
      <c r="AG172" s="10">
        <v>-4.0930000000000001E-2</v>
      </c>
      <c r="AH172" s="10"/>
      <c r="AI172" s="10">
        <f t="shared" si="76"/>
        <v>61</v>
      </c>
      <c r="AJ172" s="7" t="s">
        <v>37</v>
      </c>
      <c r="AK172" s="8" t="s">
        <v>25</v>
      </c>
      <c r="AL172" s="10">
        <v>-5.8540000000000002E-2</v>
      </c>
      <c r="AM172" s="10"/>
      <c r="AN172" s="10">
        <f t="shared" si="94"/>
        <v>54</v>
      </c>
      <c r="AO172" s="7" t="s">
        <v>104</v>
      </c>
      <c r="AP172" s="8" t="s">
        <v>29</v>
      </c>
      <c r="AQ172" s="10">
        <v>-2.7519999999999999E-2</v>
      </c>
      <c r="AR172" s="10"/>
      <c r="AS172" s="10">
        <f t="shared" si="124"/>
        <v>30</v>
      </c>
      <c r="AT172" s="7" t="s">
        <v>44</v>
      </c>
      <c r="AU172" s="8" t="s">
        <v>20</v>
      </c>
      <c r="AV172" s="10">
        <v>-4.2049999999999997E-2</v>
      </c>
      <c r="AW172" s="10"/>
      <c r="AX172" s="10">
        <f t="shared" si="113"/>
        <v>39</v>
      </c>
      <c r="AY172" s="7" t="s">
        <v>87</v>
      </c>
      <c r="AZ172" s="8" t="s">
        <v>19</v>
      </c>
      <c r="BA172" s="10">
        <v>-2.409E-2</v>
      </c>
      <c r="BB172" s="10"/>
      <c r="BC172" s="10">
        <f t="shared" si="128"/>
        <v>23</v>
      </c>
      <c r="BD172" s="7" t="s">
        <v>95</v>
      </c>
      <c r="BE172" s="8" t="s">
        <v>23</v>
      </c>
      <c r="BF172" s="10">
        <v>-1.566E-2</v>
      </c>
      <c r="BG172" s="10"/>
      <c r="BH172" s="10">
        <f t="shared" si="125"/>
        <v>28</v>
      </c>
      <c r="BI172" s="7" t="s">
        <v>31</v>
      </c>
      <c r="BJ172" s="8" t="s">
        <v>19</v>
      </c>
      <c r="BK172" s="10">
        <v>-0.1172</v>
      </c>
      <c r="BL172" s="10"/>
      <c r="BM172" s="10">
        <f t="shared" si="71"/>
        <v>62</v>
      </c>
      <c r="BN172" s="7" t="s">
        <v>80</v>
      </c>
      <c r="BO172" s="8" t="s">
        <v>19</v>
      </c>
      <c r="BP172" s="10">
        <v>-0.22447</v>
      </c>
      <c r="BR172" s="10">
        <f t="shared" si="97"/>
        <v>54</v>
      </c>
    </row>
    <row r="173" spans="1:70" ht="17" thickBot="1" x14ac:dyDescent="0.25">
      <c r="A173" s="7" t="s">
        <v>90</v>
      </c>
      <c r="B173" s="8" t="s">
        <v>23</v>
      </c>
      <c r="C173" s="10">
        <v>-5.7970000000000001E-2</v>
      </c>
      <c r="D173" s="10"/>
      <c r="E173" s="10">
        <f t="shared" si="103"/>
        <v>46</v>
      </c>
      <c r="F173" s="7" t="s">
        <v>87</v>
      </c>
      <c r="G173" s="8" t="s">
        <v>25</v>
      </c>
      <c r="H173" s="10">
        <v>-8.9859999999999995E-2</v>
      </c>
      <c r="I173" s="10"/>
      <c r="J173" s="10">
        <f t="shared" si="93"/>
        <v>54</v>
      </c>
      <c r="K173" s="7" t="s">
        <v>32</v>
      </c>
      <c r="L173" s="8" t="s">
        <v>20</v>
      </c>
      <c r="M173" s="10">
        <v>-0.12028999999999999</v>
      </c>
      <c r="N173" s="10"/>
      <c r="O173" s="10">
        <f t="shared" si="100"/>
        <v>51</v>
      </c>
      <c r="P173" s="41" t="s">
        <v>24</v>
      </c>
      <c r="Q173" s="42" t="s">
        <v>25</v>
      </c>
      <c r="R173" s="11">
        <v>-0.12153</v>
      </c>
      <c r="S173" s="11" t="s">
        <v>111</v>
      </c>
      <c r="T173" s="10">
        <f t="shared" si="87"/>
        <v>58</v>
      </c>
      <c r="U173" s="7" t="s">
        <v>63</v>
      </c>
      <c r="V173" s="8" t="s">
        <v>26</v>
      </c>
      <c r="W173" s="10">
        <v>-0.10997</v>
      </c>
      <c r="X173" s="10"/>
      <c r="Y173" s="10">
        <f t="shared" si="129"/>
        <v>78</v>
      </c>
      <c r="Z173" s="7" t="s">
        <v>42</v>
      </c>
      <c r="AA173" s="8" t="s">
        <v>28</v>
      </c>
      <c r="AB173" s="10">
        <v>-5.169E-2</v>
      </c>
      <c r="AC173" s="10"/>
      <c r="AD173" s="10">
        <f t="shared" si="88"/>
        <v>57</v>
      </c>
      <c r="AE173" s="7" t="s">
        <v>67</v>
      </c>
      <c r="AF173" s="8" t="s">
        <v>20</v>
      </c>
      <c r="AG173" s="10">
        <v>-4.1799999999999997E-2</v>
      </c>
      <c r="AH173" s="10"/>
      <c r="AI173" s="10">
        <f t="shared" si="76"/>
        <v>62</v>
      </c>
      <c r="AJ173" s="7" t="s">
        <v>78</v>
      </c>
      <c r="AK173" s="8" t="s">
        <v>23</v>
      </c>
      <c r="AL173" s="10">
        <v>-5.8770000000000003E-2</v>
      </c>
      <c r="AM173" s="10"/>
      <c r="AN173" s="10">
        <f t="shared" si="94"/>
        <v>55</v>
      </c>
      <c r="AO173" s="7" t="s">
        <v>75</v>
      </c>
      <c r="AP173" s="8" t="s">
        <v>25</v>
      </c>
      <c r="AQ173" s="10">
        <v>-3.048E-2</v>
      </c>
      <c r="AR173" s="10"/>
      <c r="AS173" s="10">
        <f t="shared" si="124"/>
        <v>31</v>
      </c>
      <c r="AT173" s="7" t="s">
        <v>81</v>
      </c>
      <c r="AU173" s="8" t="s">
        <v>20</v>
      </c>
      <c r="AV173" s="10">
        <v>-4.5240000000000002E-2</v>
      </c>
      <c r="AW173" s="10"/>
      <c r="AX173" s="10">
        <f t="shared" si="113"/>
        <v>40</v>
      </c>
      <c r="AY173" s="7" t="s">
        <v>100</v>
      </c>
      <c r="AZ173" s="8" t="s">
        <v>29</v>
      </c>
      <c r="BA173" s="10">
        <v>-2.4920000000000001E-2</v>
      </c>
      <c r="BB173" s="10"/>
      <c r="BC173" s="10">
        <f t="shared" si="128"/>
        <v>24</v>
      </c>
      <c r="BD173" s="7" t="s">
        <v>62</v>
      </c>
      <c r="BE173" s="8" t="s">
        <v>19</v>
      </c>
      <c r="BF173" s="10">
        <v>-1.5789999999999998E-2</v>
      </c>
      <c r="BG173" s="10"/>
      <c r="BH173" s="10">
        <f t="shared" si="125"/>
        <v>29</v>
      </c>
      <c r="BI173" s="7" t="s">
        <v>79</v>
      </c>
      <c r="BJ173" s="8" t="s">
        <v>25</v>
      </c>
      <c r="BK173" s="10">
        <v>-0.11847000000000001</v>
      </c>
      <c r="BL173" s="10"/>
      <c r="BM173" s="10">
        <f t="shared" si="71"/>
        <v>63</v>
      </c>
      <c r="BN173" s="7" t="s">
        <v>103</v>
      </c>
      <c r="BO173" s="8" t="s">
        <v>19</v>
      </c>
      <c r="BP173" s="10">
        <v>-0.22600999999999999</v>
      </c>
      <c r="BR173" s="10">
        <f t="shared" si="97"/>
        <v>55</v>
      </c>
    </row>
    <row r="174" spans="1:70" ht="17" thickBot="1" x14ac:dyDescent="0.25">
      <c r="A174" s="7" t="s">
        <v>86</v>
      </c>
      <c r="B174" s="8" t="s">
        <v>28</v>
      </c>
      <c r="C174" s="10">
        <v>-5.8720000000000001E-2</v>
      </c>
      <c r="D174" s="10"/>
      <c r="E174" s="10">
        <f t="shared" si="103"/>
        <v>47</v>
      </c>
      <c r="F174" s="7" t="s">
        <v>82</v>
      </c>
      <c r="G174" s="8" t="s">
        <v>28</v>
      </c>
      <c r="H174" s="10">
        <v>-9.1600000000000001E-2</v>
      </c>
      <c r="I174" s="10"/>
      <c r="J174" s="10">
        <f t="shared" si="93"/>
        <v>55</v>
      </c>
      <c r="K174" s="7" t="s">
        <v>102</v>
      </c>
      <c r="L174" s="8" t="s">
        <v>22</v>
      </c>
      <c r="M174" s="10">
        <v>-0.12864</v>
      </c>
      <c r="N174" s="10"/>
      <c r="O174" s="10">
        <f t="shared" si="100"/>
        <v>52</v>
      </c>
      <c r="P174" s="7" t="s">
        <v>83</v>
      </c>
      <c r="Q174" s="8" t="s">
        <v>25</v>
      </c>
      <c r="R174" s="10">
        <v>-0.12698000000000001</v>
      </c>
      <c r="S174" s="10"/>
      <c r="T174" s="10">
        <f t="shared" si="87"/>
        <v>59</v>
      </c>
      <c r="U174" s="7" t="s">
        <v>102</v>
      </c>
      <c r="V174" s="8" t="s">
        <v>28</v>
      </c>
      <c r="W174" s="10">
        <v>-0.11063000000000001</v>
      </c>
      <c r="X174" s="10"/>
      <c r="Y174" s="10">
        <f t="shared" si="129"/>
        <v>79</v>
      </c>
      <c r="Z174" s="7" t="s">
        <v>95</v>
      </c>
      <c r="AA174" s="8" t="s">
        <v>23</v>
      </c>
      <c r="AB174" s="10">
        <v>-5.2049999999999999E-2</v>
      </c>
      <c r="AC174" s="10"/>
      <c r="AD174" s="10">
        <f t="shared" si="88"/>
        <v>58</v>
      </c>
      <c r="AE174" s="7" t="s">
        <v>40</v>
      </c>
      <c r="AF174" s="8" t="s">
        <v>26</v>
      </c>
      <c r="AG174" s="10">
        <v>-4.2659999999999997E-2</v>
      </c>
      <c r="AH174" s="10"/>
      <c r="AI174" s="10">
        <f t="shared" si="76"/>
        <v>63</v>
      </c>
      <c r="AJ174" s="7" t="s">
        <v>67</v>
      </c>
      <c r="AK174" s="8" t="s">
        <v>20</v>
      </c>
      <c r="AL174" s="10">
        <v>-5.9740000000000001E-2</v>
      </c>
      <c r="AM174" s="10"/>
      <c r="AN174" s="10">
        <f t="shared" si="94"/>
        <v>56</v>
      </c>
      <c r="AO174" s="7" t="s">
        <v>33</v>
      </c>
      <c r="AP174" s="8" t="s">
        <v>25</v>
      </c>
      <c r="AQ174" s="10">
        <v>-3.1699999999999999E-2</v>
      </c>
      <c r="AR174" s="10"/>
      <c r="AS174" s="10">
        <f t="shared" si="124"/>
        <v>32</v>
      </c>
      <c r="AT174" s="7" t="s">
        <v>67</v>
      </c>
      <c r="AU174" s="8" t="s">
        <v>20</v>
      </c>
      <c r="AV174" s="10">
        <v>-4.5650000000000003E-2</v>
      </c>
      <c r="AW174" s="10"/>
      <c r="AX174" s="10">
        <f t="shared" si="113"/>
        <v>41</v>
      </c>
      <c r="AY174" s="7" t="s">
        <v>32</v>
      </c>
      <c r="AZ174" s="8" t="s">
        <v>20</v>
      </c>
      <c r="BA174" s="10">
        <v>-2.5899999999999999E-2</v>
      </c>
      <c r="BB174" s="10"/>
      <c r="BC174" s="10">
        <f t="shared" si="128"/>
        <v>25</v>
      </c>
      <c r="BD174" s="7" t="s">
        <v>72</v>
      </c>
      <c r="BE174" s="8" t="s">
        <v>22</v>
      </c>
      <c r="BF174" s="10">
        <v>-1.6230000000000001E-2</v>
      </c>
      <c r="BG174" s="10"/>
      <c r="BH174" s="10">
        <f t="shared" si="125"/>
        <v>30</v>
      </c>
      <c r="BI174" s="7" t="s">
        <v>36</v>
      </c>
      <c r="BJ174" s="8" t="s">
        <v>26</v>
      </c>
      <c r="BK174" s="10">
        <v>-0.12318</v>
      </c>
      <c r="BL174" s="10"/>
      <c r="BM174" s="10">
        <f t="shared" si="71"/>
        <v>64</v>
      </c>
      <c r="BN174" s="7" t="s">
        <v>78</v>
      </c>
      <c r="BO174" s="8" t="s">
        <v>23</v>
      </c>
      <c r="BP174" s="10">
        <v>-0.22746</v>
      </c>
      <c r="BR174" s="10">
        <f t="shared" si="97"/>
        <v>56</v>
      </c>
    </row>
    <row r="175" spans="1:70" ht="17" thickBot="1" x14ac:dyDescent="0.25">
      <c r="A175" s="7" t="s">
        <v>96</v>
      </c>
      <c r="B175" s="8" t="s">
        <v>25</v>
      </c>
      <c r="C175" s="10">
        <v>-6.0400000000000002E-2</v>
      </c>
      <c r="D175" s="10"/>
      <c r="E175" s="10">
        <f t="shared" si="103"/>
        <v>48</v>
      </c>
      <c r="F175" s="7" t="s">
        <v>82</v>
      </c>
      <c r="G175" s="8" t="s">
        <v>20</v>
      </c>
      <c r="H175" s="10">
        <v>-9.2439999999999994E-2</v>
      </c>
      <c r="I175" s="10"/>
      <c r="J175" s="10">
        <f t="shared" si="93"/>
        <v>56</v>
      </c>
      <c r="K175" s="7" t="s">
        <v>89</v>
      </c>
      <c r="L175" s="8" t="s">
        <v>28</v>
      </c>
      <c r="M175" s="10">
        <v>-0.13217000000000001</v>
      </c>
      <c r="N175" s="10"/>
      <c r="O175" s="10">
        <f t="shared" si="100"/>
        <v>53</v>
      </c>
      <c r="P175" s="41" t="s">
        <v>74</v>
      </c>
      <c r="Q175" s="42" t="s">
        <v>25</v>
      </c>
      <c r="R175" s="11">
        <v>-0.13072</v>
      </c>
      <c r="S175" s="11" t="s">
        <v>111</v>
      </c>
      <c r="T175" s="10">
        <f t="shared" si="87"/>
        <v>60</v>
      </c>
      <c r="U175" s="7" t="s">
        <v>61</v>
      </c>
      <c r="V175" s="8" t="s">
        <v>23</v>
      </c>
      <c r="W175" s="10">
        <v>-0.11269</v>
      </c>
      <c r="X175" s="10"/>
      <c r="Y175" s="10">
        <f t="shared" si="129"/>
        <v>80</v>
      </c>
      <c r="Z175" s="7" t="s">
        <v>56</v>
      </c>
      <c r="AA175" s="8" t="s">
        <v>22</v>
      </c>
      <c r="AB175" s="10">
        <v>-5.2080000000000001E-2</v>
      </c>
      <c r="AC175" s="10"/>
      <c r="AD175" s="10">
        <f t="shared" si="88"/>
        <v>59</v>
      </c>
      <c r="AE175" s="7" t="s">
        <v>48</v>
      </c>
      <c r="AF175" s="8" t="s">
        <v>29</v>
      </c>
      <c r="AG175" s="10">
        <v>-4.2909999999999997E-2</v>
      </c>
      <c r="AH175" s="10"/>
      <c r="AI175" s="10">
        <f t="shared" si="76"/>
        <v>64</v>
      </c>
      <c r="AJ175" s="7" t="s">
        <v>44</v>
      </c>
      <c r="AK175" s="8" t="s">
        <v>20</v>
      </c>
      <c r="AL175" s="10">
        <v>-6.1469999999999997E-2</v>
      </c>
      <c r="AM175" s="10"/>
      <c r="AN175" s="10">
        <f t="shared" si="94"/>
        <v>57</v>
      </c>
      <c r="AO175" s="7" t="s">
        <v>36</v>
      </c>
      <c r="AP175" s="8" t="s">
        <v>23</v>
      </c>
      <c r="AQ175" s="10">
        <v>-3.2559999999999999E-2</v>
      </c>
      <c r="AR175" s="10"/>
      <c r="AS175" s="10">
        <f t="shared" si="124"/>
        <v>33</v>
      </c>
      <c r="AT175" s="7" t="s">
        <v>77</v>
      </c>
      <c r="AU175" s="8" t="s">
        <v>29</v>
      </c>
      <c r="AV175" s="10">
        <v>-4.648E-2</v>
      </c>
      <c r="AW175" s="10"/>
      <c r="AX175" s="10">
        <f t="shared" si="113"/>
        <v>42</v>
      </c>
      <c r="AY175" s="7" t="s">
        <v>63</v>
      </c>
      <c r="AZ175" s="8" t="s">
        <v>22</v>
      </c>
      <c r="BA175" s="10">
        <v>-2.801E-2</v>
      </c>
      <c r="BB175" s="10"/>
      <c r="BC175" s="10">
        <f t="shared" si="128"/>
        <v>26</v>
      </c>
      <c r="BD175" s="7" t="s">
        <v>96</v>
      </c>
      <c r="BE175" s="8" t="s">
        <v>25</v>
      </c>
      <c r="BF175" s="10">
        <v>-1.6379999999999999E-2</v>
      </c>
      <c r="BG175" s="10"/>
      <c r="BH175" s="10">
        <f t="shared" si="125"/>
        <v>31</v>
      </c>
      <c r="BI175" s="7" t="s">
        <v>57</v>
      </c>
      <c r="BJ175" s="8" t="s">
        <v>26</v>
      </c>
      <c r="BK175" s="10">
        <v>-0.12318</v>
      </c>
      <c r="BL175" s="10"/>
      <c r="BM175" s="10">
        <f t="shared" si="71"/>
        <v>64</v>
      </c>
      <c r="BN175" s="7" t="s">
        <v>74</v>
      </c>
      <c r="BO175" s="8" t="s">
        <v>23</v>
      </c>
      <c r="BP175" s="10">
        <v>-0.22822000000000001</v>
      </c>
      <c r="BR175" s="10">
        <f t="shared" si="97"/>
        <v>57</v>
      </c>
    </row>
    <row r="176" spans="1:70" ht="17" thickBot="1" x14ac:dyDescent="0.25">
      <c r="A176" s="43" t="s">
        <v>24</v>
      </c>
      <c r="B176" s="44" t="s">
        <v>25</v>
      </c>
      <c r="C176" s="11">
        <v>-6.053E-2</v>
      </c>
      <c r="D176" s="11" t="s">
        <v>111</v>
      </c>
      <c r="E176" s="10">
        <f t="shared" si="103"/>
        <v>49</v>
      </c>
      <c r="F176" s="7" t="s">
        <v>44</v>
      </c>
      <c r="G176" s="8" t="s">
        <v>23</v>
      </c>
      <c r="H176" s="10">
        <v>-9.5070000000000002E-2</v>
      </c>
      <c r="I176" s="10"/>
      <c r="J176" s="10">
        <f t="shared" si="93"/>
        <v>57</v>
      </c>
      <c r="K176" s="7" t="s">
        <v>34</v>
      </c>
      <c r="L176" s="8" t="s">
        <v>19</v>
      </c>
      <c r="M176" s="10">
        <v>-0.13364000000000001</v>
      </c>
      <c r="N176" s="10"/>
      <c r="O176" s="10">
        <f t="shared" si="100"/>
        <v>54</v>
      </c>
      <c r="P176" s="45" t="s">
        <v>53</v>
      </c>
      <c r="Q176" s="46" t="s">
        <v>23</v>
      </c>
      <c r="R176" s="11">
        <v>-0.13413</v>
      </c>
      <c r="S176" s="11" t="s">
        <v>111</v>
      </c>
      <c r="T176" s="10">
        <f t="shared" si="87"/>
        <v>61</v>
      </c>
      <c r="U176" s="7" t="s">
        <v>63</v>
      </c>
      <c r="V176" s="8" t="s">
        <v>20</v>
      </c>
      <c r="W176" s="10">
        <v>-0.11329</v>
      </c>
      <c r="X176" s="10"/>
      <c r="Y176" s="10">
        <f t="shared" si="129"/>
        <v>81</v>
      </c>
      <c r="Z176" s="7" t="s">
        <v>49</v>
      </c>
      <c r="AA176" s="8" t="s">
        <v>28</v>
      </c>
      <c r="AB176" s="10">
        <v>-5.3359999999999998E-2</v>
      </c>
      <c r="AC176" s="10"/>
      <c r="AD176" s="10">
        <f t="shared" si="88"/>
        <v>60</v>
      </c>
      <c r="AE176" s="7" t="s">
        <v>38</v>
      </c>
      <c r="AF176" s="8" t="s">
        <v>26</v>
      </c>
      <c r="AG176" s="10">
        <v>-4.5109999999999997E-2</v>
      </c>
      <c r="AH176" s="10"/>
      <c r="AI176" s="10">
        <f t="shared" si="76"/>
        <v>65</v>
      </c>
      <c r="AJ176" s="7" t="s">
        <v>33</v>
      </c>
      <c r="AK176" s="8" t="s">
        <v>20</v>
      </c>
      <c r="AL176" s="10">
        <v>-6.2210000000000001E-2</v>
      </c>
      <c r="AM176" s="10"/>
      <c r="AN176" s="10">
        <f t="shared" si="94"/>
        <v>58</v>
      </c>
      <c r="AO176" s="7" t="s">
        <v>96</v>
      </c>
      <c r="AP176" s="8" t="s">
        <v>25</v>
      </c>
      <c r="AQ176" s="10">
        <v>-3.4040000000000001E-2</v>
      </c>
      <c r="AR176" s="10"/>
      <c r="AS176" s="10">
        <f t="shared" si="124"/>
        <v>34</v>
      </c>
      <c r="AT176" s="7" t="s">
        <v>35</v>
      </c>
      <c r="AU176" s="8" t="s">
        <v>25</v>
      </c>
      <c r="AV176" s="10">
        <v>-4.6539999999999998E-2</v>
      </c>
      <c r="AW176" s="10"/>
      <c r="AX176" s="10">
        <f t="shared" si="113"/>
        <v>43</v>
      </c>
      <c r="AY176" s="7" t="s">
        <v>46</v>
      </c>
      <c r="AZ176" s="8" t="s">
        <v>22</v>
      </c>
      <c r="BA176" s="10">
        <v>-2.8559999999999999E-2</v>
      </c>
      <c r="BB176" s="10"/>
      <c r="BC176" s="10">
        <f t="shared" si="128"/>
        <v>27</v>
      </c>
      <c r="BD176" s="7" t="s">
        <v>91</v>
      </c>
      <c r="BE176" s="8" t="s">
        <v>28</v>
      </c>
      <c r="BF176" s="10">
        <v>-1.6709999999999999E-2</v>
      </c>
      <c r="BG176" s="10"/>
      <c r="BH176" s="10">
        <f t="shared" si="125"/>
        <v>32</v>
      </c>
      <c r="BI176" s="7" t="s">
        <v>61</v>
      </c>
      <c r="BJ176" s="8" t="s">
        <v>26</v>
      </c>
      <c r="BK176" s="10">
        <v>-0.12318</v>
      </c>
      <c r="BL176" s="10"/>
      <c r="BM176" s="10">
        <f t="shared" ref="BM176:BM229" si="130">IF(BK176&lt;BK175,BM175+1,BM175)</f>
        <v>64</v>
      </c>
      <c r="BN176" s="7" t="s">
        <v>52</v>
      </c>
      <c r="BO176" s="8" t="s">
        <v>29</v>
      </c>
      <c r="BP176" s="10">
        <v>-0.23801</v>
      </c>
      <c r="BR176" s="10">
        <f t="shared" si="97"/>
        <v>58</v>
      </c>
    </row>
    <row r="177" spans="1:70" ht="17" thickBot="1" x14ac:dyDescent="0.25">
      <c r="A177" s="41" t="s">
        <v>44</v>
      </c>
      <c r="B177" s="42" t="s">
        <v>23</v>
      </c>
      <c r="C177" s="11">
        <v>-6.2609999999999999E-2</v>
      </c>
      <c r="D177" s="11" t="s">
        <v>111</v>
      </c>
      <c r="E177" s="10">
        <f t="shared" si="103"/>
        <v>50</v>
      </c>
      <c r="F177" s="7" t="s">
        <v>89</v>
      </c>
      <c r="G177" s="8" t="s">
        <v>25</v>
      </c>
      <c r="H177" s="10">
        <v>-9.5810000000000006E-2</v>
      </c>
      <c r="I177" s="10"/>
      <c r="J177" s="10">
        <f t="shared" si="93"/>
        <v>58</v>
      </c>
      <c r="K177" s="7" t="s">
        <v>71</v>
      </c>
      <c r="L177" s="8" t="s">
        <v>29</v>
      </c>
      <c r="M177" s="10">
        <v>-0.14219000000000001</v>
      </c>
      <c r="N177" s="10"/>
      <c r="O177" s="10">
        <f t="shared" si="100"/>
        <v>55</v>
      </c>
      <c r="P177" s="7" t="s">
        <v>92</v>
      </c>
      <c r="Q177" s="8" t="s">
        <v>28</v>
      </c>
      <c r="R177" s="10">
        <v>-0.13716999999999999</v>
      </c>
      <c r="S177" s="10"/>
      <c r="T177" s="10">
        <f t="shared" si="87"/>
        <v>62</v>
      </c>
      <c r="U177" s="7" t="s">
        <v>92</v>
      </c>
      <c r="V177" s="8" t="s">
        <v>20</v>
      </c>
      <c r="W177" s="10">
        <v>-0.11469</v>
      </c>
      <c r="X177" s="10"/>
      <c r="Y177" s="10">
        <f t="shared" si="129"/>
        <v>82</v>
      </c>
      <c r="Z177" s="7" t="s">
        <v>71</v>
      </c>
      <c r="AA177" s="8" t="s">
        <v>29</v>
      </c>
      <c r="AB177" s="10">
        <v>-5.3609999999999998E-2</v>
      </c>
      <c r="AC177" s="10"/>
      <c r="AD177" s="10">
        <f t="shared" si="88"/>
        <v>61</v>
      </c>
      <c r="AE177" s="7" t="s">
        <v>34</v>
      </c>
      <c r="AF177" s="8" t="s">
        <v>19</v>
      </c>
      <c r="AG177" s="10">
        <v>-4.5940000000000002E-2</v>
      </c>
      <c r="AH177" s="10"/>
      <c r="AI177" s="10">
        <f t="shared" si="76"/>
        <v>66</v>
      </c>
      <c r="AJ177" s="7" t="s">
        <v>74</v>
      </c>
      <c r="AK177" s="8" t="s">
        <v>23</v>
      </c>
      <c r="AL177" s="10">
        <v>-6.2280000000000002E-2</v>
      </c>
      <c r="AM177" s="10"/>
      <c r="AN177" s="10">
        <f t="shared" si="94"/>
        <v>59</v>
      </c>
      <c r="AO177" s="7" t="s">
        <v>49</v>
      </c>
      <c r="AP177" s="8" t="s">
        <v>28</v>
      </c>
      <c r="AQ177" s="10">
        <v>-3.5880000000000002E-2</v>
      </c>
      <c r="AR177" s="10"/>
      <c r="AS177" s="10">
        <f t="shared" si="124"/>
        <v>35</v>
      </c>
      <c r="AT177" s="7" t="s">
        <v>80</v>
      </c>
      <c r="AU177" s="8" t="s">
        <v>25</v>
      </c>
      <c r="AV177" s="10">
        <v>-4.6649999999999997E-2</v>
      </c>
      <c r="AW177" s="10"/>
      <c r="AX177" s="10">
        <f t="shared" si="113"/>
        <v>44</v>
      </c>
      <c r="AY177" s="7" t="s">
        <v>38</v>
      </c>
      <c r="AZ177" s="8" t="s">
        <v>22</v>
      </c>
      <c r="BA177" s="10">
        <v>-2.9340000000000001E-2</v>
      </c>
      <c r="BB177" s="10"/>
      <c r="BC177" s="10">
        <f t="shared" si="128"/>
        <v>28</v>
      </c>
      <c r="BD177" s="7" t="s">
        <v>78</v>
      </c>
      <c r="BE177" s="8" t="s">
        <v>28</v>
      </c>
      <c r="BF177" s="10">
        <v>-1.6750000000000001E-2</v>
      </c>
      <c r="BG177" s="10"/>
      <c r="BH177" s="10">
        <f t="shared" si="125"/>
        <v>33</v>
      </c>
      <c r="BI177" s="7" t="s">
        <v>97</v>
      </c>
      <c r="BJ177" s="8" t="s">
        <v>25</v>
      </c>
      <c r="BK177" s="10">
        <v>-0.12891</v>
      </c>
      <c r="BL177" s="10"/>
      <c r="BM177" s="10">
        <f t="shared" si="130"/>
        <v>65</v>
      </c>
      <c r="BN177" s="7" t="s">
        <v>45</v>
      </c>
      <c r="BO177" s="8" t="s">
        <v>19</v>
      </c>
      <c r="BP177" s="10">
        <v>-0.24181</v>
      </c>
      <c r="BR177" s="10">
        <f t="shared" si="97"/>
        <v>59</v>
      </c>
    </row>
    <row r="178" spans="1:70" ht="17" thickBot="1" x14ac:dyDescent="0.25">
      <c r="A178" s="7" t="s">
        <v>90</v>
      </c>
      <c r="B178" s="8" t="s">
        <v>26</v>
      </c>
      <c r="C178" s="10">
        <v>-6.3409999999999994E-2</v>
      </c>
      <c r="D178" s="10"/>
      <c r="E178" s="10">
        <f t="shared" si="103"/>
        <v>51</v>
      </c>
      <c r="F178" s="7" t="s">
        <v>32</v>
      </c>
      <c r="G178" s="8" t="s">
        <v>26</v>
      </c>
      <c r="H178" s="10">
        <v>-9.8890000000000006E-2</v>
      </c>
      <c r="I178" s="10"/>
      <c r="J178" s="10">
        <f t="shared" si="93"/>
        <v>59</v>
      </c>
      <c r="K178" s="7" t="s">
        <v>95</v>
      </c>
      <c r="L178" s="8" t="s">
        <v>26</v>
      </c>
      <c r="M178" s="10">
        <v>-0.14652999999999999</v>
      </c>
      <c r="N178" s="10"/>
      <c r="O178" s="10">
        <f t="shared" si="100"/>
        <v>56</v>
      </c>
      <c r="P178" s="7" t="s">
        <v>60</v>
      </c>
      <c r="Q178" s="8" t="s">
        <v>19</v>
      </c>
      <c r="R178" s="10">
        <v>-0.13943</v>
      </c>
      <c r="S178" s="10"/>
      <c r="T178" s="10">
        <f t="shared" si="87"/>
        <v>63</v>
      </c>
      <c r="U178" s="7" t="s">
        <v>36</v>
      </c>
      <c r="V178" s="8" t="s">
        <v>23</v>
      </c>
      <c r="W178" s="9">
        <v>-0.11693000000000001</v>
      </c>
      <c r="X178" s="9" t="s">
        <v>110</v>
      </c>
      <c r="Y178" s="10">
        <f t="shared" si="129"/>
        <v>83</v>
      </c>
      <c r="Z178" s="7" t="s">
        <v>99</v>
      </c>
      <c r="AA178" s="8" t="s">
        <v>28</v>
      </c>
      <c r="AB178" s="10">
        <v>-5.4350000000000002E-2</v>
      </c>
      <c r="AC178" s="10"/>
      <c r="AD178" s="10">
        <f t="shared" si="88"/>
        <v>62</v>
      </c>
      <c r="AE178" s="7" t="s">
        <v>93</v>
      </c>
      <c r="AF178" s="8" t="s">
        <v>29</v>
      </c>
      <c r="AG178" s="10">
        <v>-4.6890000000000001E-2</v>
      </c>
      <c r="AH178" s="10"/>
      <c r="AI178" s="10">
        <f t="shared" ref="AI178:AI229" si="131">IF(AG178&lt;AG177,AI177+1,AI177)</f>
        <v>67</v>
      </c>
      <c r="AJ178" s="7" t="s">
        <v>103</v>
      </c>
      <c r="AK178" s="8" t="s">
        <v>28</v>
      </c>
      <c r="AL178" s="10">
        <v>-6.3890000000000002E-2</v>
      </c>
      <c r="AM178" s="10"/>
      <c r="AN178" s="10">
        <f t="shared" si="94"/>
        <v>60</v>
      </c>
      <c r="AO178" s="7" t="s">
        <v>64</v>
      </c>
      <c r="AP178" s="8" t="s">
        <v>28</v>
      </c>
      <c r="AQ178" s="10">
        <v>-3.6089999999999997E-2</v>
      </c>
      <c r="AR178" s="10"/>
      <c r="AS178" s="10">
        <f t="shared" si="124"/>
        <v>36</v>
      </c>
      <c r="AT178" s="7" t="s">
        <v>53</v>
      </c>
      <c r="AU178" s="8" t="s">
        <v>28</v>
      </c>
      <c r="AV178" s="10">
        <v>-4.7820000000000001E-2</v>
      </c>
      <c r="AW178" s="10"/>
      <c r="AX178" s="10">
        <f t="shared" si="113"/>
        <v>45</v>
      </c>
      <c r="AY178" s="7" t="s">
        <v>58</v>
      </c>
      <c r="AZ178" s="8" t="s">
        <v>22</v>
      </c>
      <c r="BA178" s="10">
        <v>-2.9340000000000001E-2</v>
      </c>
      <c r="BB178" s="10"/>
      <c r="BC178" s="10">
        <f t="shared" si="128"/>
        <v>28</v>
      </c>
      <c r="BD178" s="7" t="s">
        <v>35</v>
      </c>
      <c r="BE178" s="8" t="s">
        <v>25</v>
      </c>
      <c r="BF178" s="10">
        <v>-1.6990000000000002E-2</v>
      </c>
      <c r="BG178" s="10"/>
      <c r="BH178" s="10">
        <f t="shared" si="125"/>
        <v>34</v>
      </c>
      <c r="BI178" s="7" t="s">
        <v>70</v>
      </c>
      <c r="BJ178" s="8" t="s">
        <v>19</v>
      </c>
      <c r="BK178" s="10">
        <v>-0.13163</v>
      </c>
      <c r="BL178" s="10"/>
      <c r="BM178" s="10">
        <f t="shared" si="130"/>
        <v>66</v>
      </c>
      <c r="BN178" s="7" t="s">
        <v>83</v>
      </c>
      <c r="BO178" s="8" t="s">
        <v>29</v>
      </c>
      <c r="BP178" s="10">
        <v>-0.24313000000000001</v>
      </c>
      <c r="BR178" s="10">
        <f t="shared" si="97"/>
        <v>60</v>
      </c>
    </row>
    <row r="179" spans="1:70" ht="17" thickBot="1" x14ac:dyDescent="0.25">
      <c r="A179" s="7" t="s">
        <v>74</v>
      </c>
      <c r="B179" s="8" t="s">
        <v>28</v>
      </c>
      <c r="C179" s="10">
        <v>-6.361E-2</v>
      </c>
      <c r="D179" s="10"/>
      <c r="E179" s="10">
        <f t="shared" si="103"/>
        <v>52</v>
      </c>
      <c r="F179" s="7" t="s">
        <v>42</v>
      </c>
      <c r="G179" s="8" t="s">
        <v>26</v>
      </c>
      <c r="H179" s="10">
        <v>-9.9449999999999997E-2</v>
      </c>
      <c r="I179" s="10"/>
      <c r="J179" s="10">
        <f t="shared" si="93"/>
        <v>60</v>
      </c>
      <c r="K179" s="7" t="s">
        <v>89</v>
      </c>
      <c r="L179" s="8" t="s">
        <v>25</v>
      </c>
      <c r="M179" s="10">
        <v>-0.14712</v>
      </c>
      <c r="N179" s="10"/>
      <c r="O179" s="10">
        <f t="shared" si="100"/>
        <v>57</v>
      </c>
      <c r="P179" s="7" t="s">
        <v>103</v>
      </c>
      <c r="Q179" s="8" t="s">
        <v>19</v>
      </c>
      <c r="R179" s="10">
        <v>-0.14022000000000001</v>
      </c>
      <c r="S179" s="10"/>
      <c r="T179" s="10">
        <f t="shared" si="87"/>
        <v>64</v>
      </c>
      <c r="U179" s="7" t="s">
        <v>57</v>
      </c>
      <c r="V179" s="8" t="s">
        <v>23</v>
      </c>
      <c r="W179" s="11">
        <v>-0.11863</v>
      </c>
      <c r="X179" s="11" t="s">
        <v>111</v>
      </c>
      <c r="Y179" s="10">
        <f t="shared" si="129"/>
        <v>84</v>
      </c>
      <c r="Z179" s="7" t="s">
        <v>56</v>
      </c>
      <c r="AA179" s="8" t="s">
        <v>25</v>
      </c>
      <c r="AB179" s="10">
        <v>-5.5539999999999999E-2</v>
      </c>
      <c r="AC179" s="10"/>
      <c r="AD179" s="10">
        <f t="shared" si="88"/>
        <v>63</v>
      </c>
      <c r="AE179" s="7" t="s">
        <v>71</v>
      </c>
      <c r="AF179" s="8" t="s">
        <v>29</v>
      </c>
      <c r="AG179" s="10">
        <v>-4.795E-2</v>
      </c>
      <c r="AH179" s="10"/>
      <c r="AI179" s="10">
        <f t="shared" si="131"/>
        <v>68</v>
      </c>
      <c r="AJ179" s="7" t="s">
        <v>70</v>
      </c>
      <c r="AK179" s="8" t="s">
        <v>19</v>
      </c>
      <c r="AL179" s="10">
        <v>-6.4140000000000003E-2</v>
      </c>
      <c r="AM179" s="10"/>
      <c r="AN179" s="10">
        <f t="shared" si="94"/>
        <v>61</v>
      </c>
      <c r="AO179" s="7" t="s">
        <v>91</v>
      </c>
      <c r="AP179" s="8" t="s">
        <v>22</v>
      </c>
      <c r="AQ179" s="10">
        <v>-3.9669999999999997E-2</v>
      </c>
      <c r="AR179" s="10"/>
      <c r="AS179" s="10">
        <f t="shared" si="124"/>
        <v>37</v>
      </c>
      <c r="AT179" s="7" t="s">
        <v>64</v>
      </c>
      <c r="AU179" s="8" t="s">
        <v>22</v>
      </c>
      <c r="AV179" s="10">
        <v>-5.1270000000000003E-2</v>
      </c>
      <c r="AW179" s="10"/>
      <c r="AX179" s="10">
        <f t="shared" si="113"/>
        <v>46</v>
      </c>
      <c r="AY179" s="7" t="s">
        <v>98</v>
      </c>
      <c r="AZ179" s="8" t="s">
        <v>19</v>
      </c>
      <c r="BA179" s="10">
        <v>-3.1109999999999999E-2</v>
      </c>
      <c r="BB179" s="10"/>
      <c r="BC179" s="10">
        <f t="shared" si="128"/>
        <v>29</v>
      </c>
      <c r="BD179" s="7" t="s">
        <v>37</v>
      </c>
      <c r="BE179" s="8" t="s">
        <v>23</v>
      </c>
      <c r="BF179" s="10">
        <v>-1.8180000000000002E-2</v>
      </c>
      <c r="BG179" s="10"/>
      <c r="BH179" s="10">
        <f t="shared" si="125"/>
        <v>35</v>
      </c>
      <c r="BI179" s="7" t="s">
        <v>45</v>
      </c>
      <c r="BJ179" s="8" t="s">
        <v>23</v>
      </c>
      <c r="BK179" s="10">
        <v>-0.13199</v>
      </c>
      <c r="BL179" s="10"/>
      <c r="BM179" s="10">
        <f t="shared" si="130"/>
        <v>67</v>
      </c>
      <c r="BN179" s="7" t="s">
        <v>59</v>
      </c>
      <c r="BO179" s="8" t="s">
        <v>25</v>
      </c>
      <c r="BP179" s="10">
        <v>-0.25241999999999998</v>
      </c>
      <c r="BR179" s="10">
        <f t="shared" si="97"/>
        <v>61</v>
      </c>
    </row>
    <row r="180" spans="1:70" ht="17" thickBot="1" x14ac:dyDescent="0.25">
      <c r="A180" s="41" t="s">
        <v>21</v>
      </c>
      <c r="B180" s="42" t="s">
        <v>23</v>
      </c>
      <c r="C180" s="9">
        <v>-6.6100000000000006E-2</v>
      </c>
      <c r="D180" s="9" t="s">
        <v>110</v>
      </c>
      <c r="E180" s="10">
        <f t="shared" si="103"/>
        <v>53</v>
      </c>
      <c r="F180" s="7" t="s">
        <v>99</v>
      </c>
      <c r="G180" s="8" t="s">
        <v>26</v>
      </c>
      <c r="H180" s="10">
        <v>-9.9460000000000007E-2</v>
      </c>
      <c r="I180" s="10"/>
      <c r="J180" s="10">
        <f t="shared" si="93"/>
        <v>61</v>
      </c>
      <c r="K180" s="7" t="s">
        <v>102</v>
      </c>
      <c r="L180" s="8" t="s">
        <v>28</v>
      </c>
      <c r="M180" s="10">
        <v>-0.14921999999999999</v>
      </c>
      <c r="N180" s="10"/>
      <c r="O180" s="10">
        <f t="shared" si="100"/>
        <v>58</v>
      </c>
      <c r="P180" s="43" t="s">
        <v>27</v>
      </c>
      <c r="Q180" s="44" t="s">
        <v>28</v>
      </c>
      <c r="R180" s="9">
        <v>-0.14130999999999999</v>
      </c>
      <c r="S180" s="9" t="s">
        <v>110</v>
      </c>
      <c r="T180" s="10">
        <f t="shared" si="87"/>
        <v>65</v>
      </c>
      <c r="U180" s="43" t="s">
        <v>32</v>
      </c>
      <c r="V180" s="44" t="s">
        <v>20</v>
      </c>
      <c r="W180" s="9">
        <v>-0.11867</v>
      </c>
      <c r="X180" s="9" t="s">
        <v>110</v>
      </c>
      <c r="Y180" s="10">
        <f t="shared" si="129"/>
        <v>85</v>
      </c>
      <c r="Z180" s="7" t="s">
        <v>77</v>
      </c>
      <c r="AA180" s="8" t="s">
        <v>29</v>
      </c>
      <c r="AB180" s="10">
        <v>-5.6309999999999999E-2</v>
      </c>
      <c r="AC180" s="10"/>
      <c r="AD180" s="10">
        <f t="shared" si="88"/>
        <v>64</v>
      </c>
      <c r="AE180" s="7" t="s">
        <v>99</v>
      </c>
      <c r="AF180" s="8" t="s">
        <v>28</v>
      </c>
      <c r="AG180" s="10">
        <v>-4.9390000000000003E-2</v>
      </c>
      <c r="AH180" s="10"/>
      <c r="AI180" s="10">
        <f t="shared" si="131"/>
        <v>69</v>
      </c>
      <c r="AJ180" s="7" t="s">
        <v>90</v>
      </c>
      <c r="AK180" s="8" t="s">
        <v>29</v>
      </c>
      <c r="AL180" s="10">
        <v>-6.447E-2</v>
      </c>
      <c r="AM180" s="10"/>
      <c r="AN180" s="10">
        <f t="shared" si="94"/>
        <v>62</v>
      </c>
      <c r="AO180" s="7" t="s">
        <v>47</v>
      </c>
      <c r="AP180" s="8" t="s">
        <v>19</v>
      </c>
      <c r="AQ180" s="10">
        <v>-4.02E-2</v>
      </c>
      <c r="AR180" s="10"/>
      <c r="AS180" s="10">
        <f t="shared" si="124"/>
        <v>38</v>
      </c>
      <c r="AT180" s="7" t="s">
        <v>100</v>
      </c>
      <c r="AU180" s="8" t="s">
        <v>29</v>
      </c>
      <c r="AV180" s="10">
        <v>-5.1380000000000002E-2</v>
      </c>
      <c r="AW180" s="10"/>
      <c r="AX180" s="10">
        <f t="shared" si="113"/>
        <v>47</v>
      </c>
      <c r="AY180" s="7" t="s">
        <v>81</v>
      </c>
      <c r="AZ180" s="8" t="s">
        <v>20</v>
      </c>
      <c r="BA180" s="10">
        <v>-3.1350000000000003E-2</v>
      </c>
      <c r="BB180" s="10"/>
      <c r="BC180" s="10">
        <f t="shared" si="128"/>
        <v>30</v>
      </c>
      <c r="BD180" s="7" t="s">
        <v>62</v>
      </c>
      <c r="BE180" s="8" t="s">
        <v>25</v>
      </c>
      <c r="BF180" s="10">
        <v>-1.898E-2</v>
      </c>
      <c r="BG180" s="10"/>
      <c r="BH180" s="10">
        <f t="shared" si="125"/>
        <v>36</v>
      </c>
      <c r="BI180" s="7" t="s">
        <v>73</v>
      </c>
      <c r="BJ180" s="8" t="s">
        <v>26</v>
      </c>
      <c r="BK180" s="10">
        <v>-0.13825999999999999</v>
      </c>
      <c r="BL180" s="10"/>
      <c r="BM180" s="10">
        <f t="shared" si="130"/>
        <v>68</v>
      </c>
      <c r="BN180" s="7" t="s">
        <v>68</v>
      </c>
      <c r="BO180" s="8" t="s">
        <v>22</v>
      </c>
      <c r="BP180" s="10">
        <v>-0.26174999999999998</v>
      </c>
      <c r="BR180" s="10">
        <f t="shared" si="97"/>
        <v>62</v>
      </c>
    </row>
    <row r="181" spans="1:70" ht="17" thickBot="1" x14ac:dyDescent="0.25">
      <c r="A181" s="43" t="s">
        <v>62</v>
      </c>
      <c r="B181" s="44" t="s">
        <v>25</v>
      </c>
      <c r="C181" s="11">
        <v>-6.6460000000000005E-2</v>
      </c>
      <c r="D181" s="11" t="s">
        <v>111</v>
      </c>
      <c r="E181" s="10">
        <f t="shared" si="103"/>
        <v>54</v>
      </c>
      <c r="F181" s="7" t="s">
        <v>44</v>
      </c>
      <c r="G181" s="8" t="s">
        <v>20</v>
      </c>
      <c r="H181" s="10">
        <v>-0.10224999999999999</v>
      </c>
      <c r="I181" s="10"/>
      <c r="J181" s="10">
        <f t="shared" si="93"/>
        <v>62</v>
      </c>
      <c r="K181" s="7" t="s">
        <v>71</v>
      </c>
      <c r="L181" s="8" t="s">
        <v>22</v>
      </c>
      <c r="M181" s="10">
        <v>-0.14935000000000001</v>
      </c>
      <c r="N181" s="10"/>
      <c r="O181" s="10">
        <f t="shared" si="100"/>
        <v>59</v>
      </c>
      <c r="P181" s="7" t="s">
        <v>92</v>
      </c>
      <c r="Q181" s="8" t="s">
        <v>20</v>
      </c>
      <c r="R181" s="10">
        <v>-0.14155000000000001</v>
      </c>
      <c r="S181" s="10"/>
      <c r="T181" s="10">
        <f t="shared" si="87"/>
        <v>66</v>
      </c>
      <c r="U181" s="7" t="s">
        <v>77</v>
      </c>
      <c r="V181" s="8" t="s">
        <v>29</v>
      </c>
      <c r="W181" s="10">
        <v>-0.12019000000000001</v>
      </c>
      <c r="X181" s="10"/>
      <c r="Y181" s="10">
        <f t="shared" si="129"/>
        <v>86</v>
      </c>
      <c r="Z181" s="7" t="s">
        <v>48</v>
      </c>
      <c r="AA181" s="8" t="s">
        <v>20</v>
      </c>
      <c r="AB181" s="10">
        <v>-5.6689999999999997E-2</v>
      </c>
      <c r="AC181" s="10"/>
      <c r="AD181" s="10">
        <f t="shared" si="88"/>
        <v>65</v>
      </c>
      <c r="AE181" s="7" t="s">
        <v>54</v>
      </c>
      <c r="AF181" s="8" t="s">
        <v>105</v>
      </c>
      <c r="AG181" s="10">
        <v>-5.0810000000000001E-2</v>
      </c>
      <c r="AH181" s="10"/>
      <c r="AI181" s="10">
        <f t="shared" si="131"/>
        <v>70</v>
      </c>
      <c r="AJ181" s="7" t="s">
        <v>44</v>
      </c>
      <c r="AK181" s="8" t="s">
        <v>23</v>
      </c>
      <c r="AL181" s="10">
        <v>-6.5780000000000005E-2</v>
      </c>
      <c r="AM181" s="10"/>
      <c r="AN181" s="10">
        <f t="shared" si="94"/>
        <v>63</v>
      </c>
      <c r="AO181" s="7" t="s">
        <v>86</v>
      </c>
      <c r="AP181" s="8" t="s">
        <v>26</v>
      </c>
      <c r="AQ181" s="10">
        <v>-4.1149999999999999E-2</v>
      </c>
      <c r="AR181" s="10"/>
      <c r="AS181" s="10">
        <f t="shared" si="124"/>
        <v>39</v>
      </c>
      <c r="AT181" s="7" t="s">
        <v>64</v>
      </c>
      <c r="AU181" s="8" t="s">
        <v>19</v>
      </c>
      <c r="AV181" s="10">
        <v>-5.1429999999999997E-2</v>
      </c>
      <c r="AW181" s="10"/>
      <c r="AX181" s="10">
        <f t="shared" si="113"/>
        <v>48</v>
      </c>
      <c r="AY181" s="7" t="s">
        <v>51</v>
      </c>
      <c r="AZ181" s="8" t="s">
        <v>28</v>
      </c>
      <c r="BA181" s="10">
        <v>-3.1370000000000002E-2</v>
      </c>
      <c r="BB181" s="10"/>
      <c r="BC181" s="10">
        <f t="shared" si="128"/>
        <v>31</v>
      </c>
      <c r="BD181" s="7" t="s">
        <v>78</v>
      </c>
      <c r="BE181" s="8" t="s">
        <v>26</v>
      </c>
      <c r="BF181" s="10">
        <v>-1.9189999999999999E-2</v>
      </c>
      <c r="BG181" s="10"/>
      <c r="BH181" s="10">
        <f t="shared" si="125"/>
        <v>37</v>
      </c>
      <c r="BI181" s="7" t="s">
        <v>62</v>
      </c>
      <c r="BJ181" s="8" t="s">
        <v>19</v>
      </c>
      <c r="BK181" s="10">
        <v>-0.13927999999999999</v>
      </c>
      <c r="BL181" s="10"/>
      <c r="BM181" s="10">
        <f t="shared" si="130"/>
        <v>69</v>
      </c>
      <c r="BN181" s="7" t="s">
        <v>65</v>
      </c>
      <c r="BO181" s="8" t="s">
        <v>20</v>
      </c>
      <c r="BP181" s="10">
        <v>-0.26240999999999998</v>
      </c>
      <c r="BR181" s="10">
        <f t="shared" si="97"/>
        <v>63</v>
      </c>
    </row>
    <row r="182" spans="1:70" ht="17" thickBot="1" x14ac:dyDescent="0.25">
      <c r="A182" s="41" t="s">
        <v>45</v>
      </c>
      <c r="B182" s="42" t="s">
        <v>23</v>
      </c>
      <c r="C182" s="11">
        <v>-7.0370000000000002E-2</v>
      </c>
      <c r="D182" s="11" t="s">
        <v>111</v>
      </c>
      <c r="E182" s="10">
        <f t="shared" si="103"/>
        <v>55</v>
      </c>
      <c r="F182" s="7" t="s">
        <v>61</v>
      </c>
      <c r="G182" s="8" t="s">
        <v>26</v>
      </c>
      <c r="H182" s="10">
        <v>-0.10902000000000001</v>
      </c>
      <c r="I182" s="10"/>
      <c r="J182" s="10">
        <f t="shared" si="93"/>
        <v>63</v>
      </c>
      <c r="K182" s="7" t="s">
        <v>50</v>
      </c>
      <c r="L182" s="8" t="s">
        <v>29</v>
      </c>
      <c r="M182" s="10">
        <v>-0.15139</v>
      </c>
      <c r="N182" s="10"/>
      <c r="O182" s="10">
        <f t="shared" si="100"/>
        <v>60</v>
      </c>
      <c r="P182" s="7" t="s">
        <v>94</v>
      </c>
      <c r="Q182" s="8" t="s">
        <v>22</v>
      </c>
      <c r="R182" s="10">
        <v>-0.14169999999999999</v>
      </c>
      <c r="S182" s="10"/>
      <c r="T182" s="10">
        <f t="shared" ref="T182:T229" si="132">IF(R182&lt;R181,T181+1,T181)</f>
        <v>67</v>
      </c>
      <c r="U182" s="41" t="s">
        <v>24</v>
      </c>
      <c r="V182" s="42" t="s">
        <v>26</v>
      </c>
      <c r="W182" s="9">
        <v>-0.12216</v>
      </c>
      <c r="X182" s="9" t="s">
        <v>110</v>
      </c>
      <c r="Y182" s="10">
        <f t="shared" si="129"/>
        <v>87</v>
      </c>
      <c r="Z182" s="7" t="s">
        <v>95</v>
      </c>
      <c r="AA182" s="8" t="s">
        <v>19</v>
      </c>
      <c r="AB182" s="10">
        <v>-5.7439999999999998E-2</v>
      </c>
      <c r="AC182" s="10"/>
      <c r="AD182" s="10">
        <f t="shared" si="88"/>
        <v>66</v>
      </c>
      <c r="AE182" s="7" t="s">
        <v>56</v>
      </c>
      <c r="AF182" s="8" t="s">
        <v>22</v>
      </c>
      <c r="AG182" s="10">
        <v>-5.1220000000000002E-2</v>
      </c>
      <c r="AH182" s="10"/>
      <c r="AI182" s="10">
        <f t="shared" si="131"/>
        <v>71</v>
      </c>
      <c r="AJ182" s="7" t="s">
        <v>36</v>
      </c>
      <c r="AK182" s="8" t="s">
        <v>23</v>
      </c>
      <c r="AL182" s="10">
        <v>-6.6339999999999996E-2</v>
      </c>
      <c r="AM182" s="10"/>
      <c r="AN182" s="10">
        <f t="shared" si="94"/>
        <v>64</v>
      </c>
      <c r="AO182" s="7" t="s">
        <v>58</v>
      </c>
      <c r="AP182" s="8" t="s">
        <v>20</v>
      </c>
      <c r="AQ182" s="10">
        <v>-4.3020000000000003E-2</v>
      </c>
      <c r="AR182" s="10"/>
      <c r="AS182" s="10">
        <f t="shared" si="124"/>
        <v>40</v>
      </c>
      <c r="AT182" s="7" t="s">
        <v>27</v>
      </c>
      <c r="AU182" s="8" t="s">
        <v>28</v>
      </c>
      <c r="AV182" s="10">
        <v>-5.3100000000000001E-2</v>
      </c>
      <c r="AW182" s="10"/>
      <c r="AX182" s="10">
        <f t="shared" si="113"/>
        <v>49</v>
      </c>
      <c r="AY182" s="7" t="s">
        <v>44</v>
      </c>
      <c r="AZ182" s="8" t="s">
        <v>20</v>
      </c>
      <c r="BA182" s="10">
        <v>-3.2469999999999999E-2</v>
      </c>
      <c r="BB182" s="10"/>
      <c r="BC182" s="10">
        <f t="shared" si="128"/>
        <v>32</v>
      </c>
      <c r="BD182" s="7" t="s">
        <v>85</v>
      </c>
      <c r="BE182" s="8" t="s">
        <v>29</v>
      </c>
      <c r="BF182" s="10">
        <v>-1.9570000000000001E-2</v>
      </c>
      <c r="BG182" s="10"/>
      <c r="BH182" s="10">
        <f t="shared" si="125"/>
        <v>38</v>
      </c>
      <c r="BI182" s="7" t="s">
        <v>60</v>
      </c>
      <c r="BJ182" s="8" t="s">
        <v>19</v>
      </c>
      <c r="BK182" s="11">
        <v>-0.14198</v>
      </c>
      <c r="BL182" s="11" t="s">
        <v>111</v>
      </c>
      <c r="BM182" s="10">
        <f t="shared" si="130"/>
        <v>70</v>
      </c>
      <c r="BN182" s="7" t="s">
        <v>85</v>
      </c>
      <c r="BO182" s="8" t="s">
        <v>19</v>
      </c>
      <c r="BP182" s="10">
        <v>-0.27113999999999999</v>
      </c>
      <c r="BR182" s="10">
        <f t="shared" si="97"/>
        <v>64</v>
      </c>
    </row>
    <row r="183" spans="1:70" ht="17" thickBot="1" x14ac:dyDescent="0.25">
      <c r="A183" s="7" t="s">
        <v>92</v>
      </c>
      <c r="B183" s="8" t="s">
        <v>20</v>
      </c>
      <c r="C183" s="10">
        <v>-7.1730000000000002E-2</v>
      </c>
      <c r="D183" s="10"/>
      <c r="E183" s="10">
        <f t="shared" si="103"/>
        <v>56</v>
      </c>
      <c r="F183" s="7" t="s">
        <v>73</v>
      </c>
      <c r="G183" s="8" t="s">
        <v>29</v>
      </c>
      <c r="H183" s="10">
        <v>-0.10976</v>
      </c>
      <c r="I183" s="10"/>
      <c r="J183" s="10">
        <f t="shared" si="93"/>
        <v>64</v>
      </c>
      <c r="K183" s="7" t="s">
        <v>77</v>
      </c>
      <c r="L183" s="8" t="s">
        <v>29</v>
      </c>
      <c r="M183" s="10">
        <v>-0.15248999999999999</v>
      </c>
      <c r="N183" s="10"/>
      <c r="O183" s="10">
        <f t="shared" si="100"/>
        <v>61</v>
      </c>
      <c r="P183" s="7" t="s">
        <v>57</v>
      </c>
      <c r="Q183" s="8" t="s">
        <v>23</v>
      </c>
      <c r="R183" s="10">
        <v>-0.14888000000000001</v>
      </c>
      <c r="S183" s="10"/>
      <c r="T183" s="10">
        <f t="shared" si="132"/>
        <v>68</v>
      </c>
      <c r="U183" s="7" t="s">
        <v>60</v>
      </c>
      <c r="V183" s="8" t="s">
        <v>19</v>
      </c>
      <c r="W183" s="10">
        <v>-0.12247</v>
      </c>
      <c r="X183" s="10"/>
      <c r="Y183" s="10">
        <f t="shared" si="129"/>
        <v>88</v>
      </c>
      <c r="Z183" s="7" t="s">
        <v>68</v>
      </c>
      <c r="AA183" s="8" t="s">
        <v>22</v>
      </c>
      <c r="AB183" s="10">
        <v>-5.7480000000000003E-2</v>
      </c>
      <c r="AC183" s="10"/>
      <c r="AD183" s="10">
        <f t="shared" ref="AD183:AD229" si="133">IF(AB183&lt;AB182,AD182+1,AD182)</f>
        <v>67</v>
      </c>
      <c r="AE183" s="7" t="s">
        <v>42</v>
      </c>
      <c r="AF183" s="8" t="s">
        <v>28</v>
      </c>
      <c r="AG183" s="10">
        <v>-5.4309999999999997E-2</v>
      </c>
      <c r="AH183" s="10"/>
      <c r="AI183" s="10">
        <f t="shared" si="131"/>
        <v>72</v>
      </c>
      <c r="AJ183" s="7" t="s">
        <v>65</v>
      </c>
      <c r="AK183" s="8" t="s">
        <v>20</v>
      </c>
      <c r="AL183" s="10">
        <v>-6.6860000000000003E-2</v>
      </c>
      <c r="AM183" s="10"/>
      <c r="AN183" s="10">
        <f t="shared" si="94"/>
        <v>65</v>
      </c>
      <c r="AO183" s="7" t="s">
        <v>43</v>
      </c>
      <c r="AP183" s="8" t="s">
        <v>19</v>
      </c>
      <c r="AQ183" s="10">
        <v>-4.3770000000000003E-2</v>
      </c>
      <c r="AR183" s="10"/>
      <c r="AS183" s="10">
        <f t="shared" si="124"/>
        <v>41</v>
      </c>
      <c r="AT183" s="7" t="s">
        <v>75</v>
      </c>
      <c r="AU183" s="8" t="s">
        <v>25</v>
      </c>
      <c r="AV183" s="10">
        <v>-5.3920000000000003E-2</v>
      </c>
      <c r="AW183" s="10"/>
      <c r="AX183" s="10">
        <f t="shared" si="113"/>
        <v>50</v>
      </c>
      <c r="AY183" s="7" t="s">
        <v>60</v>
      </c>
      <c r="AZ183" s="8" t="s">
        <v>22</v>
      </c>
      <c r="BA183" s="10">
        <v>-3.3869999999999997E-2</v>
      </c>
      <c r="BB183" s="10"/>
      <c r="BC183" s="10">
        <f t="shared" si="128"/>
        <v>33</v>
      </c>
      <c r="BD183" s="7" t="s">
        <v>65</v>
      </c>
      <c r="BE183" s="8" t="s">
        <v>20</v>
      </c>
      <c r="BF183" s="10">
        <v>-1.967E-2</v>
      </c>
      <c r="BG183" s="10"/>
      <c r="BH183" s="10">
        <f t="shared" si="125"/>
        <v>39</v>
      </c>
      <c r="BI183" s="7" t="s">
        <v>48</v>
      </c>
      <c r="BJ183" s="8" t="s">
        <v>20</v>
      </c>
      <c r="BK183" s="10">
        <v>-0.14374000000000001</v>
      </c>
      <c r="BL183" s="10"/>
      <c r="BM183" s="10">
        <f t="shared" si="130"/>
        <v>71</v>
      </c>
      <c r="BN183" s="7" t="s">
        <v>97</v>
      </c>
      <c r="BO183" s="8" t="s">
        <v>25</v>
      </c>
      <c r="BP183" s="10">
        <v>-0.27202999999999999</v>
      </c>
      <c r="BR183" s="10">
        <f t="shared" si="97"/>
        <v>65</v>
      </c>
    </row>
    <row r="184" spans="1:70" ht="17" thickBot="1" x14ac:dyDescent="0.25">
      <c r="A184" s="7" t="s">
        <v>92</v>
      </c>
      <c r="B184" s="8" t="s">
        <v>28</v>
      </c>
      <c r="C184" s="10">
        <v>-7.306E-2</v>
      </c>
      <c r="D184" s="10"/>
      <c r="E184" s="10">
        <f t="shared" si="103"/>
        <v>57</v>
      </c>
      <c r="F184" s="7" t="s">
        <v>97</v>
      </c>
      <c r="G184" s="8" t="s">
        <v>28</v>
      </c>
      <c r="H184" s="10">
        <v>-0.11143</v>
      </c>
      <c r="I184" s="10"/>
      <c r="J184" s="10">
        <f t="shared" si="93"/>
        <v>65</v>
      </c>
      <c r="K184" s="7" t="s">
        <v>52</v>
      </c>
      <c r="L184" s="8" t="s">
        <v>29</v>
      </c>
      <c r="M184" s="10">
        <v>-0.15634000000000001</v>
      </c>
      <c r="N184" s="10"/>
      <c r="O184" s="10">
        <f t="shared" si="100"/>
        <v>62</v>
      </c>
      <c r="P184" s="41" t="s">
        <v>59</v>
      </c>
      <c r="Q184" s="42" t="s">
        <v>25</v>
      </c>
      <c r="R184" s="11">
        <v>-0.15128</v>
      </c>
      <c r="S184" s="11" t="s">
        <v>111</v>
      </c>
      <c r="T184" s="10">
        <f t="shared" si="132"/>
        <v>69</v>
      </c>
      <c r="U184" s="7" t="s">
        <v>57</v>
      </c>
      <c r="V184" s="8" t="s">
        <v>20</v>
      </c>
      <c r="W184" s="10">
        <v>-0.12477000000000001</v>
      </c>
      <c r="X184" s="10"/>
      <c r="Y184" s="10">
        <f t="shared" si="129"/>
        <v>89</v>
      </c>
      <c r="Z184" s="7" t="s">
        <v>51</v>
      </c>
      <c r="AA184" s="8" t="s">
        <v>28</v>
      </c>
      <c r="AB184" s="10">
        <v>-5.7970000000000001E-2</v>
      </c>
      <c r="AC184" s="10"/>
      <c r="AD184" s="10">
        <f t="shared" si="133"/>
        <v>68</v>
      </c>
      <c r="AE184" s="7" t="s">
        <v>81</v>
      </c>
      <c r="AF184" s="8" t="s">
        <v>29</v>
      </c>
      <c r="AG184" s="10">
        <v>-5.6579999999999998E-2</v>
      </c>
      <c r="AH184" s="10"/>
      <c r="AI184" s="10">
        <f t="shared" si="131"/>
        <v>73</v>
      </c>
      <c r="AJ184" s="7" t="s">
        <v>91</v>
      </c>
      <c r="AK184" s="8" t="s">
        <v>22</v>
      </c>
      <c r="AL184" s="10">
        <v>-6.923E-2</v>
      </c>
      <c r="AM184" s="10"/>
      <c r="AN184" s="10">
        <f t="shared" si="94"/>
        <v>66</v>
      </c>
      <c r="AO184" s="7" t="s">
        <v>56</v>
      </c>
      <c r="AP184" s="8" t="s">
        <v>22</v>
      </c>
      <c r="AQ184" s="10">
        <v>-4.5199999999999997E-2</v>
      </c>
      <c r="AR184" s="10"/>
      <c r="AS184" s="10">
        <f t="shared" si="124"/>
        <v>42</v>
      </c>
      <c r="AT184" s="7" t="s">
        <v>37</v>
      </c>
      <c r="AU184" s="8" t="s">
        <v>23</v>
      </c>
      <c r="AV184" s="10">
        <v>-5.6849999999999998E-2</v>
      </c>
      <c r="AW184" s="10"/>
      <c r="AX184" s="10">
        <f t="shared" si="113"/>
        <v>51</v>
      </c>
      <c r="AY184" s="7" t="s">
        <v>77</v>
      </c>
      <c r="AZ184" s="8" t="s">
        <v>29</v>
      </c>
      <c r="BA184" s="10">
        <v>-3.6670000000000001E-2</v>
      </c>
      <c r="BB184" s="10"/>
      <c r="BC184" s="10">
        <f t="shared" si="128"/>
        <v>34</v>
      </c>
      <c r="BD184" s="7" t="s">
        <v>68</v>
      </c>
      <c r="BE184" s="8" t="s">
        <v>29</v>
      </c>
      <c r="BF184" s="10">
        <v>-1.9730000000000001E-2</v>
      </c>
      <c r="BG184" s="10"/>
      <c r="BH184" s="10">
        <f t="shared" si="125"/>
        <v>40</v>
      </c>
      <c r="BI184" s="7" t="s">
        <v>38</v>
      </c>
      <c r="BJ184" s="8" t="s">
        <v>22</v>
      </c>
      <c r="BK184" s="10">
        <v>-0.15174000000000001</v>
      </c>
      <c r="BL184" s="10"/>
      <c r="BM184" s="10">
        <f t="shared" si="130"/>
        <v>72</v>
      </c>
      <c r="BN184" s="7" t="s">
        <v>83</v>
      </c>
      <c r="BO184" s="8" t="s">
        <v>20</v>
      </c>
      <c r="BP184" s="10">
        <v>-0.27307999999999999</v>
      </c>
      <c r="BR184" s="10">
        <f t="shared" si="97"/>
        <v>66</v>
      </c>
    </row>
    <row r="185" spans="1:70" ht="17" thickBot="1" x14ac:dyDescent="0.25">
      <c r="A185" s="7" t="s">
        <v>78</v>
      </c>
      <c r="B185" s="8" t="s">
        <v>26</v>
      </c>
      <c r="C185" s="10">
        <v>-7.3580000000000007E-2</v>
      </c>
      <c r="D185" s="10"/>
      <c r="E185" s="10">
        <f t="shared" si="103"/>
        <v>58</v>
      </c>
      <c r="F185" s="7" t="s">
        <v>74</v>
      </c>
      <c r="G185" s="8" t="s">
        <v>23</v>
      </c>
      <c r="H185" s="10">
        <v>-0.11153</v>
      </c>
      <c r="I185" s="10"/>
      <c r="J185" s="10">
        <f t="shared" ref="J185:J229" si="134">IF(H185&lt;H184,J184+1,J184)</f>
        <v>66</v>
      </c>
      <c r="K185" s="7" t="s">
        <v>62</v>
      </c>
      <c r="L185" s="8" t="s">
        <v>23</v>
      </c>
      <c r="M185" s="10">
        <v>-0.15648999999999999</v>
      </c>
      <c r="N185" s="10"/>
      <c r="O185" s="10">
        <f t="shared" si="100"/>
        <v>63</v>
      </c>
      <c r="P185" s="7" t="s">
        <v>64</v>
      </c>
      <c r="Q185" s="8" t="s">
        <v>19</v>
      </c>
      <c r="R185" s="10">
        <v>-0.15443000000000001</v>
      </c>
      <c r="S185" s="10"/>
      <c r="T185" s="10">
        <f t="shared" si="132"/>
        <v>70</v>
      </c>
      <c r="U185" s="45" t="s">
        <v>51</v>
      </c>
      <c r="V185" s="46" t="s">
        <v>28</v>
      </c>
      <c r="W185" s="9">
        <v>-0.12839</v>
      </c>
      <c r="X185" s="9" t="s">
        <v>110</v>
      </c>
      <c r="Y185" s="10">
        <f t="shared" si="129"/>
        <v>90</v>
      </c>
      <c r="Z185" s="7" t="s">
        <v>66</v>
      </c>
      <c r="AA185" s="8" t="s">
        <v>20</v>
      </c>
      <c r="AB185" s="10">
        <v>-6.0449999999999997E-2</v>
      </c>
      <c r="AC185" s="10"/>
      <c r="AD185" s="10">
        <f t="shared" si="133"/>
        <v>69</v>
      </c>
      <c r="AE185" s="7" t="s">
        <v>78</v>
      </c>
      <c r="AF185" s="8" t="s">
        <v>23</v>
      </c>
      <c r="AG185" s="10">
        <v>-5.7099999999999998E-2</v>
      </c>
      <c r="AH185" s="10"/>
      <c r="AI185" s="10">
        <f t="shared" si="131"/>
        <v>74</v>
      </c>
      <c r="AJ185" s="7" t="s">
        <v>82</v>
      </c>
      <c r="AK185" s="8" t="s">
        <v>20</v>
      </c>
      <c r="AL185" s="10">
        <v>-7.0260000000000003E-2</v>
      </c>
      <c r="AM185" s="10"/>
      <c r="AN185" s="10">
        <f t="shared" ref="AN185:AN229" si="135">IF(AL185&lt;AL184,AN184+1,AN184)</f>
        <v>67</v>
      </c>
      <c r="AO185" s="7" t="s">
        <v>35</v>
      </c>
      <c r="AP185" s="8" t="s">
        <v>22</v>
      </c>
      <c r="AQ185" s="10">
        <v>-4.5310000000000003E-2</v>
      </c>
      <c r="AR185" s="10"/>
      <c r="AS185" s="10">
        <f t="shared" si="124"/>
        <v>43</v>
      </c>
      <c r="AT185" s="7" t="s">
        <v>97</v>
      </c>
      <c r="AU185" s="8" t="s">
        <v>23</v>
      </c>
      <c r="AV185" s="10">
        <v>-6.071E-2</v>
      </c>
      <c r="AW185" s="10"/>
      <c r="AX185" s="10">
        <f t="shared" si="113"/>
        <v>52</v>
      </c>
      <c r="AY185" s="7" t="s">
        <v>39</v>
      </c>
      <c r="AZ185" s="8" t="s">
        <v>28</v>
      </c>
      <c r="BA185" s="10">
        <v>-4.7570000000000001E-2</v>
      </c>
      <c r="BB185" s="10"/>
      <c r="BC185" s="10">
        <f t="shared" si="128"/>
        <v>35</v>
      </c>
      <c r="BD185" s="7" t="s">
        <v>35</v>
      </c>
      <c r="BE185" s="8" t="s">
        <v>22</v>
      </c>
      <c r="BF185" s="10">
        <v>-1.9779999999999999E-2</v>
      </c>
      <c r="BG185" s="10"/>
      <c r="BH185" s="10">
        <f t="shared" si="125"/>
        <v>41</v>
      </c>
      <c r="BI185" s="7" t="s">
        <v>86</v>
      </c>
      <c r="BJ185" s="8" t="s">
        <v>20</v>
      </c>
      <c r="BK185" s="10">
        <v>-0.15178</v>
      </c>
      <c r="BL185" s="10"/>
      <c r="BM185" s="10">
        <f t="shared" si="130"/>
        <v>73</v>
      </c>
      <c r="BN185" s="7" t="s">
        <v>65</v>
      </c>
      <c r="BO185" s="8" t="s">
        <v>29</v>
      </c>
      <c r="BP185" s="10">
        <v>-0.29060000000000002</v>
      </c>
      <c r="BR185" s="10">
        <f t="shared" ref="BR185:BR229" si="136">IF(BP185&lt;BP184,BR184+1,BR184)</f>
        <v>67</v>
      </c>
    </row>
    <row r="186" spans="1:70" ht="17" thickBot="1" x14ac:dyDescent="0.25">
      <c r="A186" s="7" t="s">
        <v>82</v>
      </c>
      <c r="B186" s="8" t="s">
        <v>25</v>
      </c>
      <c r="C186" s="10">
        <v>-7.4550000000000005E-2</v>
      </c>
      <c r="D186" s="10"/>
      <c r="E186" s="10">
        <f t="shared" si="103"/>
        <v>59</v>
      </c>
      <c r="F186" s="7" t="s">
        <v>24</v>
      </c>
      <c r="G186" s="8" t="s">
        <v>26</v>
      </c>
      <c r="H186" s="10">
        <v>-0.11496000000000001</v>
      </c>
      <c r="I186" s="10"/>
      <c r="J186" s="10">
        <f t="shared" si="134"/>
        <v>67</v>
      </c>
      <c r="K186" s="7" t="s">
        <v>86</v>
      </c>
      <c r="L186" s="8" t="s">
        <v>20</v>
      </c>
      <c r="M186" s="10">
        <v>-0.15779000000000001</v>
      </c>
      <c r="N186" s="10"/>
      <c r="O186" s="10">
        <f t="shared" si="100"/>
        <v>64</v>
      </c>
      <c r="P186" s="45" t="s">
        <v>44</v>
      </c>
      <c r="Q186" s="46" t="s">
        <v>23</v>
      </c>
      <c r="R186" s="11">
        <v>-0.15512000000000001</v>
      </c>
      <c r="S186" s="11" t="s">
        <v>111</v>
      </c>
      <c r="T186" s="10">
        <f t="shared" si="132"/>
        <v>71</v>
      </c>
      <c r="U186" s="7" t="s">
        <v>82</v>
      </c>
      <c r="V186" s="8" t="s">
        <v>28</v>
      </c>
      <c r="W186" s="10">
        <v>-0.12905</v>
      </c>
      <c r="X186" s="10"/>
      <c r="Y186" s="10">
        <f t="shared" si="129"/>
        <v>91</v>
      </c>
      <c r="Z186" s="7" t="s">
        <v>72</v>
      </c>
      <c r="AA186" s="8" t="s">
        <v>22</v>
      </c>
      <c r="AB186" s="10">
        <v>-6.0929999999999998E-2</v>
      </c>
      <c r="AC186" s="10"/>
      <c r="AD186" s="10">
        <f t="shared" si="133"/>
        <v>70</v>
      </c>
      <c r="AE186" s="7" t="s">
        <v>43</v>
      </c>
      <c r="AF186" s="8" t="s">
        <v>22</v>
      </c>
      <c r="AG186" s="10">
        <v>-5.747E-2</v>
      </c>
      <c r="AH186" s="10"/>
      <c r="AI186" s="10">
        <f t="shared" si="131"/>
        <v>75</v>
      </c>
      <c r="AJ186" s="7" t="s">
        <v>53</v>
      </c>
      <c r="AK186" s="8" t="s">
        <v>23</v>
      </c>
      <c r="AL186" s="10">
        <v>-7.1169999999999997E-2</v>
      </c>
      <c r="AM186" s="10"/>
      <c r="AN186" s="10">
        <f t="shared" si="135"/>
        <v>68</v>
      </c>
      <c r="AO186" s="7" t="s">
        <v>79</v>
      </c>
      <c r="AP186" s="8" t="s">
        <v>22</v>
      </c>
      <c r="AQ186" s="10">
        <v>-4.8009999999999997E-2</v>
      </c>
      <c r="AR186" s="10"/>
      <c r="AS186" s="10">
        <f t="shared" si="124"/>
        <v>44</v>
      </c>
      <c r="AT186" s="7" t="s">
        <v>94</v>
      </c>
      <c r="AU186" s="8" t="s">
        <v>28</v>
      </c>
      <c r="AV186" s="10">
        <v>-6.5240000000000006E-2</v>
      </c>
      <c r="AW186" s="10"/>
      <c r="AX186" s="10">
        <f t="shared" si="113"/>
        <v>53</v>
      </c>
      <c r="AY186" s="7" t="s">
        <v>81</v>
      </c>
      <c r="AZ186" s="8" t="s">
        <v>26</v>
      </c>
      <c r="BA186" s="10">
        <v>-4.8480000000000002E-2</v>
      </c>
      <c r="BB186" s="10"/>
      <c r="BC186" s="10">
        <f t="shared" si="128"/>
        <v>36</v>
      </c>
      <c r="BD186" s="7" t="s">
        <v>97</v>
      </c>
      <c r="BE186" s="8" t="s">
        <v>23</v>
      </c>
      <c r="BF186" s="10">
        <v>-1.9800000000000002E-2</v>
      </c>
      <c r="BG186" s="10"/>
      <c r="BH186" s="10">
        <f t="shared" si="125"/>
        <v>42</v>
      </c>
      <c r="BI186" s="7" t="s">
        <v>50</v>
      </c>
      <c r="BJ186" s="8" t="s">
        <v>19</v>
      </c>
      <c r="BK186" s="10">
        <v>-0.15257000000000001</v>
      </c>
      <c r="BL186" s="10"/>
      <c r="BM186" s="10">
        <f t="shared" si="130"/>
        <v>74</v>
      </c>
      <c r="BN186" s="7" t="s">
        <v>62</v>
      </c>
      <c r="BO186" s="8" t="s">
        <v>23</v>
      </c>
      <c r="BP186" s="10">
        <v>-0.29643999999999998</v>
      </c>
      <c r="BR186" s="10">
        <f t="shared" si="136"/>
        <v>68</v>
      </c>
    </row>
    <row r="187" spans="1:70" ht="17" thickBot="1" x14ac:dyDescent="0.25">
      <c r="A187" s="7" t="s">
        <v>56</v>
      </c>
      <c r="B187" s="8" t="s">
        <v>19</v>
      </c>
      <c r="C187" s="10">
        <v>-7.4690000000000006E-2</v>
      </c>
      <c r="D187" s="10"/>
      <c r="E187" s="10">
        <f t="shared" si="103"/>
        <v>60</v>
      </c>
      <c r="F187" s="7" t="s">
        <v>67</v>
      </c>
      <c r="G187" s="8" t="s">
        <v>23</v>
      </c>
      <c r="H187" s="10">
        <v>-0.11616</v>
      </c>
      <c r="I187" s="10"/>
      <c r="J187" s="10">
        <f t="shared" si="134"/>
        <v>68</v>
      </c>
      <c r="K187" s="7" t="s">
        <v>63</v>
      </c>
      <c r="L187" s="8" t="s">
        <v>22</v>
      </c>
      <c r="M187" s="10">
        <v>-0.15981999999999999</v>
      </c>
      <c r="N187" s="10"/>
      <c r="O187" s="10">
        <f t="shared" si="100"/>
        <v>65</v>
      </c>
      <c r="P187" s="7" t="s">
        <v>95</v>
      </c>
      <c r="Q187" s="8" t="s">
        <v>26</v>
      </c>
      <c r="R187" s="10">
        <v>-0.15529000000000001</v>
      </c>
      <c r="S187" s="10"/>
      <c r="T187" s="10">
        <f t="shared" si="132"/>
        <v>72</v>
      </c>
      <c r="U187" s="7" t="s">
        <v>92</v>
      </c>
      <c r="V187" s="8" t="s">
        <v>23</v>
      </c>
      <c r="W187" s="10">
        <v>-0.13172</v>
      </c>
      <c r="X187" s="10"/>
      <c r="Y187" s="10">
        <f t="shared" si="129"/>
        <v>92</v>
      </c>
      <c r="Z187" s="7" t="s">
        <v>96</v>
      </c>
      <c r="AA187" s="8" t="s">
        <v>22</v>
      </c>
      <c r="AB187" s="10">
        <v>-6.2659999999999993E-2</v>
      </c>
      <c r="AC187" s="10"/>
      <c r="AD187" s="10">
        <f t="shared" si="133"/>
        <v>71</v>
      </c>
      <c r="AE187" s="7" t="s">
        <v>79</v>
      </c>
      <c r="AF187" s="8" t="s">
        <v>22</v>
      </c>
      <c r="AG187" s="10">
        <v>-6.1350000000000002E-2</v>
      </c>
      <c r="AH187" s="10"/>
      <c r="AI187" s="10">
        <f t="shared" si="131"/>
        <v>76</v>
      </c>
      <c r="AJ187" s="41" t="s">
        <v>24</v>
      </c>
      <c r="AK187" s="42" t="s">
        <v>25</v>
      </c>
      <c r="AL187" s="11">
        <v>-7.3719999999999994E-2</v>
      </c>
      <c r="AM187" s="11" t="s">
        <v>111</v>
      </c>
      <c r="AN187" s="10">
        <f t="shared" si="135"/>
        <v>69</v>
      </c>
      <c r="AO187" s="7" t="s">
        <v>41</v>
      </c>
      <c r="AP187" s="8" t="s">
        <v>25</v>
      </c>
      <c r="AQ187" s="10">
        <v>-4.8129999999999999E-2</v>
      </c>
      <c r="AR187" s="10"/>
      <c r="AS187" s="10">
        <f t="shared" si="124"/>
        <v>45</v>
      </c>
      <c r="AT187" s="7" t="s">
        <v>51</v>
      </c>
      <c r="AU187" s="8" t="s">
        <v>28</v>
      </c>
      <c r="AV187" s="10">
        <v>-6.676E-2</v>
      </c>
      <c r="AW187" s="10"/>
      <c r="AX187" s="10">
        <f t="shared" si="113"/>
        <v>54</v>
      </c>
      <c r="AY187" s="7" t="s">
        <v>67</v>
      </c>
      <c r="AZ187" s="8" t="s">
        <v>28</v>
      </c>
      <c r="BA187" s="10">
        <v>-4.9910000000000003E-2</v>
      </c>
      <c r="BB187" s="10"/>
      <c r="BC187" s="10">
        <f t="shared" si="128"/>
        <v>37</v>
      </c>
      <c r="BD187" s="7" t="s">
        <v>64</v>
      </c>
      <c r="BE187" s="8" t="s">
        <v>19</v>
      </c>
      <c r="BF187" s="10">
        <v>-2.078E-2</v>
      </c>
      <c r="BG187" s="10"/>
      <c r="BH187" s="10">
        <f t="shared" si="125"/>
        <v>43</v>
      </c>
      <c r="BI187" s="7" t="s">
        <v>100</v>
      </c>
      <c r="BJ187" s="8" t="s">
        <v>29</v>
      </c>
      <c r="BK187" s="10">
        <v>-0.15518999999999999</v>
      </c>
      <c r="BL187" s="10"/>
      <c r="BM187" s="10">
        <f t="shared" si="130"/>
        <v>75</v>
      </c>
      <c r="BN187" s="7" t="s">
        <v>84</v>
      </c>
      <c r="BO187" s="8" t="s">
        <v>26</v>
      </c>
      <c r="BP187" s="10">
        <v>-0.30231000000000002</v>
      </c>
      <c r="BR187" s="10">
        <f t="shared" si="136"/>
        <v>69</v>
      </c>
    </row>
    <row r="188" spans="1:70" ht="17" thickBot="1" x14ac:dyDescent="0.25">
      <c r="A188" s="45" t="s">
        <v>41</v>
      </c>
      <c r="B188" s="46" t="s">
        <v>29</v>
      </c>
      <c r="C188" s="11">
        <v>-7.5980000000000006E-2</v>
      </c>
      <c r="D188" s="11" t="s">
        <v>111</v>
      </c>
      <c r="E188" s="10">
        <f t="shared" si="103"/>
        <v>61</v>
      </c>
      <c r="F188" s="7" t="s">
        <v>98</v>
      </c>
      <c r="G188" s="8" t="s">
        <v>29</v>
      </c>
      <c r="H188" s="10">
        <v>-0.11897000000000001</v>
      </c>
      <c r="I188" s="10"/>
      <c r="J188" s="10">
        <f t="shared" si="134"/>
        <v>69</v>
      </c>
      <c r="K188" s="7" t="s">
        <v>46</v>
      </c>
      <c r="L188" s="8" t="s">
        <v>20</v>
      </c>
      <c r="M188" s="10">
        <v>-0.1681</v>
      </c>
      <c r="N188" s="10"/>
      <c r="O188" s="10">
        <f t="shared" si="100"/>
        <v>66</v>
      </c>
      <c r="P188" s="43" t="s">
        <v>74</v>
      </c>
      <c r="Q188" s="44" t="s">
        <v>28</v>
      </c>
      <c r="R188" s="11">
        <v>-0.15579999999999999</v>
      </c>
      <c r="S188" s="11" t="s">
        <v>111</v>
      </c>
      <c r="T188" s="10">
        <f t="shared" si="132"/>
        <v>73</v>
      </c>
      <c r="U188" s="43" t="s">
        <v>49</v>
      </c>
      <c r="V188" s="44" t="s">
        <v>20</v>
      </c>
      <c r="W188" s="9">
        <v>-0.13295999999999999</v>
      </c>
      <c r="X188" s="9" t="s">
        <v>110</v>
      </c>
      <c r="Y188" s="10">
        <f t="shared" si="129"/>
        <v>93</v>
      </c>
      <c r="Z188" s="41" t="s">
        <v>35</v>
      </c>
      <c r="AA188" s="42" t="s">
        <v>22</v>
      </c>
      <c r="AB188" s="11">
        <v>-6.3070000000000001E-2</v>
      </c>
      <c r="AC188" s="11" t="s">
        <v>111</v>
      </c>
      <c r="AD188" s="10">
        <f t="shared" si="133"/>
        <v>72</v>
      </c>
      <c r="AE188" s="7" t="s">
        <v>94</v>
      </c>
      <c r="AF188" s="8" t="s">
        <v>28</v>
      </c>
      <c r="AG188" s="10">
        <v>-6.2920000000000004E-2</v>
      </c>
      <c r="AH188" s="10"/>
      <c r="AI188" s="10">
        <f t="shared" si="131"/>
        <v>77</v>
      </c>
      <c r="AJ188" s="7" t="s">
        <v>74</v>
      </c>
      <c r="AK188" s="8" t="s">
        <v>25</v>
      </c>
      <c r="AL188" s="10">
        <v>-7.6520000000000005E-2</v>
      </c>
      <c r="AM188" s="10"/>
      <c r="AN188" s="10">
        <f t="shared" si="135"/>
        <v>70</v>
      </c>
      <c r="AO188" s="7" t="s">
        <v>72</v>
      </c>
      <c r="AP188" s="8" t="s">
        <v>22</v>
      </c>
      <c r="AQ188" s="10">
        <v>-4.8320000000000002E-2</v>
      </c>
      <c r="AR188" s="10"/>
      <c r="AS188" s="10">
        <f t="shared" si="124"/>
        <v>46</v>
      </c>
      <c r="AT188" s="7" t="s">
        <v>67</v>
      </c>
      <c r="AU188" s="8" t="s">
        <v>28</v>
      </c>
      <c r="AV188" s="10">
        <v>-7.3779999999999998E-2</v>
      </c>
      <c r="AW188" s="10"/>
      <c r="AX188" s="10">
        <f t="shared" si="113"/>
        <v>55</v>
      </c>
      <c r="AY188" s="7" t="s">
        <v>67</v>
      </c>
      <c r="AZ188" s="8" t="s">
        <v>23</v>
      </c>
      <c r="BA188" s="10">
        <v>-5.076E-2</v>
      </c>
      <c r="BB188" s="10"/>
      <c r="BC188" s="10">
        <f t="shared" si="128"/>
        <v>38</v>
      </c>
      <c r="BD188" s="7" t="s">
        <v>31</v>
      </c>
      <c r="BE188" s="8" t="s">
        <v>25</v>
      </c>
      <c r="BF188" s="10">
        <v>-2.214E-2</v>
      </c>
      <c r="BG188" s="10"/>
      <c r="BH188" s="10">
        <f t="shared" si="125"/>
        <v>44</v>
      </c>
      <c r="BI188" s="7" t="s">
        <v>85</v>
      </c>
      <c r="BJ188" s="8" t="s">
        <v>19</v>
      </c>
      <c r="BK188" s="10">
        <v>-0.15755</v>
      </c>
      <c r="BL188" s="10"/>
      <c r="BM188" s="10">
        <f t="shared" si="130"/>
        <v>76</v>
      </c>
      <c r="BN188" s="41" t="s">
        <v>70</v>
      </c>
      <c r="BO188" s="42" t="s">
        <v>19</v>
      </c>
      <c r="BP188" s="11">
        <v>-0.32322000000000001</v>
      </c>
      <c r="BQ188" t="s">
        <v>111</v>
      </c>
      <c r="BR188" s="10">
        <f t="shared" si="136"/>
        <v>70</v>
      </c>
    </row>
    <row r="189" spans="1:70" ht="17" thickBot="1" x14ac:dyDescent="0.25">
      <c r="A189" s="41" t="s">
        <v>74</v>
      </c>
      <c r="B189" s="42" t="s">
        <v>23</v>
      </c>
      <c r="C189" s="11">
        <v>-7.7880000000000005E-2</v>
      </c>
      <c r="D189" s="11" t="s">
        <v>111</v>
      </c>
      <c r="E189" s="10">
        <f t="shared" si="103"/>
        <v>62</v>
      </c>
      <c r="F189" s="7" t="s">
        <v>62</v>
      </c>
      <c r="G189" s="8" t="s">
        <v>25</v>
      </c>
      <c r="H189" s="10">
        <v>-0.12051000000000001</v>
      </c>
      <c r="I189" s="10"/>
      <c r="J189" s="10">
        <f t="shared" si="134"/>
        <v>70</v>
      </c>
      <c r="K189" s="7" t="s">
        <v>24</v>
      </c>
      <c r="L189" s="8" t="s">
        <v>26</v>
      </c>
      <c r="M189" s="10">
        <v>-0.16849</v>
      </c>
      <c r="N189" s="10"/>
      <c r="O189" s="10">
        <f t="shared" ref="O189:O229" si="137">IF(M189&lt;M188,O188+1,O188)</f>
        <v>67</v>
      </c>
      <c r="P189" s="43" t="s">
        <v>49</v>
      </c>
      <c r="Q189" s="44" t="s">
        <v>28</v>
      </c>
      <c r="R189" s="11">
        <v>-0.15866</v>
      </c>
      <c r="S189" s="11" t="s">
        <v>111</v>
      </c>
      <c r="T189" s="10">
        <f t="shared" si="132"/>
        <v>74</v>
      </c>
      <c r="U189" s="7" t="s">
        <v>85</v>
      </c>
      <c r="V189" s="8" t="s">
        <v>29</v>
      </c>
      <c r="W189" s="10">
        <v>-0.13655</v>
      </c>
      <c r="X189" s="10"/>
      <c r="Y189" s="10">
        <f t="shared" si="129"/>
        <v>94</v>
      </c>
      <c r="Z189" s="7" t="s">
        <v>63</v>
      </c>
      <c r="AA189" s="8" t="s">
        <v>26</v>
      </c>
      <c r="AB189" s="10">
        <v>-6.769E-2</v>
      </c>
      <c r="AC189" s="10"/>
      <c r="AD189" s="10">
        <f t="shared" si="133"/>
        <v>73</v>
      </c>
      <c r="AE189" s="7" t="s">
        <v>36</v>
      </c>
      <c r="AF189" s="8" t="s">
        <v>23</v>
      </c>
      <c r="AG189" s="10">
        <v>-6.4579999999999999E-2</v>
      </c>
      <c r="AH189" s="10"/>
      <c r="AI189" s="10">
        <f t="shared" si="131"/>
        <v>78</v>
      </c>
      <c r="AJ189" s="7" t="s">
        <v>92</v>
      </c>
      <c r="AK189" s="8" t="s">
        <v>20</v>
      </c>
      <c r="AL189" s="10">
        <v>-7.9020000000000007E-2</v>
      </c>
      <c r="AM189" s="10"/>
      <c r="AN189" s="10">
        <f t="shared" si="135"/>
        <v>71</v>
      </c>
      <c r="AO189" s="7" t="s">
        <v>24</v>
      </c>
      <c r="AP189" s="8" t="s">
        <v>25</v>
      </c>
      <c r="AQ189" s="10">
        <v>-4.8939999999999997E-2</v>
      </c>
      <c r="AR189" s="10"/>
      <c r="AS189" s="10">
        <f t="shared" si="124"/>
        <v>47</v>
      </c>
      <c r="AT189" s="41" t="s">
        <v>24</v>
      </c>
      <c r="AU189" s="42" t="s">
        <v>25</v>
      </c>
      <c r="AV189" s="9">
        <v>-7.4779999999999999E-2</v>
      </c>
      <c r="AW189" s="9" t="s">
        <v>110</v>
      </c>
      <c r="AX189" s="10">
        <f t="shared" si="113"/>
        <v>56</v>
      </c>
      <c r="AY189" s="7" t="s">
        <v>86</v>
      </c>
      <c r="AZ189" s="8" t="s">
        <v>20</v>
      </c>
      <c r="BA189" s="10">
        <v>-5.178E-2</v>
      </c>
      <c r="BB189" s="10"/>
      <c r="BC189" s="10">
        <f t="shared" si="128"/>
        <v>39</v>
      </c>
      <c r="BD189" s="7" t="s">
        <v>96</v>
      </c>
      <c r="BE189" s="8" t="s">
        <v>29</v>
      </c>
      <c r="BF189" s="10">
        <v>-2.2210000000000001E-2</v>
      </c>
      <c r="BG189" s="10"/>
      <c r="BH189" s="10">
        <f t="shared" si="125"/>
        <v>45</v>
      </c>
      <c r="BI189" s="7" t="s">
        <v>77</v>
      </c>
      <c r="BJ189" s="8" t="s">
        <v>29</v>
      </c>
      <c r="BK189" s="11">
        <v>-0.15895999999999999</v>
      </c>
      <c r="BL189" s="11" t="s">
        <v>111</v>
      </c>
      <c r="BM189" s="10">
        <f t="shared" si="130"/>
        <v>77</v>
      </c>
      <c r="BN189" s="41" t="s">
        <v>18</v>
      </c>
      <c r="BO189" s="42" t="s">
        <v>19</v>
      </c>
      <c r="BP189" s="9">
        <v>-0.32444000000000001</v>
      </c>
      <c r="BQ189" t="s">
        <v>110</v>
      </c>
      <c r="BR189" s="10">
        <f t="shared" si="136"/>
        <v>71</v>
      </c>
    </row>
    <row r="190" spans="1:70" ht="17" thickBot="1" x14ac:dyDescent="0.25">
      <c r="A190" s="7" t="s">
        <v>69</v>
      </c>
      <c r="B190" s="8" t="s">
        <v>29</v>
      </c>
      <c r="C190" s="10">
        <v>-7.8520000000000006E-2</v>
      </c>
      <c r="D190" s="10"/>
      <c r="E190" s="10">
        <f t="shared" si="103"/>
        <v>63</v>
      </c>
      <c r="F190" s="7" t="s">
        <v>33</v>
      </c>
      <c r="G190" s="8" t="s">
        <v>25</v>
      </c>
      <c r="H190" s="10">
        <v>-0.12146</v>
      </c>
      <c r="I190" s="10"/>
      <c r="J190" s="10">
        <f t="shared" si="134"/>
        <v>71</v>
      </c>
      <c r="K190" s="7" t="s">
        <v>80</v>
      </c>
      <c r="L190" s="8" t="s">
        <v>28</v>
      </c>
      <c r="M190" s="10">
        <v>-0.17313999999999999</v>
      </c>
      <c r="N190" s="10"/>
      <c r="O190" s="10">
        <f t="shared" si="137"/>
        <v>68</v>
      </c>
      <c r="P190" s="45" t="s">
        <v>59</v>
      </c>
      <c r="Q190" s="46" t="s">
        <v>23</v>
      </c>
      <c r="R190" s="11">
        <v>-0.16031000000000001</v>
      </c>
      <c r="S190" s="11" t="s">
        <v>111</v>
      </c>
      <c r="T190" s="10">
        <f t="shared" si="132"/>
        <v>75</v>
      </c>
      <c r="U190" s="43" t="s">
        <v>46</v>
      </c>
      <c r="V190" s="44" t="s">
        <v>20</v>
      </c>
      <c r="W190" s="11">
        <v>-0.13761000000000001</v>
      </c>
      <c r="X190" s="11" t="s">
        <v>111</v>
      </c>
      <c r="Y190" s="10">
        <f t="shared" si="129"/>
        <v>95</v>
      </c>
      <c r="Z190" s="7" t="s">
        <v>100</v>
      </c>
      <c r="AA190" s="8" t="s">
        <v>29</v>
      </c>
      <c r="AB190" s="10">
        <v>-6.7849999999999994E-2</v>
      </c>
      <c r="AC190" s="10"/>
      <c r="AD190" s="10">
        <f t="shared" si="133"/>
        <v>74</v>
      </c>
      <c r="AE190" s="7" t="s">
        <v>103</v>
      </c>
      <c r="AF190" s="8" t="s">
        <v>26</v>
      </c>
      <c r="AG190" s="10">
        <v>-6.5390000000000004E-2</v>
      </c>
      <c r="AH190" s="10"/>
      <c r="AI190" s="10">
        <f t="shared" si="131"/>
        <v>79</v>
      </c>
      <c r="AJ190" s="7" t="s">
        <v>35</v>
      </c>
      <c r="AK190" s="8" t="s">
        <v>22</v>
      </c>
      <c r="AL190" s="10">
        <v>-7.9740000000000005E-2</v>
      </c>
      <c r="AM190" s="10"/>
      <c r="AN190" s="10">
        <f t="shared" si="135"/>
        <v>72</v>
      </c>
      <c r="AO190" s="7" t="s">
        <v>61</v>
      </c>
      <c r="AP190" s="8" t="s">
        <v>26</v>
      </c>
      <c r="AQ190" s="10">
        <v>-4.9910000000000003E-2</v>
      </c>
      <c r="AR190" s="10"/>
      <c r="AS190" s="10">
        <f t="shared" si="124"/>
        <v>48</v>
      </c>
      <c r="AT190" s="43" t="s">
        <v>49</v>
      </c>
      <c r="AU190" s="44" t="s">
        <v>28</v>
      </c>
      <c r="AV190" s="11">
        <v>-7.9020000000000007E-2</v>
      </c>
      <c r="AW190" s="11" t="s">
        <v>111</v>
      </c>
      <c r="AX190" s="10">
        <f t="shared" si="113"/>
        <v>57</v>
      </c>
      <c r="AY190" s="7" t="s">
        <v>71</v>
      </c>
      <c r="AZ190" s="8" t="s">
        <v>20</v>
      </c>
      <c r="BA190" s="10">
        <v>-5.2019999999999997E-2</v>
      </c>
      <c r="BB190" s="10"/>
      <c r="BC190" s="10">
        <f t="shared" si="128"/>
        <v>40</v>
      </c>
      <c r="BD190" s="7" t="s">
        <v>78</v>
      </c>
      <c r="BE190" s="8" t="s">
        <v>23</v>
      </c>
      <c r="BF190" s="10">
        <v>-2.2929999999999999E-2</v>
      </c>
      <c r="BG190" s="10"/>
      <c r="BH190" s="10">
        <f t="shared" si="125"/>
        <v>46</v>
      </c>
      <c r="BI190" s="7" t="s">
        <v>75</v>
      </c>
      <c r="BJ190" s="8" t="s">
        <v>23</v>
      </c>
      <c r="BK190" s="10">
        <v>-0.15914</v>
      </c>
      <c r="BL190" s="10"/>
      <c r="BM190" s="10">
        <f t="shared" si="130"/>
        <v>78</v>
      </c>
      <c r="BN190" s="45" t="s">
        <v>70</v>
      </c>
      <c r="BO190" s="46" t="s">
        <v>28</v>
      </c>
      <c r="BP190" s="9">
        <v>-0.32790999999999998</v>
      </c>
      <c r="BQ190" t="s">
        <v>110</v>
      </c>
      <c r="BR190" s="10">
        <f t="shared" si="136"/>
        <v>72</v>
      </c>
    </row>
    <row r="191" spans="1:70" ht="17" thickBot="1" x14ac:dyDescent="0.25">
      <c r="A191" s="7" t="s">
        <v>83</v>
      </c>
      <c r="B191" s="8" t="s">
        <v>20</v>
      </c>
      <c r="C191" s="11">
        <v>-8.0640000000000003E-2</v>
      </c>
      <c r="D191" s="11" t="s">
        <v>111</v>
      </c>
      <c r="E191" s="10">
        <f t="shared" si="103"/>
        <v>64</v>
      </c>
      <c r="F191" s="7" t="s">
        <v>76</v>
      </c>
      <c r="G191" s="8" t="s">
        <v>28</v>
      </c>
      <c r="H191" s="10">
        <v>-0.12474</v>
      </c>
      <c r="I191" s="10"/>
      <c r="J191" s="10">
        <f t="shared" si="134"/>
        <v>72</v>
      </c>
      <c r="K191" s="7" t="s">
        <v>63</v>
      </c>
      <c r="L191" s="8" t="s">
        <v>26</v>
      </c>
      <c r="M191" s="10">
        <v>-0.17734</v>
      </c>
      <c r="N191" s="10"/>
      <c r="O191" s="10">
        <f t="shared" si="137"/>
        <v>69</v>
      </c>
      <c r="P191" s="7" t="s">
        <v>89</v>
      </c>
      <c r="Q191" s="8" t="s">
        <v>28</v>
      </c>
      <c r="R191" s="10">
        <v>-0.16134000000000001</v>
      </c>
      <c r="S191" s="10"/>
      <c r="T191" s="10">
        <f t="shared" si="132"/>
        <v>76</v>
      </c>
      <c r="U191" s="7" t="s">
        <v>91</v>
      </c>
      <c r="V191" s="8" t="s">
        <v>25</v>
      </c>
      <c r="W191" s="10">
        <v>-0.14215</v>
      </c>
      <c r="X191" s="10"/>
      <c r="Y191" s="10">
        <f t="shared" si="129"/>
        <v>96</v>
      </c>
      <c r="Z191" s="7" t="s">
        <v>78</v>
      </c>
      <c r="AA191" s="8" t="s">
        <v>23</v>
      </c>
      <c r="AB191" s="10">
        <v>-6.8890000000000007E-2</v>
      </c>
      <c r="AC191" s="10"/>
      <c r="AD191" s="10">
        <f t="shared" si="133"/>
        <v>75</v>
      </c>
      <c r="AE191" s="7" t="s">
        <v>87</v>
      </c>
      <c r="AF191" s="8" t="s">
        <v>25</v>
      </c>
      <c r="AG191" s="10">
        <v>-6.8029999999999993E-2</v>
      </c>
      <c r="AH191" s="10"/>
      <c r="AI191" s="10">
        <f t="shared" si="131"/>
        <v>80</v>
      </c>
      <c r="AJ191" s="7" t="s">
        <v>59</v>
      </c>
      <c r="AK191" s="8" t="s">
        <v>20</v>
      </c>
      <c r="AL191" s="10">
        <v>-8.1949999999999995E-2</v>
      </c>
      <c r="AM191" s="10"/>
      <c r="AN191" s="10">
        <f t="shared" si="135"/>
        <v>73</v>
      </c>
      <c r="AO191" s="7" t="s">
        <v>56</v>
      </c>
      <c r="AP191" s="8" t="s">
        <v>19</v>
      </c>
      <c r="AQ191" s="10">
        <v>-5.2200000000000003E-2</v>
      </c>
      <c r="AR191" s="10"/>
      <c r="AS191" s="10">
        <f t="shared" si="124"/>
        <v>49</v>
      </c>
      <c r="AT191" s="7" t="s">
        <v>89</v>
      </c>
      <c r="AU191" s="8" t="s">
        <v>19</v>
      </c>
      <c r="AV191" s="11">
        <v>-7.9149999999999998E-2</v>
      </c>
      <c r="AW191" s="11" t="s">
        <v>111</v>
      </c>
      <c r="AX191" s="10">
        <f t="shared" si="113"/>
        <v>58</v>
      </c>
      <c r="AY191" s="7" t="s">
        <v>33</v>
      </c>
      <c r="AZ191" s="8" t="s">
        <v>25</v>
      </c>
      <c r="BA191" s="10">
        <v>-5.867E-2</v>
      </c>
      <c r="BB191" s="10"/>
      <c r="BC191" s="10">
        <f t="shared" si="128"/>
        <v>41</v>
      </c>
      <c r="BD191" s="7" t="s">
        <v>50</v>
      </c>
      <c r="BE191" s="8" t="s">
        <v>19</v>
      </c>
      <c r="BF191" s="10">
        <v>-2.3740000000000001E-2</v>
      </c>
      <c r="BG191" s="10"/>
      <c r="BH191" s="10">
        <f t="shared" si="125"/>
        <v>47</v>
      </c>
      <c r="BI191" s="41" t="s">
        <v>34</v>
      </c>
      <c r="BJ191" s="42" t="s">
        <v>26</v>
      </c>
      <c r="BK191" s="11">
        <v>-0.16211</v>
      </c>
      <c r="BL191" s="11" t="s">
        <v>111</v>
      </c>
      <c r="BM191" s="10">
        <f t="shared" si="130"/>
        <v>79</v>
      </c>
      <c r="BN191" s="43" t="s">
        <v>75</v>
      </c>
      <c r="BO191" s="44" t="s">
        <v>25</v>
      </c>
      <c r="BP191" s="9">
        <v>-0.33230999999999999</v>
      </c>
      <c r="BQ191" t="s">
        <v>110</v>
      </c>
      <c r="BR191" s="10">
        <f t="shared" si="136"/>
        <v>73</v>
      </c>
    </row>
    <row r="192" spans="1:70" ht="17" thickBot="1" x14ac:dyDescent="0.25">
      <c r="A192" s="43" t="s">
        <v>33</v>
      </c>
      <c r="B192" s="44" t="s">
        <v>25</v>
      </c>
      <c r="C192" s="11">
        <v>-8.7179999999999994E-2</v>
      </c>
      <c r="D192" s="11" t="s">
        <v>111</v>
      </c>
      <c r="E192" s="10">
        <f t="shared" si="103"/>
        <v>65</v>
      </c>
      <c r="F192" s="7" t="s">
        <v>59</v>
      </c>
      <c r="G192" s="8" t="s">
        <v>20</v>
      </c>
      <c r="H192" s="10">
        <v>-0.12504999999999999</v>
      </c>
      <c r="I192" s="10"/>
      <c r="J192" s="10">
        <f t="shared" si="134"/>
        <v>73</v>
      </c>
      <c r="K192" s="7" t="s">
        <v>52</v>
      </c>
      <c r="L192" s="8" t="s">
        <v>23</v>
      </c>
      <c r="M192" s="10">
        <v>-0.18664</v>
      </c>
      <c r="N192" s="10"/>
      <c r="O192" s="10">
        <f t="shared" si="137"/>
        <v>70</v>
      </c>
      <c r="P192" s="7" t="s">
        <v>65</v>
      </c>
      <c r="Q192" s="8" t="s">
        <v>20</v>
      </c>
      <c r="R192" s="10">
        <v>-0.16156999999999999</v>
      </c>
      <c r="S192" s="10"/>
      <c r="T192" s="10">
        <f t="shared" si="132"/>
        <v>77</v>
      </c>
      <c r="U192" s="7" t="s">
        <v>84</v>
      </c>
      <c r="V192" s="8" t="s">
        <v>28</v>
      </c>
      <c r="W192" s="10">
        <v>-0.14405999999999999</v>
      </c>
      <c r="X192" s="10"/>
      <c r="Y192" s="10">
        <f t="shared" si="129"/>
        <v>97</v>
      </c>
      <c r="Z192" s="45" t="s">
        <v>46</v>
      </c>
      <c r="AA192" s="46" t="s">
        <v>20</v>
      </c>
      <c r="AB192" s="11">
        <v>-7.2989999999999999E-2</v>
      </c>
      <c r="AC192" s="11" t="s">
        <v>111</v>
      </c>
      <c r="AD192" s="10">
        <f t="shared" si="133"/>
        <v>76</v>
      </c>
      <c r="AE192" s="7" t="s">
        <v>77</v>
      </c>
      <c r="AF192" s="8" t="s">
        <v>26</v>
      </c>
      <c r="AG192" s="10">
        <v>-6.8479999999999999E-2</v>
      </c>
      <c r="AH192" s="10"/>
      <c r="AI192" s="10">
        <f t="shared" si="131"/>
        <v>81</v>
      </c>
      <c r="AJ192" s="7" t="s">
        <v>39</v>
      </c>
      <c r="AK192" s="8" t="s">
        <v>28</v>
      </c>
      <c r="AL192" s="10">
        <v>-8.4610000000000005E-2</v>
      </c>
      <c r="AM192" s="10"/>
      <c r="AN192" s="10">
        <f t="shared" si="135"/>
        <v>74</v>
      </c>
      <c r="AO192" s="7" t="s">
        <v>80</v>
      </c>
      <c r="AP192" s="8" t="s">
        <v>19</v>
      </c>
      <c r="AQ192" s="10">
        <v>-5.2720000000000003E-2</v>
      </c>
      <c r="AR192" s="10"/>
      <c r="AS192" s="10">
        <f t="shared" si="124"/>
        <v>50</v>
      </c>
      <c r="AT192" s="43" t="s">
        <v>80</v>
      </c>
      <c r="AU192" s="44" t="s">
        <v>28</v>
      </c>
      <c r="AV192" s="11">
        <v>-8.0670000000000006E-2</v>
      </c>
      <c r="AW192" s="11" t="s">
        <v>111</v>
      </c>
      <c r="AX192" s="10">
        <f t="shared" si="113"/>
        <v>59</v>
      </c>
      <c r="AY192" s="7" t="s">
        <v>71</v>
      </c>
      <c r="AZ192" s="8" t="s">
        <v>22</v>
      </c>
      <c r="BA192" s="10">
        <v>-5.951E-2</v>
      </c>
      <c r="BB192" s="10"/>
      <c r="BC192" s="10">
        <f t="shared" si="128"/>
        <v>42</v>
      </c>
      <c r="BD192" s="7" t="s">
        <v>93</v>
      </c>
      <c r="BE192" s="8" t="s">
        <v>25</v>
      </c>
      <c r="BF192" s="10">
        <v>-2.3980000000000001E-2</v>
      </c>
      <c r="BG192" s="10"/>
      <c r="BH192" s="10">
        <f t="shared" si="125"/>
        <v>48</v>
      </c>
      <c r="BI192" s="7" t="s">
        <v>70</v>
      </c>
      <c r="BJ192" s="8" t="s">
        <v>28</v>
      </c>
      <c r="BK192" s="10">
        <v>-0.16657</v>
      </c>
      <c r="BL192" s="10"/>
      <c r="BM192" s="10">
        <f t="shared" si="130"/>
        <v>80</v>
      </c>
      <c r="BN192" s="7" t="s">
        <v>41</v>
      </c>
      <c r="BO192" s="8" t="s">
        <v>29</v>
      </c>
      <c r="BP192" s="9">
        <v>-0.33496999999999999</v>
      </c>
      <c r="BQ192" t="s">
        <v>110</v>
      </c>
      <c r="BR192" s="10">
        <f t="shared" si="136"/>
        <v>74</v>
      </c>
    </row>
    <row r="193" spans="1:70" ht="17" thickBot="1" x14ac:dyDescent="0.25">
      <c r="A193" s="7" t="s">
        <v>59</v>
      </c>
      <c r="B193" s="8" t="s">
        <v>20</v>
      </c>
      <c r="C193" s="9">
        <v>-8.7459999999999996E-2</v>
      </c>
      <c r="D193" s="9" t="s">
        <v>110</v>
      </c>
      <c r="E193" s="10">
        <f t="shared" si="103"/>
        <v>66</v>
      </c>
      <c r="F193" s="7" t="s">
        <v>81</v>
      </c>
      <c r="G193" s="8" t="s">
        <v>26</v>
      </c>
      <c r="H193" s="10">
        <v>-0.12597</v>
      </c>
      <c r="I193" s="10"/>
      <c r="J193" s="10">
        <f t="shared" si="134"/>
        <v>74</v>
      </c>
      <c r="K193" s="7" t="s">
        <v>87</v>
      </c>
      <c r="L193" s="8" t="s">
        <v>25</v>
      </c>
      <c r="M193" s="11">
        <v>-0.19439999999999999</v>
      </c>
      <c r="N193" s="11" t="s">
        <v>111</v>
      </c>
      <c r="O193" s="10">
        <f t="shared" si="137"/>
        <v>71</v>
      </c>
      <c r="P193" s="43" t="s">
        <v>80</v>
      </c>
      <c r="Q193" s="44" t="s">
        <v>28</v>
      </c>
      <c r="R193" s="9">
        <v>-0.16882</v>
      </c>
      <c r="S193" s="9" t="s">
        <v>110</v>
      </c>
      <c r="T193" s="10">
        <f t="shared" si="132"/>
        <v>78</v>
      </c>
      <c r="U193" s="7" t="s">
        <v>100</v>
      </c>
      <c r="V193" s="8" t="s">
        <v>26</v>
      </c>
      <c r="W193" s="10">
        <v>-0.14671999999999999</v>
      </c>
      <c r="X193" s="10"/>
      <c r="Y193" s="10">
        <f t="shared" si="129"/>
        <v>98</v>
      </c>
      <c r="Z193" s="7" t="s">
        <v>82</v>
      </c>
      <c r="AA193" s="8" t="s">
        <v>28</v>
      </c>
      <c r="AB193" s="10">
        <v>-7.6240000000000002E-2</v>
      </c>
      <c r="AC193" s="10"/>
      <c r="AD193" s="10">
        <f t="shared" si="133"/>
        <v>77</v>
      </c>
      <c r="AE193" s="41" t="s">
        <v>32</v>
      </c>
      <c r="AF193" s="42" t="s">
        <v>26</v>
      </c>
      <c r="AG193" s="9">
        <v>-6.9440000000000002E-2</v>
      </c>
      <c r="AH193" s="9" t="s">
        <v>110</v>
      </c>
      <c r="AI193" s="10">
        <f t="shared" si="131"/>
        <v>82</v>
      </c>
      <c r="AJ193" s="7" t="s">
        <v>79</v>
      </c>
      <c r="AK193" s="8" t="s">
        <v>22</v>
      </c>
      <c r="AL193" s="10">
        <v>-8.6180000000000007E-2</v>
      </c>
      <c r="AM193" s="10"/>
      <c r="AN193" s="10">
        <f t="shared" si="135"/>
        <v>75</v>
      </c>
      <c r="AO193" s="7" t="s">
        <v>98</v>
      </c>
      <c r="AP193" s="8" t="s">
        <v>25</v>
      </c>
      <c r="AQ193" s="10">
        <v>-5.3350000000000002E-2</v>
      </c>
      <c r="AR193" s="10"/>
      <c r="AS193" s="10">
        <f t="shared" si="124"/>
        <v>51</v>
      </c>
      <c r="AT193" s="7" t="s">
        <v>66</v>
      </c>
      <c r="AU193" s="8" t="s">
        <v>28</v>
      </c>
      <c r="AV193" s="10">
        <v>-8.5559999999999997E-2</v>
      </c>
      <c r="AW193" s="10"/>
      <c r="AX193" s="10">
        <f t="shared" si="113"/>
        <v>60</v>
      </c>
      <c r="AY193" s="7" t="s">
        <v>76</v>
      </c>
      <c r="AZ193" s="8" t="s">
        <v>28</v>
      </c>
      <c r="BA193" s="10">
        <v>-6.1850000000000002E-2</v>
      </c>
      <c r="BB193" s="10"/>
      <c r="BC193" s="10">
        <f t="shared" si="128"/>
        <v>43</v>
      </c>
      <c r="BD193" s="7" t="s">
        <v>95</v>
      </c>
      <c r="BE193" s="8" t="s">
        <v>19</v>
      </c>
      <c r="BF193" s="10">
        <v>-2.4070000000000001E-2</v>
      </c>
      <c r="BG193" s="10"/>
      <c r="BH193" s="10">
        <f t="shared" si="125"/>
        <v>49</v>
      </c>
      <c r="BI193" s="7" t="s">
        <v>95</v>
      </c>
      <c r="BJ193" s="8" t="s">
        <v>29</v>
      </c>
      <c r="BK193" s="10">
        <v>-0.17541999999999999</v>
      </c>
      <c r="BL193" s="10"/>
      <c r="BM193" s="10">
        <f t="shared" si="130"/>
        <v>81</v>
      </c>
      <c r="BN193" s="7" t="s">
        <v>73</v>
      </c>
      <c r="BO193" s="8" t="s">
        <v>29</v>
      </c>
      <c r="BP193" s="10">
        <v>-0.33745000000000003</v>
      </c>
      <c r="BR193" s="10">
        <f t="shared" si="136"/>
        <v>75</v>
      </c>
    </row>
    <row r="194" spans="1:70" ht="17" thickBot="1" x14ac:dyDescent="0.25">
      <c r="A194" s="43" t="s">
        <v>74</v>
      </c>
      <c r="B194" s="44" t="s">
        <v>25</v>
      </c>
      <c r="C194" s="9">
        <v>-9.3130000000000004E-2</v>
      </c>
      <c r="D194" s="9" t="s">
        <v>110</v>
      </c>
      <c r="E194" s="10">
        <f t="shared" ref="E194:E229" si="138">IF(C194&lt;C193,E193+1,E193)</f>
        <v>67</v>
      </c>
      <c r="F194" s="7" t="s">
        <v>80</v>
      </c>
      <c r="G194" s="8" t="s">
        <v>25</v>
      </c>
      <c r="H194" s="10">
        <v>-0.12694</v>
      </c>
      <c r="I194" s="10"/>
      <c r="J194" s="10">
        <f t="shared" si="134"/>
        <v>75</v>
      </c>
      <c r="K194" s="7" t="s">
        <v>40</v>
      </c>
      <c r="L194" s="8" t="s">
        <v>29</v>
      </c>
      <c r="M194" s="10">
        <v>-0.19508</v>
      </c>
      <c r="N194" s="10"/>
      <c r="O194" s="10">
        <f t="shared" si="137"/>
        <v>72</v>
      </c>
      <c r="P194" s="45" t="s">
        <v>74</v>
      </c>
      <c r="Q194" s="46" t="s">
        <v>23</v>
      </c>
      <c r="R194" s="9">
        <v>-0.17283999999999999</v>
      </c>
      <c r="S194" s="9" t="s">
        <v>110</v>
      </c>
      <c r="T194" s="10">
        <f t="shared" si="132"/>
        <v>79</v>
      </c>
      <c r="U194" s="7" t="s">
        <v>102</v>
      </c>
      <c r="V194" s="8" t="s">
        <v>20</v>
      </c>
      <c r="W194" s="10">
        <v>-0.14706</v>
      </c>
      <c r="X194" s="10"/>
      <c r="Y194" s="10">
        <f t="shared" si="129"/>
        <v>99</v>
      </c>
      <c r="Z194" s="41" t="s">
        <v>54</v>
      </c>
      <c r="AA194" s="42" t="s">
        <v>105</v>
      </c>
      <c r="AB194" s="9">
        <v>-7.6780000000000001E-2</v>
      </c>
      <c r="AC194" s="9" t="s">
        <v>110</v>
      </c>
      <c r="AD194" s="10">
        <f t="shared" si="133"/>
        <v>78</v>
      </c>
      <c r="AE194" s="7" t="s">
        <v>77</v>
      </c>
      <c r="AF194" s="8" t="s">
        <v>29</v>
      </c>
      <c r="AG194" s="10">
        <v>-6.9519999999999998E-2</v>
      </c>
      <c r="AH194" s="10"/>
      <c r="AI194" s="10">
        <f t="shared" si="131"/>
        <v>83</v>
      </c>
      <c r="AJ194" s="7" t="s">
        <v>79</v>
      </c>
      <c r="AK194" s="8" t="s">
        <v>29</v>
      </c>
      <c r="AL194" s="10">
        <v>-8.6419999999999997E-2</v>
      </c>
      <c r="AM194" s="10"/>
      <c r="AN194" s="10">
        <f t="shared" si="135"/>
        <v>76</v>
      </c>
      <c r="AO194" s="7" t="s">
        <v>68</v>
      </c>
      <c r="AP194" s="8" t="s">
        <v>22</v>
      </c>
      <c r="AQ194" s="10">
        <v>-5.4609999999999999E-2</v>
      </c>
      <c r="AR194" s="10"/>
      <c r="AS194" s="10">
        <f t="shared" si="124"/>
        <v>52</v>
      </c>
      <c r="AT194" s="7" t="s">
        <v>58</v>
      </c>
      <c r="AU194" s="8" t="s">
        <v>22</v>
      </c>
      <c r="AV194" s="10">
        <v>-9.1240000000000002E-2</v>
      </c>
      <c r="AW194" s="10"/>
      <c r="AX194" s="10">
        <f t="shared" si="113"/>
        <v>61</v>
      </c>
      <c r="AY194" s="7" t="s">
        <v>102</v>
      </c>
      <c r="AZ194" s="8" t="s">
        <v>20</v>
      </c>
      <c r="BA194" s="10">
        <v>-6.225E-2</v>
      </c>
      <c r="BB194" s="10"/>
      <c r="BC194" s="10">
        <f t="shared" si="128"/>
        <v>44</v>
      </c>
      <c r="BD194" s="7" t="s">
        <v>91</v>
      </c>
      <c r="BE194" s="8" t="s">
        <v>22</v>
      </c>
      <c r="BF194" s="10">
        <v>-2.4410000000000001E-2</v>
      </c>
      <c r="BG194" s="10"/>
      <c r="BH194" s="10">
        <f t="shared" si="125"/>
        <v>50</v>
      </c>
      <c r="BI194" s="7" t="s">
        <v>85</v>
      </c>
      <c r="BJ194" s="8" t="s">
        <v>29</v>
      </c>
      <c r="BK194" s="10">
        <v>-0.17623</v>
      </c>
      <c r="BL194" s="10"/>
      <c r="BM194" s="10">
        <f t="shared" si="130"/>
        <v>82</v>
      </c>
      <c r="BN194" s="7" t="s">
        <v>93</v>
      </c>
      <c r="BO194" s="8" t="s">
        <v>23</v>
      </c>
      <c r="BP194" s="10">
        <v>-0.34448000000000001</v>
      </c>
      <c r="BR194" s="10">
        <f t="shared" si="136"/>
        <v>76</v>
      </c>
    </row>
    <row r="195" spans="1:70" ht="17" thickBot="1" x14ac:dyDescent="0.25">
      <c r="A195" s="7" t="s">
        <v>86</v>
      </c>
      <c r="B195" s="8" t="s">
        <v>26</v>
      </c>
      <c r="C195" s="11">
        <v>-9.3179999999999999E-2</v>
      </c>
      <c r="D195" s="11" t="s">
        <v>111</v>
      </c>
      <c r="E195" s="10">
        <f t="shared" si="138"/>
        <v>68</v>
      </c>
      <c r="F195" s="7" t="s">
        <v>84</v>
      </c>
      <c r="G195" s="8" t="s">
        <v>26</v>
      </c>
      <c r="H195" s="10">
        <v>-0.12823000000000001</v>
      </c>
      <c r="I195" s="10"/>
      <c r="J195" s="10">
        <f t="shared" si="134"/>
        <v>76</v>
      </c>
      <c r="K195" s="7" t="s">
        <v>97</v>
      </c>
      <c r="L195" s="8" t="s">
        <v>28</v>
      </c>
      <c r="M195" s="10">
        <v>-0.19655</v>
      </c>
      <c r="N195" s="10"/>
      <c r="O195" s="10">
        <f t="shared" si="137"/>
        <v>73</v>
      </c>
      <c r="P195" s="7" t="s">
        <v>97</v>
      </c>
      <c r="Q195" s="8" t="s">
        <v>28</v>
      </c>
      <c r="R195" s="10">
        <v>-0.17308999999999999</v>
      </c>
      <c r="S195" s="10"/>
      <c r="T195" s="10">
        <f t="shared" si="132"/>
        <v>80</v>
      </c>
      <c r="U195" s="7" t="s">
        <v>72</v>
      </c>
      <c r="V195" s="8" t="s">
        <v>28</v>
      </c>
      <c r="W195" s="10">
        <v>-0.15129999999999999</v>
      </c>
      <c r="X195" s="10"/>
      <c r="Y195" s="10">
        <f t="shared" si="129"/>
        <v>100</v>
      </c>
      <c r="Z195" s="7" t="s">
        <v>85</v>
      </c>
      <c r="AA195" s="8" t="s">
        <v>29</v>
      </c>
      <c r="AB195" s="10">
        <v>-7.8880000000000006E-2</v>
      </c>
      <c r="AC195" s="10"/>
      <c r="AD195" s="10">
        <f t="shared" si="133"/>
        <v>79</v>
      </c>
      <c r="AE195" s="7" t="s">
        <v>90</v>
      </c>
      <c r="AF195" s="8" t="s">
        <v>26</v>
      </c>
      <c r="AG195" s="10">
        <v>-7.1569999999999995E-2</v>
      </c>
      <c r="AH195" s="10"/>
      <c r="AI195" s="10">
        <f t="shared" si="131"/>
        <v>84</v>
      </c>
      <c r="AJ195" s="7" t="s">
        <v>49</v>
      </c>
      <c r="AK195" s="8" t="s">
        <v>28</v>
      </c>
      <c r="AL195" s="10">
        <v>-8.7800000000000003E-2</v>
      </c>
      <c r="AM195" s="10"/>
      <c r="AN195" s="10">
        <f t="shared" si="135"/>
        <v>77</v>
      </c>
      <c r="AO195" s="7" t="s">
        <v>104</v>
      </c>
      <c r="AP195" s="8" t="s">
        <v>22</v>
      </c>
      <c r="AQ195" s="10">
        <v>-5.5410000000000001E-2</v>
      </c>
      <c r="AR195" s="10"/>
      <c r="AS195" s="10">
        <f t="shared" si="124"/>
        <v>53</v>
      </c>
      <c r="AT195" s="7" t="s">
        <v>72</v>
      </c>
      <c r="AU195" s="8" t="s">
        <v>22</v>
      </c>
      <c r="AV195" s="11">
        <v>-9.4049999999999995E-2</v>
      </c>
      <c r="AW195" s="11" t="s">
        <v>111</v>
      </c>
      <c r="AX195" s="10">
        <f t="shared" si="113"/>
        <v>62</v>
      </c>
      <c r="AY195" s="7" t="s">
        <v>18</v>
      </c>
      <c r="AZ195" s="8" t="s">
        <v>20</v>
      </c>
      <c r="BA195" s="10">
        <v>-6.2869999999999995E-2</v>
      </c>
      <c r="BB195" s="10"/>
      <c r="BC195" s="10">
        <f t="shared" si="128"/>
        <v>45</v>
      </c>
      <c r="BD195" s="7" t="s">
        <v>65</v>
      </c>
      <c r="BE195" s="8" t="s">
        <v>29</v>
      </c>
      <c r="BF195" s="10">
        <v>-2.4989999999999998E-2</v>
      </c>
      <c r="BG195" s="10"/>
      <c r="BH195" s="10">
        <f t="shared" si="125"/>
        <v>51</v>
      </c>
      <c r="BI195" s="7" t="s">
        <v>94</v>
      </c>
      <c r="BJ195" s="8" t="s">
        <v>28</v>
      </c>
      <c r="BK195" s="9">
        <v>-0.17826</v>
      </c>
      <c r="BL195" s="9" t="s">
        <v>110</v>
      </c>
      <c r="BM195" s="10">
        <f t="shared" si="130"/>
        <v>83</v>
      </c>
      <c r="BN195" s="7" t="s">
        <v>45</v>
      </c>
      <c r="BO195" s="8" t="s">
        <v>23</v>
      </c>
      <c r="BP195" s="9">
        <v>-0.35008</v>
      </c>
      <c r="BQ195" t="s">
        <v>110</v>
      </c>
      <c r="BR195" s="10">
        <f t="shared" si="136"/>
        <v>77</v>
      </c>
    </row>
    <row r="196" spans="1:70" ht="17" thickBot="1" x14ac:dyDescent="0.25">
      <c r="A196" s="7" t="s">
        <v>68</v>
      </c>
      <c r="B196" s="8" t="s">
        <v>19</v>
      </c>
      <c r="C196" s="10">
        <v>-9.4289999999999999E-2</v>
      </c>
      <c r="D196" s="10"/>
      <c r="E196" s="10">
        <f t="shared" si="138"/>
        <v>69</v>
      </c>
      <c r="F196" s="7" t="s">
        <v>76</v>
      </c>
      <c r="G196" s="8" t="s">
        <v>26</v>
      </c>
      <c r="H196" s="10">
        <v>-0.13048999999999999</v>
      </c>
      <c r="I196" s="10"/>
      <c r="J196" s="10">
        <f t="shared" si="134"/>
        <v>77</v>
      </c>
      <c r="K196" s="7" t="s">
        <v>76</v>
      </c>
      <c r="L196" s="8" t="s">
        <v>28</v>
      </c>
      <c r="M196" s="10">
        <v>-0.19700999999999999</v>
      </c>
      <c r="N196" s="10"/>
      <c r="O196" s="10">
        <f t="shared" si="137"/>
        <v>74</v>
      </c>
      <c r="P196" s="45" t="s">
        <v>67</v>
      </c>
      <c r="Q196" s="46" t="s">
        <v>23</v>
      </c>
      <c r="R196" s="9">
        <v>-0.17362</v>
      </c>
      <c r="S196" s="9" t="s">
        <v>110</v>
      </c>
      <c r="T196" s="10">
        <f t="shared" si="132"/>
        <v>81</v>
      </c>
      <c r="U196" s="7" t="s">
        <v>89</v>
      </c>
      <c r="V196" s="8" t="s">
        <v>25</v>
      </c>
      <c r="W196" s="10">
        <v>-0.15359</v>
      </c>
      <c r="X196" s="10"/>
      <c r="Y196" s="10">
        <f t="shared" si="129"/>
        <v>101</v>
      </c>
      <c r="Z196" s="45" t="s">
        <v>104</v>
      </c>
      <c r="AA196" s="46" t="s">
        <v>20</v>
      </c>
      <c r="AB196" s="11">
        <v>-7.9469999999999999E-2</v>
      </c>
      <c r="AC196" s="11" t="s">
        <v>111</v>
      </c>
      <c r="AD196" s="10">
        <f t="shared" si="133"/>
        <v>80</v>
      </c>
      <c r="AE196" s="41" t="s">
        <v>24</v>
      </c>
      <c r="AF196" s="42" t="s">
        <v>26</v>
      </c>
      <c r="AG196" s="9">
        <v>-7.3550000000000004E-2</v>
      </c>
      <c r="AH196" s="9" t="s">
        <v>110</v>
      </c>
      <c r="AI196" s="10">
        <f t="shared" si="131"/>
        <v>85</v>
      </c>
      <c r="AJ196" s="7" t="s">
        <v>93</v>
      </c>
      <c r="AK196" s="8" t="s">
        <v>20</v>
      </c>
      <c r="AL196" s="10">
        <v>-8.9560000000000001E-2</v>
      </c>
      <c r="AM196" s="10"/>
      <c r="AN196" s="10">
        <f t="shared" si="135"/>
        <v>78</v>
      </c>
      <c r="AO196" s="7" t="s">
        <v>39</v>
      </c>
      <c r="AP196" s="8" t="s">
        <v>25</v>
      </c>
      <c r="AQ196" s="10">
        <v>-5.8290000000000002E-2</v>
      </c>
      <c r="AR196" s="10"/>
      <c r="AS196" s="10">
        <f t="shared" si="124"/>
        <v>54</v>
      </c>
      <c r="AT196" s="7" t="s">
        <v>83</v>
      </c>
      <c r="AU196" s="8" t="s">
        <v>25</v>
      </c>
      <c r="AV196" s="10">
        <v>-9.98E-2</v>
      </c>
      <c r="AW196" s="10"/>
      <c r="AX196" s="10">
        <f t="shared" si="113"/>
        <v>63</v>
      </c>
      <c r="AY196" s="7" t="s">
        <v>67</v>
      </c>
      <c r="AZ196" s="8" t="s">
        <v>20</v>
      </c>
      <c r="BA196" s="10">
        <v>-6.2909999999999994E-2</v>
      </c>
      <c r="BB196" s="10"/>
      <c r="BC196" s="10">
        <f t="shared" si="128"/>
        <v>46</v>
      </c>
      <c r="BD196" s="7" t="s">
        <v>56</v>
      </c>
      <c r="BE196" s="8" t="s">
        <v>25</v>
      </c>
      <c r="BF196" s="10">
        <v>-2.545E-2</v>
      </c>
      <c r="BG196" s="10"/>
      <c r="BH196" s="10">
        <f t="shared" si="125"/>
        <v>52</v>
      </c>
      <c r="BI196" s="7" t="s">
        <v>40</v>
      </c>
      <c r="BJ196" s="8" t="s">
        <v>26</v>
      </c>
      <c r="BK196" s="10">
        <v>-0.17924000000000001</v>
      </c>
      <c r="BL196" s="10"/>
      <c r="BM196" s="10">
        <f t="shared" si="130"/>
        <v>84</v>
      </c>
      <c r="BN196" s="7" t="s">
        <v>97</v>
      </c>
      <c r="BO196" s="8" t="s">
        <v>19</v>
      </c>
      <c r="BP196" s="10">
        <v>-0.35099000000000002</v>
      </c>
      <c r="BR196" s="10">
        <f t="shared" si="136"/>
        <v>78</v>
      </c>
    </row>
    <row r="197" spans="1:70" ht="17" thickBot="1" x14ac:dyDescent="0.25">
      <c r="A197" s="7" t="s">
        <v>50</v>
      </c>
      <c r="B197" s="8" t="s">
        <v>19</v>
      </c>
      <c r="C197" s="11">
        <v>-9.5490000000000005E-2</v>
      </c>
      <c r="D197" s="11" t="s">
        <v>111</v>
      </c>
      <c r="E197" s="10">
        <f t="shared" si="138"/>
        <v>70</v>
      </c>
      <c r="F197" s="7" t="s">
        <v>81</v>
      </c>
      <c r="G197" s="8" t="s">
        <v>20</v>
      </c>
      <c r="H197" s="10">
        <v>-0.14179</v>
      </c>
      <c r="I197" s="10"/>
      <c r="J197" s="10">
        <f t="shared" si="134"/>
        <v>78</v>
      </c>
      <c r="K197" s="7" t="s">
        <v>64</v>
      </c>
      <c r="L197" s="8" t="s">
        <v>28</v>
      </c>
      <c r="M197" s="10">
        <v>-0.20157</v>
      </c>
      <c r="N197" s="10"/>
      <c r="O197" s="10">
        <f t="shared" si="137"/>
        <v>75</v>
      </c>
      <c r="P197" s="43" t="s">
        <v>51</v>
      </c>
      <c r="Q197" s="44" t="s">
        <v>28</v>
      </c>
      <c r="R197" s="11">
        <v>-0.18315000000000001</v>
      </c>
      <c r="S197" s="11" t="s">
        <v>111</v>
      </c>
      <c r="T197" s="10">
        <f t="shared" si="132"/>
        <v>82</v>
      </c>
      <c r="U197" s="45" t="s">
        <v>66</v>
      </c>
      <c r="V197" s="46" t="s">
        <v>28</v>
      </c>
      <c r="W197" s="11">
        <v>-0.15365999999999999</v>
      </c>
      <c r="X197" s="11" t="s">
        <v>111</v>
      </c>
      <c r="Y197" s="10">
        <f t="shared" si="129"/>
        <v>102</v>
      </c>
      <c r="Z197" s="7" t="s">
        <v>66</v>
      </c>
      <c r="AA197" s="8" t="s">
        <v>28</v>
      </c>
      <c r="AB197" s="11">
        <v>-8.097E-2</v>
      </c>
      <c r="AC197" s="11" t="s">
        <v>111</v>
      </c>
      <c r="AD197" s="10">
        <f t="shared" si="133"/>
        <v>81</v>
      </c>
      <c r="AE197" s="7" t="s">
        <v>81</v>
      </c>
      <c r="AF197" s="8" t="s">
        <v>26</v>
      </c>
      <c r="AG197" s="10">
        <v>-7.3690000000000005E-2</v>
      </c>
      <c r="AH197" s="10"/>
      <c r="AI197" s="10">
        <f t="shared" si="131"/>
        <v>86</v>
      </c>
      <c r="AJ197" s="7" t="s">
        <v>56</v>
      </c>
      <c r="AK197" s="8" t="s">
        <v>25</v>
      </c>
      <c r="AL197" s="10">
        <v>-9.0630000000000002E-2</v>
      </c>
      <c r="AM197" s="10"/>
      <c r="AN197" s="10">
        <f t="shared" si="135"/>
        <v>79</v>
      </c>
      <c r="AO197" s="7" t="s">
        <v>104</v>
      </c>
      <c r="AP197" s="8" t="s">
        <v>20</v>
      </c>
      <c r="AQ197" s="10">
        <v>-5.9470000000000002E-2</v>
      </c>
      <c r="AR197" s="10"/>
      <c r="AS197" s="10">
        <f t="shared" si="124"/>
        <v>55</v>
      </c>
      <c r="AT197" s="7" t="s">
        <v>59</v>
      </c>
      <c r="AU197" s="8" t="s">
        <v>23</v>
      </c>
      <c r="AV197" s="9">
        <v>-0.10104</v>
      </c>
      <c r="AW197" s="9" t="s">
        <v>110</v>
      </c>
      <c r="AX197" s="10">
        <f t="shared" si="113"/>
        <v>64</v>
      </c>
      <c r="AY197" s="7" t="s">
        <v>96</v>
      </c>
      <c r="AZ197" s="8" t="s">
        <v>19</v>
      </c>
      <c r="BA197" s="10">
        <v>-6.3829999999999998E-2</v>
      </c>
      <c r="BB197" s="10"/>
      <c r="BC197" s="10">
        <f t="shared" si="128"/>
        <v>47</v>
      </c>
      <c r="BD197" s="7" t="s">
        <v>83</v>
      </c>
      <c r="BE197" s="8" t="s">
        <v>25</v>
      </c>
      <c r="BF197" s="10">
        <v>-2.5610000000000001E-2</v>
      </c>
      <c r="BG197" s="10"/>
      <c r="BH197" s="10">
        <f t="shared" si="125"/>
        <v>53</v>
      </c>
      <c r="BI197" s="7" t="s">
        <v>97</v>
      </c>
      <c r="BJ197" s="8" t="s">
        <v>19</v>
      </c>
      <c r="BK197" s="10">
        <v>-0.18336</v>
      </c>
      <c r="BL197" s="10"/>
      <c r="BM197" s="10">
        <f t="shared" si="130"/>
        <v>85</v>
      </c>
      <c r="BN197" s="7" t="s">
        <v>61</v>
      </c>
      <c r="BO197" s="8" t="s">
        <v>19</v>
      </c>
      <c r="BP197" s="10">
        <v>-0.37636999999999998</v>
      </c>
      <c r="BR197" s="10">
        <f t="shared" si="136"/>
        <v>79</v>
      </c>
    </row>
    <row r="198" spans="1:70" ht="17" thickBot="1" x14ac:dyDescent="0.25">
      <c r="A198" s="7" t="s">
        <v>69</v>
      </c>
      <c r="B198" s="8" t="s">
        <v>19</v>
      </c>
      <c r="C198" s="10">
        <v>-9.7210000000000005E-2</v>
      </c>
      <c r="D198" s="10"/>
      <c r="E198" s="10">
        <f t="shared" si="138"/>
        <v>71</v>
      </c>
      <c r="F198" s="7" t="s">
        <v>65</v>
      </c>
      <c r="G198" s="8" t="s">
        <v>20</v>
      </c>
      <c r="H198" s="10">
        <v>-0.14358000000000001</v>
      </c>
      <c r="I198" s="10"/>
      <c r="J198" s="10">
        <f t="shared" si="134"/>
        <v>79</v>
      </c>
      <c r="K198" s="7" t="s">
        <v>100</v>
      </c>
      <c r="L198" s="8" t="s">
        <v>29</v>
      </c>
      <c r="M198" s="10">
        <v>-0.216</v>
      </c>
      <c r="N198" s="10"/>
      <c r="O198" s="10">
        <f t="shared" si="137"/>
        <v>76</v>
      </c>
      <c r="P198" s="41" t="s">
        <v>35</v>
      </c>
      <c r="Q198" s="42" t="s">
        <v>25</v>
      </c>
      <c r="R198" s="11">
        <v>-0.20660999999999999</v>
      </c>
      <c r="S198" s="11" t="s">
        <v>111</v>
      </c>
      <c r="T198" s="10">
        <f t="shared" si="132"/>
        <v>83</v>
      </c>
      <c r="U198" s="7" t="s">
        <v>91</v>
      </c>
      <c r="V198" s="8" t="s">
        <v>22</v>
      </c>
      <c r="W198" s="10">
        <v>-0.15487000000000001</v>
      </c>
      <c r="X198" s="10"/>
      <c r="Y198" s="10">
        <f t="shared" si="129"/>
        <v>103</v>
      </c>
      <c r="Z198" s="43" t="s">
        <v>35</v>
      </c>
      <c r="AA198" s="44" t="s">
        <v>25</v>
      </c>
      <c r="AB198" s="11">
        <v>-8.3710000000000007E-2</v>
      </c>
      <c r="AC198" s="11" t="s">
        <v>111</v>
      </c>
      <c r="AD198" s="10">
        <f t="shared" si="133"/>
        <v>82</v>
      </c>
      <c r="AE198" s="7" t="s">
        <v>73</v>
      </c>
      <c r="AF198" s="8" t="s">
        <v>23</v>
      </c>
      <c r="AG198" s="10">
        <v>-7.4940000000000007E-2</v>
      </c>
      <c r="AH198" s="10"/>
      <c r="AI198" s="10">
        <f t="shared" si="131"/>
        <v>87</v>
      </c>
      <c r="AJ198" s="7" t="s">
        <v>91</v>
      </c>
      <c r="AK198" s="8" t="s">
        <v>25</v>
      </c>
      <c r="AL198" s="10">
        <v>-9.2100000000000001E-2</v>
      </c>
      <c r="AM198" s="10"/>
      <c r="AN198" s="10">
        <f t="shared" si="135"/>
        <v>80</v>
      </c>
      <c r="AO198" s="7" t="s">
        <v>78</v>
      </c>
      <c r="AP198" s="8" t="s">
        <v>26</v>
      </c>
      <c r="AQ198" s="10">
        <v>-6.1359999999999998E-2</v>
      </c>
      <c r="AR198" s="10"/>
      <c r="AS198" s="10">
        <f t="shared" si="124"/>
        <v>56</v>
      </c>
      <c r="AT198" s="41" t="s">
        <v>37</v>
      </c>
      <c r="AU198" s="42" t="s">
        <v>25</v>
      </c>
      <c r="AV198" s="9">
        <v>-0.1018</v>
      </c>
      <c r="AW198" s="9" t="s">
        <v>110</v>
      </c>
      <c r="AX198" s="10">
        <f t="shared" si="113"/>
        <v>65</v>
      </c>
      <c r="AY198" s="7" t="s">
        <v>74</v>
      </c>
      <c r="AZ198" s="8" t="s">
        <v>23</v>
      </c>
      <c r="BA198" s="10">
        <v>-6.8699999999999997E-2</v>
      </c>
      <c r="BB198" s="10"/>
      <c r="BC198" s="10">
        <f t="shared" si="128"/>
        <v>48</v>
      </c>
      <c r="BD198" s="7" t="s">
        <v>86</v>
      </c>
      <c r="BE198" s="8" t="s">
        <v>20</v>
      </c>
      <c r="BF198" s="10">
        <v>-2.5780000000000001E-2</v>
      </c>
      <c r="BG198" s="10"/>
      <c r="BH198" s="10">
        <f t="shared" si="125"/>
        <v>54</v>
      </c>
      <c r="BI198" s="7" t="s">
        <v>65</v>
      </c>
      <c r="BJ198" s="8" t="s">
        <v>23</v>
      </c>
      <c r="BK198" s="10">
        <v>-0.19683999999999999</v>
      </c>
      <c r="BL198" s="10"/>
      <c r="BM198" s="10">
        <f t="shared" si="130"/>
        <v>86</v>
      </c>
      <c r="BN198" s="45" t="s">
        <v>86</v>
      </c>
      <c r="BO198" s="46" t="s">
        <v>28</v>
      </c>
      <c r="BP198" s="11">
        <v>-0.37847999999999998</v>
      </c>
      <c r="BQ198" t="s">
        <v>111</v>
      </c>
      <c r="BR198" s="10">
        <f t="shared" si="136"/>
        <v>80</v>
      </c>
    </row>
    <row r="199" spans="1:70" ht="17" thickBot="1" x14ac:dyDescent="0.25">
      <c r="A199" s="41" t="s">
        <v>65</v>
      </c>
      <c r="B199" s="42" t="s">
        <v>23</v>
      </c>
      <c r="C199" s="11">
        <v>-9.9260000000000001E-2</v>
      </c>
      <c r="D199" s="11" t="s">
        <v>111</v>
      </c>
      <c r="E199" s="10">
        <f t="shared" si="138"/>
        <v>72</v>
      </c>
      <c r="F199" s="7" t="s">
        <v>97</v>
      </c>
      <c r="G199" s="8" t="s">
        <v>25</v>
      </c>
      <c r="H199" s="10">
        <v>-0.14473</v>
      </c>
      <c r="I199" s="10"/>
      <c r="J199" s="10">
        <f t="shared" si="134"/>
        <v>80</v>
      </c>
      <c r="K199" s="7" t="s">
        <v>89</v>
      </c>
      <c r="L199" s="8" t="s">
        <v>22</v>
      </c>
      <c r="M199" s="10">
        <v>-0.22219</v>
      </c>
      <c r="N199" s="10"/>
      <c r="O199" s="10">
        <f t="shared" si="137"/>
        <v>77</v>
      </c>
      <c r="P199" s="7" t="s">
        <v>66</v>
      </c>
      <c r="Q199" s="8" t="s">
        <v>28</v>
      </c>
      <c r="R199" s="10">
        <v>-0.22120999999999999</v>
      </c>
      <c r="S199" s="10"/>
      <c r="T199" s="10">
        <f t="shared" si="132"/>
        <v>84</v>
      </c>
      <c r="U199" s="7" t="s">
        <v>72</v>
      </c>
      <c r="V199" s="8" t="s">
        <v>25</v>
      </c>
      <c r="W199" s="10">
        <v>-0.15690999999999999</v>
      </c>
      <c r="X199" s="10"/>
      <c r="Y199" s="10">
        <f t="shared" si="129"/>
        <v>104</v>
      </c>
      <c r="Z199" s="41" t="s">
        <v>91</v>
      </c>
      <c r="AA199" s="42" t="s">
        <v>22</v>
      </c>
      <c r="AB199" s="11">
        <v>-8.5089999999999999E-2</v>
      </c>
      <c r="AC199" s="11" t="s">
        <v>111</v>
      </c>
      <c r="AD199" s="10">
        <f t="shared" si="133"/>
        <v>83</v>
      </c>
      <c r="AE199" s="7" t="s">
        <v>100</v>
      </c>
      <c r="AF199" s="8" t="s">
        <v>26</v>
      </c>
      <c r="AG199" s="10">
        <v>-7.4959999999999999E-2</v>
      </c>
      <c r="AH199" s="10"/>
      <c r="AI199" s="10">
        <f t="shared" si="131"/>
        <v>88</v>
      </c>
      <c r="AJ199" s="7" t="s">
        <v>35</v>
      </c>
      <c r="AK199" s="8" t="s">
        <v>25</v>
      </c>
      <c r="AL199" s="10">
        <v>-9.3270000000000006E-2</v>
      </c>
      <c r="AM199" s="10"/>
      <c r="AN199" s="10">
        <f t="shared" si="135"/>
        <v>81</v>
      </c>
      <c r="AO199" s="7" t="s">
        <v>83</v>
      </c>
      <c r="AP199" s="8" t="s">
        <v>25</v>
      </c>
      <c r="AQ199" s="10">
        <v>-6.2859999999999999E-2</v>
      </c>
      <c r="AR199" s="10"/>
      <c r="AS199" s="10">
        <f t="shared" si="124"/>
        <v>57</v>
      </c>
      <c r="AT199" s="7" t="s">
        <v>89</v>
      </c>
      <c r="AU199" s="8" t="s">
        <v>25</v>
      </c>
      <c r="AV199" s="10">
        <v>-0.10315000000000001</v>
      </c>
      <c r="AW199" s="10"/>
      <c r="AX199" s="10">
        <f t="shared" si="113"/>
        <v>66</v>
      </c>
      <c r="AY199" s="7" t="s">
        <v>68</v>
      </c>
      <c r="AZ199" s="8" t="s">
        <v>19</v>
      </c>
      <c r="BA199" s="10">
        <v>-7.0419999999999996E-2</v>
      </c>
      <c r="BB199" s="10"/>
      <c r="BC199" s="10">
        <f t="shared" si="128"/>
        <v>49</v>
      </c>
      <c r="BD199" s="7" t="s">
        <v>104</v>
      </c>
      <c r="BE199" s="8" t="s">
        <v>25</v>
      </c>
      <c r="BF199" s="10">
        <v>-2.7640000000000001E-2</v>
      </c>
      <c r="BG199" s="10"/>
      <c r="BH199" s="10">
        <f t="shared" si="125"/>
        <v>55</v>
      </c>
      <c r="BI199" s="41" t="s">
        <v>94</v>
      </c>
      <c r="BJ199" s="42" t="s">
        <v>26</v>
      </c>
      <c r="BK199" s="9">
        <v>-0.20379</v>
      </c>
      <c r="BL199" s="9" t="s">
        <v>110</v>
      </c>
      <c r="BM199" s="10">
        <f t="shared" si="130"/>
        <v>87</v>
      </c>
      <c r="BN199" s="7" t="s">
        <v>96</v>
      </c>
      <c r="BO199" s="8" t="s">
        <v>22</v>
      </c>
      <c r="BP199" s="10">
        <v>-0.38201000000000002</v>
      </c>
      <c r="BR199" s="10">
        <f t="shared" si="136"/>
        <v>81</v>
      </c>
    </row>
    <row r="200" spans="1:70" ht="17" thickBot="1" x14ac:dyDescent="0.25">
      <c r="A200" s="43" t="s">
        <v>41</v>
      </c>
      <c r="B200" s="44" t="s">
        <v>25</v>
      </c>
      <c r="C200" s="9">
        <v>-0.10072</v>
      </c>
      <c r="D200" s="9" t="s">
        <v>110</v>
      </c>
      <c r="E200" s="10">
        <f t="shared" si="138"/>
        <v>73</v>
      </c>
      <c r="F200" s="7" t="s">
        <v>36</v>
      </c>
      <c r="G200" s="8" t="s">
        <v>26</v>
      </c>
      <c r="H200" s="10">
        <v>-0.14793999999999999</v>
      </c>
      <c r="I200" s="10"/>
      <c r="J200" s="10">
        <f t="shared" si="134"/>
        <v>81</v>
      </c>
      <c r="K200" s="43" t="s">
        <v>50</v>
      </c>
      <c r="L200" s="44" t="s">
        <v>19</v>
      </c>
      <c r="M200" s="9">
        <v>-0.22489000000000001</v>
      </c>
      <c r="N200" s="9" t="s">
        <v>110</v>
      </c>
      <c r="O200" s="10">
        <f t="shared" si="137"/>
        <v>78</v>
      </c>
      <c r="P200" s="41" t="s">
        <v>92</v>
      </c>
      <c r="Q200" s="42" t="s">
        <v>25</v>
      </c>
      <c r="R200" s="9">
        <v>-0.2243</v>
      </c>
      <c r="S200" s="9" t="s">
        <v>110</v>
      </c>
      <c r="T200" s="10">
        <f t="shared" si="132"/>
        <v>85</v>
      </c>
      <c r="U200" s="41" t="s">
        <v>76</v>
      </c>
      <c r="V200" s="42" t="s">
        <v>26</v>
      </c>
      <c r="W200" s="11">
        <v>-0.15876000000000001</v>
      </c>
      <c r="X200" s="11" t="s">
        <v>111</v>
      </c>
      <c r="Y200" s="10">
        <f t="shared" si="129"/>
        <v>105</v>
      </c>
      <c r="Z200" s="41" t="s">
        <v>58</v>
      </c>
      <c r="AA200" s="42" t="s">
        <v>22</v>
      </c>
      <c r="AB200" s="9">
        <v>-8.6300000000000002E-2</v>
      </c>
      <c r="AC200" s="9" t="s">
        <v>110</v>
      </c>
      <c r="AD200" s="10">
        <f t="shared" si="133"/>
        <v>84</v>
      </c>
      <c r="AE200" s="7" t="s">
        <v>96</v>
      </c>
      <c r="AF200" s="8" t="s">
        <v>22</v>
      </c>
      <c r="AG200" s="10">
        <v>-7.5609999999999997E-2</v>
      </c>
      <c r="AH200" s="10"/>
      <c r="AI200" s="10">
        <f t="shared" si="131"/>
        <v>89</v>
      </c>
      <c r="AJ200" s="7" t="s">
        <v>92</v>
      </c>
      <c r="AK200" s="8" t="s">
        <v>23</v>
      </c>
      <c r="AL200" s="10">
        <v>-9.3399999999999997E-2</v>
      </c>
      <c r="AM200" s="10"/>
      <c r="AN200" s="10">
        <f t="shared" si="135"/>
        <v>82</v>
      </c>
      <c r="AO200" s="7" t="s">
        <v>78</v>
      </c>
      <c r="AP200" s="8" t="s">
        <v>23</v>
      </c>
      <c r="AQ200" s="10">
        <v>-6.2979999999999994E-2</v>
      </c>
      <c r="AR200" s="10"/>
      <c r="AS200" s="10">
        <f t="shared" si="124"/>
        <v>58</v>
      </c>
      <c r="AT200" s="7" t="s">
        <v>74</v>
      </c>
      <c r="AU200" s="8" t="s">
        <v>23</v>
      </c>
      <c r="AV200" s="9">
        <v>-0.10417999999999999</v>
      </c>
      <c r="AW200" s="9" t="s">
        <v>110</v>
      </c>
      <c r="AX200" s="10">
        <f t="shared" ref="AX200:AX229" si="139">IF(AV200&lt;AV199,AX199+1,AX199)</f>
        <v>67</v>
      </c>
      <c r="AY200" s="7" t="s">
        <v>74</v>
      </c>
      <c r="AZ200" s="8" t="s">
        <v>28</v>
      </c>
      <c r="BA200" s="10">
        <v>-7.5240000000000001E-2</v>
      </c>
      <c r="BB200" s="10"/>
      <c r="BC200" s="10">
        <f t="shared" si="128"/>
        <v>50</v>
      </c>
      <c r="BD200" s="7" t="s">
        <v>56</v>
      </c>
      <c r="BE200" s="8" t="s">
        <v>22</v>
      </c>
      <c r="BF200" s="10">
        <v>-2.8330000000000001E-2</v>
      </c>
      <c r="BG200" s="10"/>
      <c r="BH200" s="10">
        <f t="shared" si="125"/>
        <v>56</v>
      </c>
      <c r="BI200" s="45" t="s">
        <v>52</v>
      </c>
      <c r="BJ200" s="46" t="s">
        <v>23</v>
      </c>
      <c r="BK200" s="11">
        <v>-0.20865</v>
      </c>
      <c r="BL200" s="11" t="s">
        <v>111</v>
      </c>
      <c r="BM200" s="10">
        <f t="shared" si="130"/>
        <v>88</v>
      </c>
      <c r="BN200" s="41" t="s">
        <v>31</v>
      </c>
      <c r="BO200" s="42" t="s">
        <v>19</v>
      </c>
      <c r="BP200" s="9">
        <v>-0.38764999999999999</v>
      </c>
      <c r="BQ200" t="s">
        <v>110</v>
      </c>
      <c r="BR200" s="10">
        <f t="shared" si="136"/>
        <v>82</v>
      </c>
    </row>
    <row r="201" spans="1:70" ht="17" thickBot="1" x14ac:dyDescent="0.25">
      <c r="A201" s="41" t="s">
        <v>62</v>
      </c>
      <c r="B201" s="42" t="s">
        <v>23</v>
      </c>
      <c r="C201" s="9">
        <v>-0.10169</v>
      </c>
      <c r="D201" s="9" t="s">
        <v>110</v>
      </c>
      <c r="E201" s="10">
        <f t="shared" si="138"/>
        <v>74</v>
      </c>
      <c r="F201" s="7" t="s">
        <v>40</v>
      </c>
      <c r="G201" s="8" t="s">
        <v>26</v>
      </c>
      <c r="H201" s="10">
        <v>-0.16006000000000001</v>
      </c>
      <c r="I201" s="10"/>
      <c r="J201" s="10">
        <f t="shared" si="134"/>
        <v>82</v>
      </c>
      <c r="K201" s="7" t="s">
        <v>66</v>
      </c>
      <c r="L201" s="8" t="s">
        <v>20</v>
      </c>
      <c r="M201" s="10">
        <v>-0.22531000000000001</v>
      </c>
      <c r="N201" s="10"/>
      <c r="O201" s="10">
        <f t="shared" si="137"/>
        <v>79</v>
      </c>
      <c r="P201" s="41" t="s">
        <v>80</v>
      </c>
      <c r="Q201" s="42" t="s">
        <v>25</v>
      </c>
      <c r="R201" s="9">
        <v>-0.23213</v>
      </c>
      <c r="S201" s="9" t="s">
        <v>110</v>
      </c>
      <c r="T201" s="10">
        <f t="shared" si="132"/>
        <v>86</v>
      </c>
      <c r="U201" s="7" t="s">
        <v>81</v>
      </c>
      <c r="V201" s="8" t="s">
        <v>20</v>
      </c>
      <c r="W201" s="10">
        <v>-0.15944</v>
      </c>
      <c r="X201" s="10"/>
      <c r="Y201" s="10">
        <f t="shared" si="129"/>
        <v>106</v>
      </c>
      <c r="Z201" s="41" t="s">
        <v>104</v>
      </c>
      <c r="AA201" s="42" t="s">
        <v>22</v>
      </c>
      <c r="AB201" s="9">
        <v>-8.7609999999999993E-2</v>
      </c>
      <c r="AC201" s="9" t="s">
        <v>110</v>
      </c>
      <c r="AD201" s="10">
        <f t="shared" si="133"/>
        <v>85</v>
      </c>
      <c r="AE201" s="7" t="s">
        <v>68</v>
      </c>
      <c r="AF201" s="8" t="s">
        <v>22</v>
      </c>
      <c r="AG201" s="11">
        <v>-7.7179999999999999E-2</v>
      </c>
      <c r="AH201" s="11" t="s">
        <v>111</v>
      </c>
      <c r="AI201" s="10">
        <f t="shared" si="131"/>
        <v>90</v>
      </c>
      <c r="AJ201" s="7" t="s">
        <v>96</v>
      </c>
      <c r="AK201" s="8" t="s">
        <v>22</v>
      </c>
      <c r="AL201" s="10">
        <v>-9.3679999999999999E-2</v>
      </c>
      <c r="AM201" s="10"/>
      <c r="AN201" s="10">
        <f t="shared" si="135"/>
        <v>83</v>
      </c>
      <c r="AO201" s="7" t="s">
        <v>96</v>
      </c>
      <c r="AP201" s="8" t="s">
        <v>22</v>
      </c>
      <c r="AQ201" s="10">
        <v>-6.5500000000000003E-2</v>
      </c>
      <c r="AR201" s="10"/>
      <c r="AS201" s="10">
        <f t="shared" si="124"/>
        <v>59</v>
      </c>
      <c r="AT201" s="7" t="s">
        <v>60</v>
      </c>
      <c r="AU201" s="8" t="s">
        <v>22</v>
      </c>
      <c r="AV201" s="10">
        <v>-0.115</v>
      </c>
      <c r="AW201" s="10"/>
      <c r="AX201" s="10">
        <f t="shared" si="139"/>
        <v>68</v>
      </c>
      <c r="AY201" s="7" t="s">
        <v>63</v>
      </c>
      <c r="AZ201" s="8" t="s">
        <v>20</v>
      </c>
      <c r="BA201" s="10">
        <v>-7.7009999999999995E-2</v>
      </c>
      <c r="BB201" s="10"/>
      <c r="BC201" s="10">
        <f t="shared" si="128"/>
        <v>51</v>
      </c>
      <c r="BD201" s="7" t="s">
        <v>83</v>
      </c>
      <c r="BE201" s="8" t="s">
        <v>20</v>
      </c>
      <c r="BF201" s="10">
        <v>-2.8389999999999999E-2</v>
      </c>
      <c r="BG201" s="10"/>
      <c r="BH201" s="10">
        <f t="shared" si="125"/>
        <v>57</v>
      </c>
      <c r="BI201" s="41" t="s">
        <v>60</v>
      </c>
      <c r="BJ201" s="42" t="s">
        <v>26</v>
      </c>
      <c r="BK201" s="9">
        <v>-0.20882000000000001</v>
      </c>
      <c r="BL201" s="9" t="s">
        <v>110</v>
      </c>
      <c r="BM201" s="10">
        <f t="shared" si="130"/>
        <v>89</v>
      </c>
      <c r="BN201" s="7" t="s">
        <v>50</v>
      </c>
      <c r="BO201" s="8" t="s">
        <v>29</v>
      </c>
      <c r="BP201" s="11">
        <v>-0.39104</v>
      </c>
      <c r="BQ201" t="s">
        <v>111</v>
      </c>
      <c r="BR201" s="10">
        <f t="shared" si="136"/>
        <v>83</v>
      </c>
    </row>
    <row r="202" spans="1:70" ht="17" thickBot="1" x14ac:dyDescent="0.25">
      <c r="A202" s="45" t="s">
        <v>52</v>
      </c>
      <c r="B202" s="46" t="s">
        <v>29</v>
      </c>
      <c r="C202" s="9">
        <v>-0.10213</v>
      </c>
      <c r="D202" s="9" t="s">
        <v>110</v>
      </c>
      <c r="E202" s="10">
        <f t="shared" si="138"/>
        <v>75</v>
      </c>
      <c r="F202" s="7" t="s">
        <v>34</v>
      </c>
      <c r="G202" s="8" t="s">
        <v>26</v>
      </c>
      <c r="H202" s="10">
        <v>-0.16170999999999999</v>
      </c>
      <c r="I202" s="10"/>
      <c r="J202" s="10">
        <f t="shared" si="134"/>
        <v>83</v>
      </c>
      <c r="K202" s="43" t="s">
        <v>87</v>
      </c>
      <c r="L202" s="44" t="s">
        <v>19</v>
      </c>
      <c r="M202" s="11">
        <v>-0.23132</v>
      </c>
      <c r="N202" s="11" t="s">
        <v>111</v>
      </c>
      <c r="O202" s="10">
        <f t="shared" si="137"/>
        <v>80</v>
      </c>
      <c r="P202" s="7" t="s">
        <v>89</v>
      </c>
      <c r="Q202" s="8" t="s">
        <v>19</v>
      </c>
      <c r="R202" s="11">
        <v>-0.24212</v>
      </c>
      <c r="S202" s="11" t="s">
        <v>111</v>
      </c>
      <c r="T202" s="10">
        <f t="shared" si="132"/>
        <v>87</v>
      </c>
      <c r="U202" s="7" t="s">
        <v>40</v>
      </c>
      <c r="V202" s="8" t="s">
        <v>29</v>
      </c>
      <c r="W202" s="11">
        <v>-0.16064999999999999</v>
      </c>
      <c r="X202" s="11" t="s">
        <v>111</v>
      </c>
      <c r="Y202" s="10">
        <f t="shared" si="129"/>
        <v>107</v>
      </c>
      <c r="Z202" s="7" t="s">
        <v>103</v>
      </c>
      <c r="AA202" s="8" t="s">
        <v>26</v>
      </c>
      <c r="AB202" s="10">
        <v>-9.3160000000000007E-2</v>
      </c>
      <c r="AC202" s="10"/>
      <c r="AD202" s="10">
        <f t="shared" si="133"/>
        <v>86</v>
      </c>
      <c r="AE202" s="7" t="s">
        <v>100</v>
      </c>
      <c r="AF202" s="8" t="s">
        <v>29</v>
      </c>
      <c r="AG202" s="10">
        <v>-7.782E-2</v>
      </c>
      <c r="AH202" s="10"/>
      <c r="AI202" s="10">
        <f t="shared" si="131"/>
        <v>91</v>
      </c>
      <c r="AJ202" s="7" t="s">
        <v>99</v>
      </c>
      <c r="AK202" s="8" t="s">
        <v>28</v>
      </c>
      <c r="AL202" s="10">
        <v>-9.393E-2</v>
      </c>
      <c r="AM202" s="10"/>
      <c r="AN202" s="10">
        <f t="shared" si="135"/>
        <v>84</v>
      </c>
      <c r="AO202" s="7" t="s">
        <v>51</v>
      </c>
      <c r="AP202" s="8" t="s">
        <v>28</v>
      </c>
      <c r="AQ202" s="10">
        <v>-6.8169999999999994E-2</v>
      </c>
      <c r="AR202" s="10"/>
      <c r="AS202" s="10">
        <f t="shared" si="124"/>
        <v>60</v>
      </c>
      <c r="AT202" s="7" t="s">
        <v>97</v>
      </c>
      <c r="AU202" s="8" t="s">
        <v>28</v>
      </c>
      <c r="AV202" s="10">
        <v>-0.11504</v>
      </c>
      <c r="AW202" s="10"/>
      <c r="AX202" s="10">
        <f t="shared" si="139"/>
        <v>69</v>
      </c>
      <c r="AY202" s="7" t="s">
        <v>49</v>
      </c>
      <c r="AZ202" s="8" t="s">
        <v>28</v>
      </c>
      <c r="BA202" s="10">
        <v>-7.9149999999999998E-2</v>
      </c>
      <c r="BB202" s="10"/>
      <c r="BC202" s="10">
        <f t="shared" si="128"/>
        <v>52</v>
      </c>
      <c r="BD202" s="7" t="s">
        <v>50</v>
      </c>
      <c r="BE202" s="8" t="s">
        <v>29</v>
      </c>
      <c r="BF202" s="10">
        <v>-2.878E-2</v>
      </c>
      <c r="BG202" s="10"/>
      <c r="BH202" s="10">
        <f t="shared" si="125"/>
        <v>58</v>
      </c>
      <c r="BI202" s="7" t="s">
        <v>100</v>
      </c>
      <c r="BJ202" s="8" t="s">
        <v>26</v>
      </c>
      <c r="BK202" s="10">
        <v>-0.21029</v>
      </c>
      <c r="BL202" s="10"/>
      <c r="BM202" s="10">
        <f t="shared" si="130"/>
        <v>90</v>
      </c>
      <c r="BN202" s="7" t="s">
        <v>86</v>
      </c>
      <c r="BO202" s="8" t="s">
        <v>26</v>
      </c>
      <c r="BP202" s="9">
        <v>-0.40239000000000003</v>
      </c>
      <c r="BQ202" t="s">
        <v>110</v>
      </c>
      <c r="BR202" s="10">
        <f t="shared" si="136"/>
        <v>84</v>
      </c>
    </row>
    <row r="203" spans="1:70" ht="17" thickBot="1" x14ac:dyDescent="0.25">
      <c r="A203" s="7" t="s">
        <v>90</v>
      </c>
      <c r="B203" s="8" t="s">
        <v>20</v>
      </c>
      <c r="C203" s="10">
        <v>-0.10643</v>
      </c>
      <c r="D203" s="10"/>
      <c r="E203" s="10">
        <f t="shared" si="138"/>
        <v>76</v>
      </c>
      <c r="F203" s="7" t="s">
        <v>59</v>
      </c>
      <c r="G203" s="8" t="s">
        <v>23</v>
      </c>
      <c r="H203" s="10">
        <v>-0.16208</v>
      </c>
      <c r="I203" s="10"/>
      <c r="J203" s="10">
        <f t="shared" si="134"/>
        <v>84</v>
      </c>
      <c r="K203" s="7" t="s">
        <v>61</v>
      </c>
      <c r="L203" s="8" t="s">
        <v>19</v>
      </c>
      <c r="M203" s="10">
        <v>-0.23408000000000001</v>
      </c>
      <c r="N203" s="10"/>
      <c r="O203" s="10">
        <f t="shared" si="137"/>
        <v>81</v>
      </c>
      <c r="P203" s="7" t="s">
        <v>33</v>
      </c>
      <c r="Q203" s="8" t="s">
        <v>20</v>
      </c>
      <c r="R203" s="9">
        <v>-0.25152999999999998</v>
      </c>
      <c r="S203" s="9" t="s">
        <v>110</v>
      </c>
      <c r="T203" s="10">
        <f t="shared" si="132"/>
        <v>88</v>
      </c>
      <c r="U203" s="7" t="s">
        <v>103</v>
      </c>
      <c r="V203" s="8" t="s">
        <v>23</v>
      </c>
      <c r="W203" s="10">
        <v>-0.16372999999999999</v>
      </c>
      <c r="X203" s="10"/>
      <c r="Y203" s="10">
        <f t="shared" si="129"/>
        <v>108</v>
      </c>
      <c r="Z203" s="7" t="s">
        <v>77</v>
      </c>
      <c r="AA203" s="8" t="s">
        <v>22</v>
      </c>
      <c r="AB203" s="10">
        <v>-9.7809999999999994E-2</v>
      </c>
      <c r="AC203" s="10"/>
      <c r="AD203" s="10">
        <f t="shared" si="133"/>
        <v>87</v>
      </c>
      <c r="AE203" s="7" t="s">
        <v>94</v>
      </c>
      <c r="AF203" s="8" t="s">
        <v>22</v>
      </c>
      <c r="AG203" s="10">
        <v>-7.9079999999999998E-2</v>
      </c>
      <c r="AH203" s="10"/>
      <c r="AI203" s="10">
        <f t="shared" si="131"/>
        <v>92</v>
      </c>
      <c r="AJ203" s="7" t="s">
        <v>104</v>
      </c>
      <c r="AK203" s="8" t="s">
        <v>25</v>
      </c>
      <c r="AL203" s="10">
        <v>-9.5829999999999999E-2</v>
      </c>
      <c r="AM203" s="10"/>
      <c r="AN203" s="10">
        <f t="shared" si="135"/>
        <v>85</v>
      </c>
      <c r="AO203" s="7" t="s">
        <v>78</v>
      </c>
      <c r="AP203" s="8" t="s">
        <v>28</v>
      </c>
      <c r="AQ203" s="10">
        <v>-6.8260000000000001E-2</v>
      </c>
      <c r="AR203" s="10"/>
      <c r="AS203" s="10">
        <f t="shared" si="124"/>
        <v>61</v>
      </c>
      <c r="AT203" s="41" t="s">
        <v>74</v>
      </c>
      <c r="AU203" s="42" t="s">
        <v>25</v>
      </c>
      <c r="AV203" s="9">
        <v>-0.12307999999999999</v>
      </c>
      <c r="AW203" s="9" t="s">
        <v>110</v>
      </c>
      <c r="AX203" s="10">
        <f t="shared" si="139"/>
        <v>70</v>
      </c>
      <c r="AY203" s="7" t="s">
        <v>59</v>
      </c>
      <c r="AZ203" s="8" t="s">
        <v>20</v>
      </c>
      <c r="BA203" s="10">
        <v>-8.6220000000000005E-2</v>
      </c>
      <c r="BB203" s="10"/>
      <c r="BC203" s="10">
        <f t="shared" si="128"/>
        <v>53</v>
      </c>
      <c r="BD203" s="7" t="s">
        <v>86</v>
      </c>
      <c r="BE203" s="8" t="s">
        <v>28</v>
      </c>
      <c r="BF203" s="10">
        <v>-3.024E-2</v>
      </c>
      <c r="BG203" s="10"/>
      <c r="BH203" s="10">
        <f t="shared" si="125"/>
        <v>59</v>
      </c>
      <c r="BI203" s="7" t="s">
        <v>96</v>
      </c>
      <c r="BJ203" s="8" t="s">
        <v>19</v>
      </c>
      <c r="BK203" s="10">
        <v>-0.21049999999999999</v>
      </c>
      <c r="BL203" s="10"/>
      <c r="BM203" s="10">
        <f t="shared" si="130"/>
        <v>91</v>
      </c>
      <c r="BN203" s="7" t="s">
        <v>95</v>
      </c>
      <c r="BO203" s="8" t="s">
        <v>23</v>
      </c>
      <c r="BP203" s="10">
        <v>-0.40506999999999999</v>
      </c>
      <c r="BR203" s="10">
        <f t="shared" si="136"/>
        <v>85</v>
      </c>
    </row>
    <row r="204" spans="1:70" ht="17" thickBot="1" x14ac:dyDescent="0.25">
      <c r="A204" s="7" t="s">
        <v>37</v>
      </c>
      <c r="B204" s="8" t="s">
        <v>25</v>
      </c>
      <c r="C204" s="9">
        <v>-0.1066</v>
      </c>
      <c r="D204" s="9" t="s">
        <v>110</v>
      </c>
      <c r="E204" s="10">
        <f t="shared" si="138"/>
        <v>77</v>
      </c>
      <c r="F204" s="7" t="s">
        <v>76</v>
      </c>
      <c r="G204" s="8" t="s">
        <v>22</v>
      </c>
      <c r="H204" s="10">
        <v>-0.16335</v>
      </c>
      <c r="I204" s="10"/>
      <c r="J204" s="10">
        <f t="shared" si="134"/>
        <v>85</v>
      </c>
      <c r="K204" s="7" t="s">
        <v>100</v>
      </c>
      <c r="L204" s="8" t="s">
        <v>22</v>
      </c>
      <c r="M204" s="10">
        <v>-0.23466000000000001</v>
      </c>
      <c r="N204" s="10"/>
      <c r="O204" s="10">
        <f t="shared" si="137"/>
        <v>82</v>
      </c>
      <c r="P204" s="45" t="s">
        <v>92</v>
      </c>
      <c r="Q204" s="46" t="s">
        <v>23</v>
      </c>
      <c r="R204" s="9">
        <v>-0.25989000000000001</v>
      </c>
      <c r="S204" s="9" t="s">
        <v>110</v>
      </c>
      <c r="T204" s="10">
        <f t="shared" si="132"/>
        <v>89</v>
      </c>
      <c r="U204" s="43" t="s">
        <v>82</v>
      </c>
      <c r="V204" s="44" t="s">
        <v>20</v>
      </c>
      <c r="W204" s="11">
        <v>-0.16481000000000001</v>
      </c>
      <c r="X204" s="11" t="s">
        <v>111</v>
      </c>
      <c r="Y204" s="10">
        <f t="shared" si="129"/>
        <v>109</v>
      </c>
      <c r="Z204" s="45" t="s">
        <v>71</v>
      </c>
      <c r="AA204" s="46" t="s">
        <v>20</v>
      </c>
      <c r="AB204" s="9">
        <v>-0.10086000000000001</v>
      </c>
      <c r="AC204" s="9" t="s">
        <v>110</v>
      </c>
      <c r="AD204" s="10">
        <f t="shared" si="133"/>
        <v>88</v>
      </c>
      <c r="AE204" s="7" t="s">
        <v>60</v>
      </c>
      <c r="AF204" s="8" t="s">
        <v>22</v>
      </c>
      <c r="AG204" s="10">
        <v>-8.2449999999999996E-2</v>
      </c>
      <c r="AH204" s="10"/>
      <c r="AI204" s="10">
        <f t="shared" si="131"/>
        <v>93</v>
      </c>
      <c r="AJ204" s="7" t="s">
        <v>57</v>
      </c>
      <c r="AK204" s="8" t="s">
        <v>23</v>
      </c>
      <c r="AL204" s="10">
        <v>-9.7390000000000004E-2</v>
      </c>
      <c r="AM204" s="10"/>
      <c r="AN204" s="10">
        <f t="shared" si="135"/>
        <v>86</v>
      </c>
      <c r="AO204" s="7" t="s">
        <v>90</v>
      </c>
      <c r="AP204" s="8" t="s">
        <v>20</v>
      </c>
      <c r="AQ204" s="10">
        <v>-6.8489999999999995E-2</v>
      </c>
      <c r="AR204" s="10"/>
      <c r="AS204" s="10">
        <f t="shared" si="124"/>
        <v>62</v>
      </c>
      <c r="AT204" s="7" t="s">
        <v>94</v>
      </c>
      <c r="AU204" s="8" t="s">
        <v>22</v>
      </c>
      <c r="AV204" s="10">
        <v>-0.12494</v>
      </c>
      <c r="AW204" s="10"/>
      <c r="AX204" s="10">
        <f t="shared" si="139"/>
        <v>71</v>
      </c>
      <c r="AY204" s="7" t="s">
        <v>49</v>
      </c>
      <c r="AZ204" s="8" t="s">
        <v>20</v>
      </c>
      <c r="BA204" s="10">
        <v>-8.6269999999999999E-2</v>
      </c>
      <c r="BB204" s="10"/>
      <c r="BC204" s="10">
        <f t="shared" si="128"/>
        <v>54</v>
      </c>
      <c r="BD204" s="43" t="s">
        <v>41</v>
      </c>
      <c r="BE204" s="44" t="s">
        <v>29</v>
      </c>
      <c r="BF204" s="11">
        <v>-3.0890000000000001E-2</v>
      </c>
      <c r="BG204" s="11" t="s">
        <v>111</v>
      </c>
      <c r="BH204" s="10">
        <f t="shared" si="125"/>
        <v>60</v>
      </c>
      <c r="BI204" s="41" t="s">
        <v>77</v>
      </c>
      <c r="BJ204" s="42" t="s">
        <v>26</v>
      </c>
      <c r="BK204" s="11">
        <v>-0.21340000000000001</v>
      </c>
      <c r="BL204" s="11" t="s">
        <v>111</v>
      </c>
      <c r="BM204" s="10">
        <f t="shared" si="130"/>
        <v>92</v>
      </c>
      <c r="BN204" s="41" t="s">
        <v>43</v>
      </c>
      <c r="BO204" s="42" t="s">
        <v>19</v>
      </c>
      <c r="BP204" s="9">
        <v>-0.41366999999999998</v>
      </c>
      <c r="BQ204" t="s">
        <v>110</v>
      </c>
      <c r="BR204" s="10">
        <f t="shared" si="136"/>
        <v>86</v>
      </c>
    </row>
    <row r="205" spans="1:70" ht="17" thickBot="1" x14ac:dyDescent="0.25">
      <c r="A205" s="45" t="s">
        <v>98</v>
      </c>
      <c r="B205" s="46" t="s">
        <v>29</v>
      </c>
      <c r="C205" s="11">
        <v>-0.10933</v>
      </c>
      <c r="D205" s="11" t="s">
        <v>111</v>
      </c>
      <c r="E205" s="10">
        <f t="shared" si="138"/>
        <v>78</v>
      </c>
      <c r="F205" s="7" t="s">
        <v>57</v>
      </c>
      <c r="G205" s="8" t="s">
        <v>26</v>
      </c>
      <c r="H205" s="10">
        <v>-0.16350000000000001</v>
      </c>
      <c r="I205" s="10"/>
      <c r="J205" s="10">
        <f t="shared" si="134"/>
        <v>86</v>
      </c>
      <c r="K205" s="7" t="s">
        <v>73</v>
      </c>
      <c r="L205" s="8" t="s">
        <v>29</v>
      </c>
      <c r="M205" s="10">
        <v>-0.24618000000000001</v>
      </c>
      <c r="N205" s="10"/>
      <c r="O205" s="10">
        <f t="shared" si="137"/>
        <v>83</v>
      </c>
      <c r="P205" s="7" t="s">
        <v>73</v>
      </c>
      <c r="Q205" s="8" t="s">
        <v>26</v>
      </c>
      <c r="R205" s="10">
        <v>-0.26428000000000001</v>
      </c>
      <c r="S205" s="10"/>
      <c r="T205" s="10">
        <f t="shared" si="132"/>
        <v>90</v>
      </c>
      <c r="U205" s="7" t="s">
        <v>85</v>
      </c>
      <c r="V205" s="8" t="s">
        <v>26</v>
      </c>
      <c r="W205" s="10">
        <v>-0.16933999999999999</v>
      </c>
      <c r="X205" s="10"/>
      <c r="Y205" s="10">
        <f t="shared" si="129"/>
        <v>110</v>
      </c>
      <c r="Z205" s="7" t="s">
        <v>90</v>
      </c>
      <c r="AA205" s="8" t="s">
        <v>26</v>
      </c>
      <c r="AB205" s="10">
        <v>-0.10124</v>
      </c>
      <c r="AC205" s="10"/>
      <c r="AD205" s="10">
        <f t="shared" si="133"/>
        <v>89</v>
      </c>
      <c r="AE205" s="7" t="s">
        <v>90</v>
      </c>
      <c r="AF205" s="8" t="s">
        <v>20</v>
      </c>
      <c r="AG205" s="10">
        <v>-8.3699999999999997E-2</v>
      </c>
      <c r="AH205" s="10"/>
      <c r="AI205" s="10">
        <f t="shared" si="131"/>
        <v>94</v>
      </c>
      <c r="AJ205" s="7" t="s">
        <v>89</v>
      </c>
      <c r="AK205" s="8" t="s">
        <v>19</v>
      </c>
      <c r="AL205" s="9">
        <v>-9.7540000000000002E-2</v>
      </c>
      <c r="AM205" s="9" t="s">
        <v>110</v>
      </c>
      <c r="AN205" s="10">
        <f t="shared" si="135"/>
        <v>87</v>
      </c>
      <c r="AO205" s="7" t="s">
        <v>61</v>
      </c>
      <c r="AP205" s="8" t="s">
        <v>23</v>
      </c>
      <c r="AQ205" s="10">
        <v>-6.9010000000000002E-2</v>
      </c>
      <c r="AR205" s="10"/>
      <c r="AS205" s="10">
        <f t="shared" si="124"/>
        <v>63</v>
      </c>
      <c r="AT205" s="7" t="s">
        <v>90</v>
      </c>
      <c r="AU205" s="8" t="s">
        <v>23</v>
      </c>
      <c r="AV205" s="10">
        <v>-0.12625</v>
      </c>
      <c r="AW205" s="10"/>
      <c r="AX205" s="10">
        <f t="shared" si="139"/>
        <v>72</v>
      </c>
      <c r="AY205" s="7" t="s">
        <v>92</v>
      </c>
      <c r="AZ205" s="8" t="s">
        <v>25</v>
      </c>
      <c r="BA205" s="10">
        <v>-8.9340000000000003E-2</v>
      </c>
      <c r="BB205" s="10"/>
      <c r="BC205" s="10">
        <f t="shared" si="128"/>
        <v>55</v>
      </c>
      <c r="BD205" s="43" t="s">
        <v>83</v>
      </c>
      <c r="BE205" s="44" t="s">
        <v>29</v>
      </c>
      <c r="BF205" s="11">
        <v>-3.2280000000000003E-2</v>
      </c>
      <c r="BG205" s="11" t="s">
        <v>111</v>
      </c>
      <c r="BH205" s="10">
        <f t="shared" si="125"/>
        <v>61</v>
      </c>
      <c r="BI205" s="7" t="s">
        <v>68</v>
      </c>
      <c r="BJ205" s="8" t="s">
        <v>19</v>
      </c>
      <c r="BK205" s="11">
        <v>-0.21573000000000001</v>
      </c>
      <c r="BL205" s="11" t="s">
        <v>111</v>
      </c>
      <c r="BM205" s="10">
        <f t="shared" si="130"/>
        <v>93</v>
      </c>
      <c r="BN205" s="43" t="s">
        <v>41</v>
      </c>
      <c r="BO205" s="44" t="s">
        <v>25</v>
      </c>
      <c r="BP205" s="9">
        <v>-0.41388999999999998</v>
      </c>
      <c r="BQ205" t="s">
        <v>110</v>
      </c>
      <c r="BR205" s="10">
        <f t="shared" si="136"/>
        <v>87</v>
      </c>
    </row>
    <row r="206" spans="1:70" ht="17" thickBot="1" x14ac:dyDescent="0.25">
      <c r="A206" s="45" t="s">
        <v>83</v>
      </c>
      <c r="B206" s="46" t="s">
        <v>29</v>
      </c>
      <c r="C206" s="9">
        <v>-0.11243</v>
      </c>
      <c r="D206" s="9" t="s">
        <v>110</v>
      </c>
      <c r="E206" s="10">
        <f t="shared" si="138"/>
        <v>79</v>
      </c>
      <c r="F206" s="7" t="s">
        <v>98</v>
      </c>
      <c r="G206" s="8" t="s">
        <v>23</v>
      </c>
      <c r="H206" s="10">
        <v>-0.16553999999999999</v>
      </c>
      <c r="I206" s="10"/>
      <c r="J206" s="10">
        <f t="shared" si="134"/>
        <v>87</v>
      </c>
      <c r="K206" s="7" t="s">
        <v>98</v>
      </c>
      <c r="L206" s="8" t="s">
        <v>25</v>
      </c>
      <c r="M206" s="9">
        <v>-0.25041000000000002</v>
      </c>
      <c r="N206" s="9" t="s">
        <v>110</v>
      </c>
      <c r="O206" s="10">
        <f t="shared" si="137"/>
        <v>84</v>
      </c>
      <c r="P206" s="41" t="s">
        <v>33</v>
      </c>
      <c r="Q206" s="42" t="s">
        <v>25</v>
      </c>
      <c r="R206" s="9">
        <v>-0.27023000000000003</v>
      </c>
      <c r="S206" s="9" t="s">
        <v>110</v>
      </c>
      <c r="T206" s="10">
        <f t="shared" si="132"/>
        <v>91</v>
      </c>
      <c r="U206" s="7" t="s">
        <v>81</v>
      </c>
      <c r="V206" s="8" t="s">
        <v>29</v>
      </c>
      <c r="W206" s="10">
        <v>-0.16969000000000001</v>
      </c>
      <c r="X206" s="10"/>
      <c r="Y206" s="10">
        <f t="shared" si="129"/>
        <v>111</v>
      </c>
      <c r="Z206" s="7" t="s">
        <v>79</v>
      </c>
      <c r="AA206" s="8" t="s">
        <v>29</v>
      </c>
      <c r="AB206" s="10">
        <v>-0.10271</v>
      </c>
      <c r="AC206" s="10"/>
      <c r="AD206" s="10">
        <f t="shared" si="133"/>
        <v>90</v>
      </c>
      <c r="AE206" s="41" t="s">
        <v>42</v>
      </c>
      <c r="AF206" s="42" t="s">
        <v>26</v>
      </c>
      <c r="AG206" s="9">
        <v>-8.4169999999999995E-2</v>
      </c>
      <c r="AH206" s="9" t="s">
        <v>110</v>
      </c>
      <c r="AI206" s="10">
        <f t="shared" si="131"/>
        <v>95</v>
      </c>
      <c r="AJ206" s="7" t="s">
        <v>67</v>
      </c>
      <c r="AK206" s="8" t="s">
        <v>23</v>
      </c>
      <c r="AL206" s="10">
        <v>-0.10048</v>
      </c>
      <c r="AM206" s="10"/>
      <c r="AN206" s="10">
        <f t="shared" si="135"/>
        <v>88</v>
      </c>
      <c r="AO206" s="7" t="s">
        <v>39</v>
      </c>
      <c r="AP206" s="8" t="s">
        <v>28</v>
      </c>
      <c r="AQ206" s="10">
        <v>-6.9809999999999997E-2</v>
      </c>
      <c r="AR206" s="10"/>
      <c r="AS206" s="10">
        <f t="shared" si="124"/>
        <v>64</v>
      </c>
      <c r="AT206" s="41" t="s">
        <v>58</v>
      </c>
      <c r="AU206" s="42" t="s">
        <v>25</v>
      </c>
      <c r="AV206" s="9">
        <v>-0.13228999999999999</v>
      </c>
      <c r="AW206" s="9" t="s">
        <v>110</v>
      </c>
      <c r="AX206" s="10">
        <f t="shared" si="139"/>
        <v>73</v>
      </c>
      <c r="AY206" s="7" t="s">
        <v>59</v>
      </c>
      <c r="AZ206" s="8" t="s">
        <v>25</v>
      </c>
      <c r="BA206" s="11">
        <v>-9.146E-2</v>
      </c>
      <c r="BB206" s="11" t="s">
        <v>111</v>
      </c>
      <c r="BC206" s="10">
        <f t="shared" si="128"/>
        <v>56</v>
      </c>
      <c r="BD206" s="45" t="s">
        <v>89</v>
      </c>
      <c r="BE206" s="46" t="s">
        <v>19</v>
      </c>
      <c r="BF206" s="11">
        <v>-3.3180000000000001E-2</v>
      </c>
      <c r="BG206" s="11" t="s">
        <v>111</v>
      </c>
      <c r="BH206" s="10">
        <f t="shared" si="125"/>
        <v>62</v>
      </c>
      <c r="BI206" s="7" t="s">
        <v>40</v>
      </c>
      <c r="BJ206" s="8" t="s">
        <v>29</v>
      </c>
      <c r="BK206" s="9">
        <v>-0.21601000000000001</v>
      </c>
      <c r="BL206" s="9" t="s">
        <v>110</v>
      </c>
      <c r="BM206" s="10">
        <f t="shared" si="130"/>
        <v>94</v>
      </c>
      <c r="BN206" s="43" t="s">
        <v>83</v>
      </c>
      <c r="BO206" s="44" t="s">
        <v>25</v>
      </c>
      <c r="BP206" s="11">
        <v>-0.43818000000000001</v>
      </c>
      <c r="BQ206" t="s">
        <v>111</v>
      </c>
      <c r="BR206" s="10">
        <f t="shared" si="136"/>
        <v>88</v>
      </c>
    </row>
    <row r="207" spans="1:70" ht="17" thickBot="1" x14ac:dyDescent="0.25">
      <c r="A207" s="7" t="s">
        <v>104</v>
      </c>
      <c r="B207" s="8" t="s">
        <v>25</v>
      </c>
      <c r="C207" s="10">
        <v>-0.11311</v>
      </c>
      <c r="D207" s="10"/>
      <c r="E207" s="10">
        <f t="shared" si="138"/>
        <v>80</v>
      </c>
      <c r="F207" s="41" t="s">
        <v>37</v>
      </c>
      <c r="G207" s="42" t="s">
        <v>25</v>
      </c>
      <c r="H207" s="11">
        <v>-0.16664000000000001</v>
      </c>
      <c r="I207" s="11" t="s">
        <v>111</v>
      </c>
      <c r="J207" s="10">
        <f t="shared" si="134"/>
        <v>88</v>
      </c>
      <c r="K207" s="41" t="s">
        <v>42</v>
      </c>
      <c r="L207" s="42" t="s">
        <v>26</v>
      </c>
      <c r="M207" s="9">
        <v>-0.26107000000000002</v>
      </c>
      <c r="N207" s="9" t="s">
        <v>110</v>
      </c>
      <c r="O207" s="10">
        <f t="shared" si="137"/>
        <v>85</v>
      </c>
      <c r="P207" s="7" t="s">
        <v>90</v>
      </c>
      <c r="Q207" s="8" t="s">
        <v>29</v>
      </c>
      <c r="R207" s="10">
        <v>-0.27298</v>
      </c>
      <c r="S207" s="10"/>
      <c r="T207" s="10">
        <f t="shared" si="132"/>
        <v>92</v>
      </c>
      <c r="U207" s="41" t="s">
        <v>38</v>
      </c>
      <c r="V207" s="42" t="s">
        <v>26</v>
      </c>
      <c r="W207" s="9">
        <v>-0.17038</v>
      </c>
      <c r="X207" s="9" t="s">
        <v>110</v>
      </c>
      <c r="Y207" s="10">
        <f t="shared" si="129"/>
        <v>112</v>
      </c>
      <c r="Z207" s="41" t="s">
        <v>71</v>
      </c>
      <c r="AA207" s="42" t="s">
        <v>22</v>
      </c>
      <c r="AB207" s="9">
        <v>-0.10466</v>
      </c>
      <c r="AC207" s="9" t="s">
        <v>110</v>
      </c>
      <c r="AD207" s="10">
        <f t="shared" si="133"/>
        <v>91</v>
      </c>
      <c r="AE207" s="7" t="s">
        <v>34</v>
      </c>
      <c r="AF207" s="8" t="s">
        <v>26</v>
      </c>
      <c r="AG207" s="10">
        <v>-8.5510000000000003E-2</v>
      </c>
      <c r="AH207" s="10"/>
      <c r="AI207" s="10">
        <f t="shared" si="131"/>
        <v>96</v>
      </c>
      <c r="AJ207" s="7" t="s">
        <v>80</v>
      </c>
      <c r="AK207" s="8" t="s">
        <v>19</v>
      </c>
      <c r="AL207" s="11">
        <v>-0.10306</v>
      </c>
      <c r="AM207" s="11" t="s">
        <v>111</v>
      </c>
      <c r="AN207" s="10">
        <f t="shared" si="135"/>
        <v>89</v>
      </c>
      <c r="AO207" s="41" t="s">
        <v>31</v>
      </c>
      <c r="AP207" s="42" t="s">
        <v>25</v>
      </c>
      <c r="AQ207" s="11">
        <v>-7.0809999999999998E-2</v>
      </c>
      <c r="AR207" s="11" t="s">
        <v>111</v>
      </c>
      <c r="AS207" s="10">
        <f t="shared" si="124"/>
        <v>65</v>
      </c>
      <c r="AT207" s="41" t="s">
        <v>39</v>
      </c>
      <c r="AU207" s="42" t="s">
        <v>25</v>
      </c>
      <c r="AV207" s="9">
        <v>-0.13541</v>
      </c>
      <c r="AW207" s="9" t="s">
        <v>110</v>
      </c>
      <c r="AX207" s="10">
        <f t="shared" si="139"/>
        <v>74</v>
      </c>
      <c r="AY207" s="7" t="s">
        <v>46</v>
      </c>
      <c r="AZ207" s="8" t="s">
        <v>20</v>
      </c>
      <c r="BA207" s="10">
        <v>-9.5769999999999994E-2</v>
      </c>
      <c r="BB207" s="10"/>
      <c r="BC207" s="10">
        <f t="shared" si="128"/>
        <v>57</v>
      </c>
      <c r="BD207" s="7" t="s">
        <v>41</v>
      </c>
      <c r="BE207" s="8" t="s">
        <v>25</v>
      </c>
      <c r="BF207" s="10">
        <v>-3.32E-2</v>
      </c>
      <c r="BG207" s="10"/>
      <c r="BH207" s="10">
        <f t="shared" si="125"/>
        <v>63</v>
      </c>
      <c r="BI207" s="7" t="s">
        <v>69</v>
      </c>
      <c r="BJ207" s="8" t="s">
        <v>23</v>
      </c>
      <c r="BK207" s="10">
        <v>-0.21915000000000001</v>
      </c>
      <c r="BL207" s="10"/>
      <c r="BM207" s="10">
        <f t="shared" si="130"/>
        <v>95</v>
      </c>
      <c r="BN207" s="45" t="s">
        <v>78</v>
      </c>
      <c r="BO207" s="46" t="s">
        <v>28</v>
      </c>
      <c r="BP207" s="11">
        <v>-0.43876999999999999</v>
      </c>
      <c r="BQ207" t="s">
        <v>111</v>
      </c>
      <c r="BR207" s="10">
        <f t="shared" si="136"/>
        <v>89</v>
      </c>
    </row>
    <row r="208" spans="1:70" ht="17" thickBot="1" x14ac:dyDescent="0.25">
      <c r="A208" s="41" t="s">
        <v>37</v>
      </c>
      <c r="B208" s="42" t="s">
        <v>23</v>
      </c>
      <c r="C208" s="9">
        <v>-0.11319</v>
      </c>
      <c r="D208" s="9" t="s">
        <v>110</v>
      </c>
      <c r="E208" s="10">
        <f t="shared" si="138"/>
        <v>81</v>
      </c>
      <c r="F208" s="7" t="s">
        <v>74</v>
      </c>
      <c r="G208" s="8" t="s">
        <v>28</v>
      </c>
      <c r="H208" s="11">
        <v>-0.17555000000000001</v>
      </c>
      <c r="I208" s="11" t="s">
        <v>111</v>
      </c>
      <c r="J208" s="10">
        <f t="shared" si="134"/>
        <v>89</v>
      </c>
      <c r="K208" s="43" t="s">
        <v>98</v>
      </c>
      <c r="L208" s="44" t="s">
        <v>19</v>
      </c>
      <c r="M208" s="9">
        <v>-0.28634999999999999</v>
      </c>
      <c r="N208" s="9" t="s">
        <v>110</v>
      </c>
      <c r="O208" s="10">
        <f t="shared" si="137"/>
        <v>86</v>
      </c>
      <c r="P208" s="41" t="s">
        <v>39</v>
      </c>
      <c r="Q208" s="42" t="s">
        <v>25</v>
      </c>
      <c r="R208" s="9">
        <v>-0.28071000000000002</v>
      </c>
      <c r="S208" s="9" t="s">
        <v>110</v>
      </c>
      <c r="T208" s="10">
        <f t="shared" si="132"/>
        <v>93</v>
      </c>
      <c r="U208" s="7" t="s">
        <v>58</v>
      </c>
      <c r="V208" s="8" t="s">
        <v>20</v>
      </c>
      <c r="W208" s="10">
        <v>-0.17205000000000001</v>
      </c>
      <c r="X208" s="10"/>
      <c r="Y208" s="10">
        <f t="shared" si="129"/>
        <v>113</v>
      </c>
      <c r="Z208" s="7" t="s">
        <v>84</v>
      </c>
      <c r="AA208" s="8" t="s">
        <v>28</v>
      </c>
      <c r="AB208" s="10">
        <v>-0.10675</v>
      </c>
      <c r="AC208" s="10"/>
      <c r="AD208" s="10">
        <f t="shared" si="133"/>
        <v>92</v>
      </c>
      <c r="AE208" s="7" t="s">
        <v>61</v>
      </c>
      <c r="AF208" s="8" t="s">
        <v>19</v>
      </c>
      <c r="AG208" s="10">
        <v>-9.3359999999999999E-2</v>
      </c>
      <c r="AH208" s="10"/>
      <c r="AI208" s="10">
        <f t="shared" si="131"/>
        <v>97</v>
      </c>
      <c r="AJ208" s="7" t="s">
        <v>83</v>
      </c>
      <c r="AK208" s="8" t="s">
        <v>25</v>
      </c>
      <c r="AL208" s="10">
        <v>-0.10327</v>
      </c>
      <c r="AM208" s="10"/>
      <c r="AN208" s="10">
        <f t="shared" si="135"/>
        <v>90</v>
      </c>
      <c r="AO208" s="7" t="s">
        <v>58</v>
      </c>
      <c r="AP208" s="8" t="s">
        <v>22</v>
      </c>
      <c r="AQ208" s="10">
        <v>-7.3069999999999996E-2</v>
      </c>
      <c r="AR208" s="10"/>
      <c r="AS208" s="10">
        <f t="shared" si="124"/>
        <v>66</v>
      </c>
      <c r="AT208" s="7" t="s">
        <v>91</v>
      </c>
      <c r="AU208" s="8" t="s">
        <v>22</v>
      </c>
      <c r="AV208" s="11">
        <v>-0.13752</v>
      </c>
      <c r="AW208" s="11" t="s">
        <v>111</v>
      </c>
      <c r="AX208" s="10">
        <f t="shared" si="139"/>
        <v>75</v>
      </c>
      <c r="AY208" s="7" t="s">
        <v>93</v>
      </c>
      <c r="AZ208" s="8" t="s">
        <v>25</v>
      </c>
      <c r="BA208" s="10">
        <v>-9.6970000000000001E-2</v>
      </c>
      <c r="BB208" s="10"/>
      <c r="BC208" s="10">
        <f t="shared" si="128"/>
        <v>58</v>
      </c>
      <c r="BD208" s="43" t="s">
        <v>52</v>
      </c>
      <c r="BE208" s="44" t="s">
        <v>29</v>
      </c>
      <c r="BF208" s="9">
        <v>-3.3919999999999999E-2</v>
      </c>
      <c r="BG208" s="9" t="s">
        <v>110</v>
      </c>
      <c r="BH208" s="10">
        <f t="shared" si="125"/>
        <v>64</v>
      </c>
      <c r="BI208" s="41" t="s">
        <v>84</v>
      </c>
      <c r="BJ208" s="42" t="s">
        <v>26</v>
      </c>
      <c r="BK208" s="11">
        <v>-0.22105</v>
      </c>
      <c r="BL208" s="11" t="s">
        <v>111</v>
      </c>
      <c r="BM208" s="10">
        <f t="shared" si="130"/>
        <v>96</v>
      </c>
      <c r="BN208" s="7" t="s">
        <v>97</v>
      </c>
      <c r="BO208" s="8" t="s">
        <v>23</v>
      </c>
      <c r="BP208" s="10">
        <v>-0.44057000000000002</v>
      </c>
      <c r="BR208" s="10">
        <f t="shared" si="136"/>
        <v>90</v>
      </c>
    </row>
    <row r="209" spans="1:70" ht="17" thickBot="1" x14ac:dyDescent="0.25">
      <c r="A209" s="7" t="s">
        <v>96</v>
      </c>
      <c r="B209" s="8" t="s">
        <v>19</v>
      </c>
      <c r="C209" s="10">
        <v>-0.11483</v>
      </c>
      <c r="D209" s="10"/>
      <c r="E209" s="10">
        <f t="shared" si="138"/>
        <v>82</v>
      </c>
      <c r="F209" s="45" t="s">
        <v>92</v>
      </c>
      <c r="G209" s="46" t="s">
        <v>20</v>
      </c>
      <c r="H209" s="11">
        <v>-0.19225999999999999</v>
      </c>
      <c r="I209" s="11" t="s">
        <v>111</v>
      </c>
      <c r="J209" s="10">
        <f t="shared" si="134"/>
        <v>90</v>
      </c>
      <c r="K209" s="41" t="s">
        <v>102</v>
      </c>
      <c r="L209" s="42" t="s">
        <v>26</v>
      </c>
      <c r="M209" s="11">
        <v>-0.28899000000000002</v>
      </c>
      <c r="N209" s="11" t="s">
        <v>111</v>
      </c>
      <c r="O209" s="10">
        <f t="shared" si="137"/>
        <v>87</v>
      </c>
      <c r="P209" s="43" t="s">
        <v>39</v>
      </c>
      <c r="Q209" s="44" t="s">
        <v>28</v>
      </c>
      <c r="R209" s="9">
        <v>-0.28228999999999999</v>
      </c>
      <c r="S209" s="9" t="s">
        <v>110</v>
      </c>
      <c r="T209" s="10">
        <f t="shared" si="132"/>
        <v>94</v>
      </c>
      <c r="U209" s="7" t="s">
        <v>73</v>
      </c>
      <c r="V209" s="8" t="s">
        <v>23</v>
      </c>
      <c r="W209" s="10">
        <v>-0.17682</v>
      </c>
      <c r="X209" s="10"/>
      <c r="Y209" s="10">
        <f t="shared" si="129"/>
        <v>114</v>
      </c>
      <c r="Z209" s="7" t="s">
        <v>61</v>
      </c>
      <c r="AA209" s="8" t="s">
        <v>23</v>
      </c>
      <c r="AB209" s="10">
        <v>-0.1149</v>
      </c>
      <c r="AC209" s="10"/>
      <c r="AD209" s="10">
        <f t="shared" si="133"/>
        <v>93</v>
      </c>
      <c r="AE209" s="7" t="s">
        <v>40</v>
      </c>
      <c r="AF209" s="8" t="s">
        <v>29</v>
      </c>
      <c r="AG209" s="11">
        <v>-9.8519999999999996E-2</v>
      </c>
      <c r="AH209" s="11" t="s">
        <v>111</v>
      </c>
      <c r="AI209" s="10">
        <f t="shared" si="131"/>
        <v>98</v>
      </c>
      <c r="AJ209" s="7" t="s">
        <v>97</v>
      </c>
      <c r="AK209" s="8" t="s">
        <v>19</v>
      </c>
      <c r="AL209" s="10">
        <v>-0.10621</v>
      </c>
      <c r="AM209" s="10"/>
      <c r="AN209" s="10">
        <f t="shared" si="135"/>
        <v>91</v>
      </c>
      <c r="AO209" s="7" t="s">
        <v>68</v>
      </c>
      <c r="AP209" s="8" t="s">
        <v>29</v>
      </c>
      <c r="AQ209" s="10">
        <v>-7.3830000000000007E-2</v>
      </c>
      <c r="AR209" s="10"/>
      <c r="AS209" s="10">
        <f t="shared" ref="AS209:AS229" si="140">IF(AQ209&lt;AQ208,AS208+1,AS208)</f>
        <v>67</v>
      </c>
      <c r="AT209" s="45" t="s">
        <v>59</v>
      </c>
      <c r="AU209" s="46" t="s">
        <v>20</v>
      </c>
      <c r="AV209" s="9">
        <v>-0.14377999999999999</v>
      </c>
      <c r="AW209" s="9" t="s">
        <v>110</v>
      </c>
      <c r="AX209" s="10">
        <f t="shared" si="139"/>
        <v>76</v>
      </c>
      <c r="AY209" s="7" t="s">
        <v>82</v>
      </c>
      <c r="AZ209" s="8" t="s">
        <v>25</v>
      </c>
      <c r="BA209" s="10">
        <v>-9.8290000000000002E-2</v>
      </c>
      <c r="BB209" s="10"/>
      <c r="BC209" s="10">
        <f t="shared" si="128"/>
        <v>59</v>
      </c>
      <c r="BD209" s="7" t="s">
        <v>95</v>
      </c>
      <c r="BE209" s="8" t="s">
        <v>29</v>
      </c>
      <c r="BF209" s="10">
        <v>-3.4410000000000003E-2</v>
      </c>
      <c r="BG209" s="10"/>
      <c r="BH209" s="10">
        <f t="shared" si="125"/>
        <v>65</v>
      </c>
      <c r="BI209" s="7" t="s">
        <v>61</v>
      </c>
      <c r="BJ209" s="8" t="s">
        <v>23</v>
      </c>
      <c r="BK209" s="10">
        <v>-0.22716</v>
      </c>
      <c r="BL209" s="10"/>
      <c r="BM209" s="10">
        <f t="shared" si="130"/>
        <v>97</v>
      </c>
      <c r="BN209" s="7" t="s">
        <v>103</v>
      </c>
      <c r="BO209" s="8" t="s">
        <v>26</v>
      </c>
      <c r="BP209" s="10">
        <v>-0.45086999999999999</v>
      </c>
      <c r="BR209" s="10">
        <f t="shared" si="136"/>
        <v>91</v>
      </c>
    </row>
    <row r="210" spans="1:70" ht="17" thickBot="1" x14ac:dyDescent="0.25">
      <c r="A210" s="43" t="s">
        <v>83</v>
      </c>
      <c r="B210" s="44" t="s">
        <v>25</v>
      </c>
      <c r="C210" s="9">
        <v>-0.11663999999999999</v>
      </c>
      <c r="D210" s="9" t="s">
        <v>110</v>
      </c>
      <c r="E210" s="10">
        <f t="shared" si="138"/>
        <v>83</v>
      </c>
      <c r="F210" s="7" t="s">
        <v>73</v>
      </c>
      <c r="G210" s="8" t="s">
        <v>23</v>
      </c>
      <c r="H210" s="10">
        <v>-0.19391</v>
      </c>
      <c r="I210" s="10"/>
      <c r="J210" s="10">
        <f t="shared" si="134"/>
        <v>91</v>
      </c>
      <c r="K210" s="7" t="s">
        <v>98</v>
      </c>
      <c r="L210" s="8" t="s">
        <v>29</v>
      </c>
      <c r="M210" s="11">
        <v>-0.29182000000000002</v>
      </c>
      <c r="N210" s="11" t="s">
        <v>111</v>
      </c>
      <c r="O210" s="10">
        <f t="shared" si="137"/>
        <v>88</v>
      </c>
      <c r="P210" s="7" t="s">
        <v>72</v>
      </c>
      <c r="Q210" s="8" t="s">
        <v>22</v>
      </c>
      <c r="R210" s="9">
        <v>-0.2863</v>
      </c>
      <c r="S210" s="9" t="s">
        <v>110</v>
      </c>
      <c r="T210" s="10">
        <f t="shared" si="132"/>
        <v>95</v>
      </c>
      <c r="U210" s="7" t="s">
        <v>60</v>
      </c>
      <c r="V210" s="8" t="s">
        <v>22</v>
      </c>
      <c r="W210" s="10">
        <v>-0.18307000000000001</v>
      </c>
      <c r="X210" s="10"/>
      <c r="Y210" s="10">
        <f t="shared" si="129"/>
        <v>115</v>
      </c>
      <c r="Z210" s="7" t="s">
        <v>72</v>
      </c>
      <c r="AA210" s="8" t="s">
        <v>28</v>
      </c>
      <c r="AB210" s="9">
        <v>-0.11527999999999999</v>
      </c>
      <c r="AC210" s="9" t="s">
        <v>110</v>
      </c>
      <c r="AD210" s="10">
        <f t="shared" si="133"/>
        <v>94</v>
      </c>
      <c r="AE210" s="41" t="s">
        <v>36</v>
      </c>
      <c r="AF210" s="42" t="s">
        <v>26</v>
      </c>
      <c r="AG210" s="9">
        <v>-0.10335999999999999</v>
      </c>
      <c r="AH210" s="9" t="s">
        <v>110</v>
      </c>
      <c r="AI210" s="10">
        <f t="shared" si="131"/>
        <v>99</v>
      </c>
      <c r="AJ210" s="45" t="s">
        <v>56</v>
      </c>
      <c r="AK210" s="46" t="s">
        <v>22</v>
      </c>
      <c r="AL210" s="11">
        <v>-0.10678</v>
      </c>
      <c r="AM210" s="11" t="s">
        <v>111</v>
      </c>
      <c r="AN210" s="10">
        <f t="shared" si="135"/>
        <v>92</v>
      </c>
      <c r="AO210" s="7" t="s">
        <v>90</v>
      </c>
      <c r="AP210" s="8" t="s">
        <v>26</v>
      </c>
      <c r="AQ210" s="10">
        <v>-7.6920000000000002E-2</v>
      </c>
      <c r="AR210" s="10"/>
      <c r="AS210" s="10">
        <f t="shared" si="140"/>
        <v>68</v>
      </c>
      <c r="AT210" s="7" t="s">
        <v>90</v>
      </c>
      <c r="AU210" s="8" t="s">
        <v>20</v>
      </c>
      <c r="AV210" s="10">
        <v>-0.14568</v>
      </c>
      <c r="AW210" s="10"/>
      <c r="AX210" s="10">
        <f t="shared" si="139"/>
        <v>77</v>
      </c>
      <c r="AY210" s="7" t="s">
        <v>91</v>
      </c>
      <c r="AZ210" s="8" t="s">
        <v>22</v>
      </c>
      <c r="BA210" s="10">
        <v>-9.8900000000000002E-2</v>
      </c>
      <c r="BB210" s="10"/>
      <c r="BC210" s="10">
        <f t="shared" si="128"/>
        <v>60</v>
      </c>
      <c r="BD210" s="41" t="s">
        <v>45</v>
      </c>
      <c r="BE210" s="42" t="s">
        <v>23</v>
      </c>
      <c r="BF210" s="9">
        <v>-3.6130000000000002E-2</v>
      </c>
      <c r="BG210" s="9" t="s">
        <v>110</v>
      </c>
      <c r="BH210" s="10">
        <f t="shared" ref="BH210:BH229" si="141">IF(BF210&lt;BF209,BH209+1,BH209)</f>
        <v>66</v>
      </c>
      <c r="BI210" s="7" t="s">
        <v>81</v>
      </c>
      <c r="BJ210" s="8" t="s">
        <v>29</v>
      </c>
      <c r="BK210" s="11">
        <v>-0.23093</v>
      </c>
      <c r="BL210" s="11" t="s">
        <v>111</v>
      </c>
      <c r="BM210" s="10">
        <f t="shared" si="130"/>
        <v>98</v>
      </c>
      <c r="BN210" s="7" t="s">
        <v>85</v>
      </c>
      <c r="BO210" s="8" t="s">
        <v>29</v>
      </c>
      <c r="BP210" s="10">
        <v>-0.47064</v>
      </c>
      <c r="BR210" s="10">
        <f t="shared" si="136"/>
        <v>92</v>
      </c>
    </row>
    <row r="211" spans="1:70" ht="17" thickBot="1" x14ac:dyDescent="0.25">
      <c r="A211" s="43" t="s">
        <v>93</v>
      </c>
      <c r="B211" s="44" t="s">
        <v>25</v>
      </c>
      <c r="C211" s="9">
        <v>-0.11946</v>
      </c>
      <c r="D211" s="9" t="s">
        <v>110</v>
      </c>
      <c r="E211" s="10">
        <f t="shared" si="138"/>
        <v>84</v>
      </c>
      <c r="F211" s="41" t="s">
        <v>39</v>
      </c>
      <c r="G211" s="42" t="s">
        <v>25</v>
      </c>
      <c r="H211" s="9">
        <v>-0.19500000000000001</v>
      </c>
      <c r="I211" s="9" t="s">
        <v>110</v>
      </c>
      <c r="J211" s="10">
        <f t="shared" si="134"/>
        <v>92</v>
      </c>
      <c r="K211" s="41" t="s">
        <v>38</v>
      </c>
      <c r="L211" s="42" t="s">
        <v>26</v>
      </c>
      <c r="M211" s="11">
        <v>-0.31517000000000001</v>
      </c>
      <c r="N211" s="11" t="s">
        <v>111</v>
      </c>
      <c r="O211" s="10">
        <f t="shared" si="137"/>
        <v>89</v>
      </c>
      <c r="P211" s="7" t="s">
        <v>85</v>
      </c>
      <c r="Q211" s="8" t="s">
        <v>26</v>
      </c>
      <c r="R211" s="10">
        <v>-0.31753999999999999</v>
      </c>
      <c r="S211" s="10"/>
      <c r="T211" s="10">
        <f t="shared" si="132"/>
        <v>96</v>
      </c>
      <c r="U211" s="7" t="s">
        <v>77</v>
      </c>
      <c r="V211" s="8" t="s">
        <v>22</v>
      </c>
      <c r="W211" s="10">
        <v>-0.18565999999999999</v>
      </c>
      <c r="X211" s="10"/>
      <c r="Y211" s="10">
        <f t="shared" si="129"/>
        <v>116</v>
      </c>
      <c r="Z211" s="7" t="s">
        <v>100</v>
      </c>
      <c r="AA211" s="8" t="s">
        <v>101</v>
      </c>
      <c r="AB211" s="10">
        <v>-0.11797000000000001</v>
      </c>
      <c r="AC211" s="10"/>
      <c r="AD211" s="10">
        <f t="shared" si="133"/>
        <v>95</v>
      </c>
      <c r="AE211" s="7" t="s">
        <v>79</v>
      </c>
      <c r="AF211" s="8" t="s">
        <v>29</v>
      </c>
      <c r="AG211" s="10">
        <v>-0.10535</v>
      </c>
      <c r="AH211" s="10"/>
      <c r="AI211" s="10">
        <f t="shared" si="131"/>
        <v>100</v>
      </c>
      <c r="AJ211" s="7" t="s">
        <v>99</v>
      </c>
      <c r="AK211" s="8" t="s">
        <v>23</v>
      </c>
      <c r="AL211" s="10">
        <v>-0.10816000000000001</v>
      </c>
      <c r="AM211" s="10"/>
      <c r="AN211" s="10">
        <f t="shared" si="135"/>
        <v>93</v>
      </c>
      <c r="AO211" s="7" t="s">
        <v>96</v>
      </c>
      <c r="AP211" s="8" t="s">
        <v>29</v>
      </c>
      <c r="AQ211" s="10">
        <v>-8.1839999999999996E-2</v>
      </c>
      <c r="AR211" s="10"/>
      <c r="AS211" s="10">
        <f t="shared" si="140"/>
        <v>69</v>
      </c>
      <c r="AT211" s="45" t="s">
        <v>33</v>
      </c>
      <c r="AU211" s="46" t="s">
        <v>20</v>
      </c>
      <c r="AV211" s="9">
        <v>-0.14641999999999999</v>
      </c>
      <c r="AW211" s="9" t="s">
        <v>110</v>
      </c>
      <c r="AX211" s="10">
        <f t="shared" si="139"/>
        <v>78</v>
      </c>
      <c r="AY211" s="7" t="s">
        <v>100</v>
      </c>
      <c r="AZ211" s="8" t="s">
        <v>26</v>
      </c>
      <c r="BA211" s="10">
        <v>-0.1003</v>
      </c>
      <c r="BB211" s="10"/>
      <c r="BC211" s="10">
        <f t="shared" si="128"/>
        <v>61</v>
      </c>
      <c r="BD211" s="7" t="s">
        <v>68</v>
      </c>
      <c r="BE211" s="8" t="s">
        <v>22</v>
      </c>
      <c r="BF211" s="10">
        <v>-3.619E-2</v>
      </c>
      <c r="BG211" s="10"/>
      <c r="BH211" s="10">
        <f t="shared" si="141"/>
        <v>67</v>
      </c>
      <c r="BI211" s="7" t="s">
        <v>103</v>
      </c>
      <c r="BJ211" s="8" t="s">
        <v>26</v>
      </c>
      <c r="BK211" s="10">
        <v>-0.23830999999999999</v>
      </c>
      <c r="BL211" s="10"/>
      <c r="BM211" s="10">
        <f t="shared" si="130"/>
        <v>99</v>
      </c>
      <c r="BN211" s="7" t="s">
        <v>78</v>
      </c>
      <c r="BO211" s="8" t="s">
        <v>26</v>
      </c>
      <c r="BP211" s="11">
        <v>-0.47506999999999999</v>
      </c>
      <c r="BQ211" t="s">
        <v>111</v>
      </c>
      <c r="BR211" s="10">
        <f t="shared" si="136"/>
        <v>93</v>
      </c>
    </row>
    <row r="212" spans="1:70" ht="17" thickBot="1" x14ac:dyDescent="0.25">
      <c r="A212" s="7" t="s">
        <v>65</v>
      </c>
      <c r="B212" s="8" t="s">
        <v>20</v>
      </c>
      <c r="C212" s="9">
        <v>-0.12014</v>
      </c>
      <c r="D212" s="9" t="s">
        <v>110</v>
      </c>
      <c r="E212" s="10">
        <f t="shared" si="138"/>
        <v>85</v>
      </c>
      <c r="F212" s="7" t="s">
        <v>59</v>
      </c>
      <c r="G212" s="8" t="s">
        <v>25</v>
      </c>
      <c r="H212" s="10">
        <v>-0.22045000000000001</v>
      </c>
      <c r="I212" s="10"/>
      <c r="J212" s="10">
        <f t="shared" si="134"/>
        <v>93</v>
      </c>
      <c r="K212" s="7" t="s">
        <v>63</v>
      </c>
      <c r="L212" s="8" t="s">
        <v>20</v>
      </c>
      <c r="M212" s="11">
        <v>-0.32157999999999998</v>
      </c>
      <c r="N212" s="11" t="s">
        <v>111</v>
      </c>
      <c r="O212" s="10">
        <f t="shared" si="137"/>
        <v>90</v>
      </c>
      <c r="P212" s="41" t="s">
        <v>82</v>
      </c>
      <c r="Q212" s="42" t="s">
        <v>25</v>
      </c>
      <c r="R212" s="9">
        <v>-0.33162000000000003</v>
      </c>
      <c r="S212" s="9" t="s">
        <v>110</v>
      </c>
      <c r="T212" s="10">
        <f t="shared" si="132"/>
        <v>97</v>
      </c>
      <c r="U212" s="43" t="s">
        <v>66</v>
      </c>
      <c r="V212" s="44" t="s">
        <v>20</v>
      </c>
      <c r="W212" s="9">
        <v>-0.18673000000000001</v>
      </c>
      <c r="X212" s="9" t="s">
        <v>110</v>
      </c>
      <c r="Y212" s="10">
        <f t="shared" si="129"/>
        <v>117</v>
      </c>
      <c r="Z212" s="41" t="s">
        <v>100</v>
      </c>
      <c r="AA212" s="42" t="s">
        <v>22</v>
      </c>
      <c r="AB212" s="11">
        <v>-0.11831</v>
      </c>
      <c r="AC212" s="11" t="s">
        <v>111</v>
      </c>
      <c r="AD212" s="10">
        <f t="shared" si="133"/>
        <v>96</v>
      </c>
      <c r="AE212" s="7" t="s">
        <v>57</v>
      </c>
      <c r="AF212" s="8" t="s">
        <v>20</v>
      </c>
      <c r="AG212" s="10">
        <v>-0.10836999999999999</v>
      </c>
      <c r="AH212" s="10"/>
      <c r="AI212" s="10">
        <f t="shared" si="131"/>
        <v>101</v>
      </c>
      <c r="AJ212" s="7" t="s">
        <v>93</v>
      </c>
      <c r="AK212" s="8" t="s">
        <v>25</v>
      </c>
      <c r="AL212" s="10">
        <v>-0.10922999999999999</v>
      </c>
      <c r="AM212" s="10"/>
      <c r="AN212" s="10">
        <f t="shared" si="135"/>
        <v>94</v>
      </c>
      <c r="AO212" s="7" t="s">
        <v>66</v>
      </c>
      <c r="AP212" s="8" t="s">
        <v>28</v>
      </c>
      <c r="AQ212" s="10">
        <v>-8.7419999999999998E-2</v>
      </c>
      <c r="AR212" s="10"/>
      <c r="AS212" s="10">
        <f t="shared" si="140"/>
        <v>70</v>
      </c>
      <c r="AT212" s="45" t="s">
        <v>58</v>
      </c>
      <c r="AU212" s="46" t="s">
        <v>20</v>
      </c>
      <c r="AV212" s="9">
        <v>-0.15037</v>
      </c>
      <c r="AW212" s="9" t="s">
        <v>110</v>
      </c>
      <c r="AX212" s="10">
        <f t="shared" si="139"/>
        <v>79</v>
      </c>
      <c r="AY212" s="41" t="s">
        <v>33</v>
      </c>
      <c r="AZ212" s="42" t="s">
        <v>20</v>
      </c>
      <c r="BA212" s="11">
        <v>-0.10067</v>
      </c>
      <c r="BB212" s="11" t="s">
        <v>111</v>
      </c>
      <c r="BC212" s="10">
        <f t="shared" si="128"/>
        <v>62</v>
      </c>
      <c r="BD212" s="7" t="s">
        <v>86</v>
      </c>
      <c r="BE212" s="8" t="s">
        <v>26</v>
      </c>
      <c r="BF212" s="10">
        <v>-3.6799999999999999E-2</v>
      </c>
      <c r="BG212" s="10"/>
      <c r="BH212" s="10">
        <f t="shared" si="141"/>
        <v>68</v>
      </c>
      <c r="BI212" s="7" t="s">
        <v>100</v>
      </c>
      <c r="BJ212" s="8" t="s">
        <v>101</v>
      </c>
      <c r="BK212" s="10">
        <v>-0.23848</v>
      </c>
      <c r="BL212" s="10"/>
      <c r="BM212" s="10">
        <f t="shared" si="130"/>
        <v>100</v>
      </c>
      <c r="BN212" s="7" t="s">
        <v>70</v>
      </c>
      <c r="BO212" s="8" t="s">
        <v>23</v>
      </c>
      <c r="BP212" s="9">
        <v>-0.47693000000000002</v>
      </c>
      <c r="BQ212" t="s">
        <v>110</v>
      </c>
      <c r="BR212" s="10">
        <f t="shared" si="136"/>
        <v>94</v>
      </c>
    </row>
    <row r="213" spans="1:70" ht="17" thickBot="1" x14ac:dyDescent="0.25">
      <c r="A213" s="41" t="s">
        <v>93</v>
      </c>
      <c r="B213" s="42" t="s">
        <v>23</v>
      </c>
      <c r="C213" s="9">
        <v>-0.12404</v>
      </c>
      <c r="D213" s="9" t="s">
        <v>110</v>
      </c>
      <c r="E213" s="10">
        <f t="shared" si="138"/>
        <v>86</v>
      </c>
      <c r="F213" s="7" t="s">
        <v>60</v>
      </c>
      <c r="G213" s="8" t="s">
        <v>26</v>
      </c>
      <c r="H213" s="10">
        <v>-0.22492999999999999</v>
      </c>
      <c r="I213" s="10"/>
      <c r="J213" s="10">
        <f t="shared" si="134"/>
        <v>94</v>
      </c>
      <c r="K213" s="45" t="s">
        <v>75</v>
      </c>
      <c r="L213" s="46" t="s">
        <v>23</v>
      </c>
      <c r="M213" s="9">
        <v>-0.32245000000000001</v>
      </c>
      <c r="N213" s="9" t="s">
        <v>110</v>
      </c>
      <c r="O213" s="10">
        <f t="shared" si="137"/>
        <v>91</v>
      </c>
      <c r="P213" s="7" t="s">
        <v>104</v>
      </c>
      <c r="Q213" s="8" t="s">
        <v>25</v>
      </c>
      <c r="R213" s="10">
        <v>-0.33391999999999999</v>
      </c>
      <c r="S213" s="10"/>
      <c r="T213" s="10">
        <f t="shared" si="132"/>
        <v>98</v>
      </c>
      <c r="U213" s="7" t="s">
        <v>91</v>
      </c>
      <c r="V213" s="8" t="s">
        <v>28</v>
      </c>
      <c r="W213" s="10">
        <v>-0.19369</v>
      </c>
      <c r="X213" s="10"/>
      <c r="Y213" s="10">
        <f t="shared" si="129"/>
        <v>118</v>
      </c>
      <c r="Z213" s="7" t="s">
        <v>95</v>
      </c>
      <c r="AA213" s="8" t="s">
        <v>29</v>
      </c>
      <c r="AB213" s="10">
        <v>-0.11899999999999999</v>
      </c>
      <c r="AC213" s="10"/>
      <c r="AD213" s="10">
        <f t="shared" si="133"/>
        <v>97</v>
      </c>
      <c r="AE213" s="7" t="s">
        <v>99</v>
      </c>
      <c r="AF213" s="8" t="s">
        <v>20</v>
      </c>
      <c r="AG213" s="10">
        <v>-0.11454</v>
      </c>
      <c r="AH213" s="10"/>
      <c r="AI213" s="10">
        <f t="shared" si="131"/>
        <v>102</v>
      </c>
      <c r="AJ213" s="43" t="s">
        <v>89</v>
      </c>
      <c r="AK213" s="44" t="s">
        <v>28</v>
      </c>
      <c r="AL213" s="9">
        <v>-0.10946</v>
      </c>
      <c r="AM213" s="9" t="s">
        <v>110</v>
      </c>
      <c r="AN213" s="10">
        <f t="shared" si="135"/>
        <v>95</v>
      </c>
      <c r="AO213" s="41" t="s">
        <v>80</v>
      </c>
      <c r="AP213" s="42" t="s">
        <v>25</v>
      </c>
      <c r="AQ213" s="11">
        <v>-9.6420000000000006E-2</v>
      </c>
      <c r="AR213" s="11" t="s">
        <v>111</v>
      </c>
      <c r="AS213" s="10">
        <f t="shared" si="140"/>
        <v>71</v>
      </c>
      <c r="AT213" s="7" t="s">
        <v>92</v>
      </c>
      <c r="AU213" s="8" t="s">
        <v>23</v>
      </c>
      <c r="AV213" s="9">
        <v>-0.151</v>
      </c>
      <c r="AW213" s="9" t="s">
        <v>110</v>
      </c>
      <c r="AX213" s="10">
        <f t="shared" si="139"/>
        <v>80</v>
      </c>
      <c r="AY213" s="7" t="s">
        <v>77</v>
      </c>
      <c r="AZ213" s="8" t="s">
        <v>26</v>
      </c>
      <c r="BA213" s="10">
        <v>-0.10405</v>
      </c>
      <c r="BB213" s="10"/>
      <c r="BC213" s="10">
        <f t="shared" si="128"/>
        <v>63</v>
      </c>
      <c r="BD213" s="41" t="s">
        <v>93</v>
      </c>
      <c r="BE213" s="42" t="s">
        <v>23</v>
      </c>
      <c r="BF213" s="9">
        <v>-3.7499999999999999E-2</v>
      </c>
      <c r="BG213" s="9" t="s">
        <v>110</v>
      </c>
      <c r="BH213" s="10">
        <f t="shared" si="141"/>
        <v>69</v>
      </c>
      <c r="BI213" s="7" t="s">
        <v>65</v>
      </c>
      <c r="BJ213" s="8" t="s">
        <v>20</v>
      </c>
      <c r="BK213" s="10">
        <v>-0.24229999999999999</v>
      </c>
      <c r="BL213" s="10"/>
      <c r="BM213" s="10">
        <f t="shared" si="130"/>
        <v>101</v>
      </c>
      <c r="BN213" s="7" t="s">
        <v>93</v>
      </c>
      <c r="BO213" s="8" t="s">
        <v>29</v>
      </c>
      <c r="BP213" s="10">
        <v>-0.47894999999999999</v>
      </c>
      <c r="BR213" s="10">
        <f t="shared" si="136"/>
        <v>95</v>
      </c>
    </row>
    <row r="214" spans="1:70" ht="17" thickBot="1" x14ac:dyDescent="0.25">
      <c r="A214" s="41" t="s">
        <v>59</v>
      </c>
      <c r="B214" s="42" t="s">
        <v>23</v>
      </c>
      <c r="C214" s="9">
        <v>-0.12659999999999999</v>
      </c>
      <c r="D214" s="9" t="s">
        <v>110</v>
      </c>
      <c r="E214" s="10">
        <f t="shared" si="138"/>
        <v>87</v>
      </c>
      <c r="F214" s="7" t="s">
        <v>92</v>
      </c>
      <c r="G214" s="8" t="s">
        <v>28</v>
      </c>
      <c r="H214" s="9">
        <v>-0.24460999999999999</v>
      </c>
      <c r="I214" s="9" t="s">
        <v>110</v>
      </c>
      <c r="J214" s="10">
        <f t="shared" si="134"/>
        <v>95</v>
      </c>
      <c r="K214" s="7" t="s">
        <v>94</v>
      </c>
      <c r="L214" s="8" t="s">
        <v>28</v>
      </c>
      <c r="M214" s="10">
        <v>-0.34037000000000001</v>
      </c>
      <c r="N214" s="10"/>
      <c r="O214" s="10">
        <f t="shared" si="137"/>
        <v>92</v>
      </c>
      <c r="P214" s="7" t="s">
        <v>58</v>
      </c>
      <c r="Q214" s="8" t="s">
        <v>22</v>
      </c>
      <c r="R214" s="11">
        <v>-0.33595999999999998</v>
      </c>
      <c r="S214" s="11" t="s">
        <v>111</v>
      </c>
      <c r="T214" s="10">
        <f t="shared" si="132"/>
        <v>99</v>
      </c>
      <c r="U214" s="7" t="s">
        <v>103</v>
      </c>
      <c r="V214" s="8" t="s">
        <v>28</v>
      </c>
      <c r="W214" s="10">
        <v>-0.19813</v>
      </c>
      <c r="X214" s="10"/>
      <c r="Y214" s="10">
        <f t="shared" si="129"/>
        <v>119</v>
      </c>
      <c r="Z214" s="7" t="s">
        <v>40</v>
      </c>
      <c r="AA214" s="8" t="s">
        <v>26</v>
      </c>
      <c r="AB214" s="10">
        <v>-0.12078</v>
      </c>
      <c r="AC214" s="10"/>
      <c r="AD214" s="10">
        <f t="shared" si="133"/>
        <v>98</v>
      </c>
      <c r="AE214" s="7" t="s">
        <v>103</v>
      </c>
      <c r="AF214" s="8" t="s">
        <v>23</v>
      </c>
      <c r="AG214" s="10">
        <v>-0.12259</v>
      </c>
      <c r="AH214" s="10"/>
      <c r="AI214" s="10">
        <f t="shared" si="131"/>
        <v>103</v>
      </c>
      <c r="AJ214" s="41" t="s">
        <v>59</v>
      </c>
      <c r="AK214" s="42" t="s">
        <v>25</v>
      </c>
      <c r="AL214" s="11">
        <v>-0.11214</v>
      </c>
      <c r="AM214" s="11" t="s">
        <v>111</v>
      </c>
      <c r="AN214" s="10">
        <f t="shared" si="135"/>
        <v>96</v>
      </c>
      <c r="AO214" s="43" t="s">
        <v>89</v>
      </c>
      <c r="AP214" s="44" t="s">
        <v>28</v>
      </c>
      <c r="AQ214" s="11">
        <v>-0.11575000000000001</v>
      </c>
      <c r="AR214" s="11" t="s">
        <v>111</v>
      </c>
      <c r="AS214" s="10">
        <f t="shared" si="140"/>
        <v>72</v>
      </c>
      <c r="AT214" s="41" t="s">
        <v>72</v>
      </c>
      <c r="AU214" s="42" t="s">
        <v>25</v>
      </c>
      <c r="AV214" s="9">
        <v>-0.15620999999999999</v>
      </c>
      <c r="AW214" s="9" t="s">
        <v>110</v>
      </c>
      <c r="AX214" s="10">
        <f t="shared" si="139"/>
        <v>81</v>
      </c>
      <c r="AY214" s="7" t="s">
        <v>59</v>
      </c>
      <c r="AZ214" s="8" t="s">
        <v>23</v>
      </c>
      <c r="BA214" s="10">
        <v>-0.10568</v>
      </c>
      <c r="BB214" s="10"/>
      <c r="BC214" s="10">
        <f t="shared" si="128"/>
        <v>64</v>
      </c>
      <c r="BD214" s="7" t="s">
        <v>89</v>
      </c>
      <c r="BE214" s="8" t="s">
        <v>25</v>
      </c>
      <c r="BF214" s="10">
        <v>-3.9059999999999997E-2</v>
      </c>
      <c r="BG214" s="10"/>
      <c r="BH214" s="10">
        <f t="shared" si="141"/>
        <v>70</v>
      </c>
      <c r="BI214" s="41" t="s">
        <v>81</v>
      </c>
      <c r="BJ214" s="42" t="s">
        <v>26</v>
      </c>
      <c r="BK214" s="11">
        <v>-0.24460999999999999</v>
      </c>
      <c r="BL214" s="11" t="s">
        <v>111</v>
      </c>
      <c r="BM214" s="10">
        <f t="shared" si="130"/>
        <v>102</v>
      </c>
      <c r="BN214" s="7" t="s">
        <v>68</v>
      </c>
      <c r="BO214" s="8" t="s">
        <v>29</v>
      </c>
      <c r="BP214" s="11">
        <v>-0.52934999999999999</v>
      </c>
      <c r="BQ214" t="s">
        <v>111</v>
      </c>
      <c r="BR214" s="10">
        <f t="shared" si="136"/>
        <v>96</v>
      </c>
    </row>
    <row r="215" spans="1:70" ht="17" thickBot="1" x14ac:dyDescent="0.25">
      <c r="A215" s="41" t="s">
        <v>92</v>
      </c>
      <c r="B215" s="42" t="s">
        <v>23</v>
      </c>
      <c r="C215" s="11">
        <v>-0.12759000000000001</v>
      </c>
      <c r="D215" s="11" t="s">
        <v>111</v>
      </c>
      <c r="E215" s="10">
        <f t="shared" si="138"/>
        <v>88</v>
      </c>
      <c r="F215" s="7" t="s">
        <v>85</v>
      </c>
      <c r="G215" s="8" t="s">
        <v>26</v>
      </c>
      <c r="H215" s="10">
        <v>-0.25097000000000003</v>
      </c>
      <c r="I215" s="10"/>
      <c r="J215" s="10">
        <f t="shared" si="134"/>
        <v>96</v>
      </c>
      <c r="K215" s="7" t="s">
        <v>34</v>
      </c>
      <c r="L215" s="8" t="s">
        <v>26</v>
      </c>
      <c r="M215" s="10">
        <v>-0.34265000000000001</v>
      </c>
      <c r="N215" s="10"/>
      <c r="O215" s="10">
        <f t="shared" si="137"/>
        <v>93</v>
      </c>
      <c r="P215" s="7" t="s">
        <v>90</v>
      </c>
      <c r="Q215" s="8" t="s">
        <v>26</v>
      </c>
      <c r="R215" s="10">
        <v>-0.33694000000000002</v>
      </c>
      <c r="S215" s="10"/>
      <c r="T215" s="10">
        <f t="shared" si="132"/>
        <v>100</v>
      </c>
      <c r="U215" s="7" t="s">
        <v>77</v>
      </c>
      <c r="V215" s="8" t="s">
        <v>26</v>
      </c>
      <c r="W215" s="10">
        <v>-0.20135</v>
      </c>
      <c r="X215" s="10"/>
      <c r="Y215" s="10">
        <f t="shared" si="129"/>
        <v>120</v>
      </c>
      <c r="Z215" s="43" t="s">
        <v>91</v>
      </c>
      <c r="AA215" s="44" t="s">
        <v>25</v>
      </c>
      <c r="AB215" s="9">
        <v>-0.13516</v>
      </c>
      <c r="AC215" s="9" t="s">
        <v>110</v>
      </c>
      <c r="AD215" s="10">
        <f t="shared" si="133"/>
        <v>99</v>
      </c>
      <c r="AE215" s="7" t="s">
        <v>61</v>
      </c>
      <c r="AF215" s="8" t="s">
        <v>23</v>
      </c>
      <c r="AG215" s="11">
        <v>-0.12809999999999999</v>
      </c>
      <c r="AH215" s="11" t="s">
        <v>111</v>
      </c>
      <c r="AI215" s="10">
        <f t="shared" si="131"/>
        <v>104</v>
      </c>
      <c r="AJ215" s="7" t="s">
        <v>92</v>
      </c>
      <c r="AK215" s="8" t="s">
        <v>25</v>
      </c>
      <c r="AL215" s="10">
        <v>-0.11327</v>
      </c>
      <c r="AM215" s="10"/>
      <c r="AN215" s="10">
        <f t="shared" si="135"/>
        <v>97</v>
      </c>
      <c r="AO215" s="7" t="s">
        <v>91</v>
      </c>
      <c r="AP215" s="8" t="s">
        <v>25</v>
      </c>
      <c r="AQ215" s="10">
        <v>-0.12343</v>
      </c>
      <c r="AR215" s="10"/>
      <c r="AS215" s="10">
        <f t="shared" si="140"/>
        <v>73</v>
      </c>
      <c r="AT215" s="43" t="s">
        <v>74</v>
      </c>
      <c r="AU215" s="44" t="s">
        <v>28</v>
      </c>
      <c r="AV215" s="9">
        <v>-0.15895999999999999</v>
      </c>
      <c r="AW215" s="9" t="s">
        <v>110</v>
      </c>
      <c r="AX215" s="10">
        <f t="shared" si="139"/>
        <v>82</v>
      </c>
      <c r="AY215" s="7" t="s">
        <v>91</v>
      </c>
      <c r="AZ215" s="8" t="s">
        <v>28</v>
      </c>
      <c r="BA215" s="10">
        <v>-0.10935</v>
      </c>
      <c r="BB215" s="10"/>
      <c r="BC215" s="10">
        <f t="shared" si="128"/>
        <v>65</v>
      </c>
      <c r="BD215" s="43" t="s">
        <v>69</v>
      </c>
      <c r="BE215" s="44" t="s">
        <v>29</v>
      </c>
      <c r="BF215" s="11">
        <v>-4.1860000000000001E-2</v>
      </c>
      <c r="BG215" s="11" t="s">
        <v>111</v>
      </c>
      <c r="BH215" s="10">
        <f t="shared" si="141"/>
        <v>71</v>
      </c>
      <c r="BI215" s="7" t="s">
        <v>98</v>
      </c>
      <c r="BJ215" s="8" t="s">
        <v>23</v>
      </c>
      <c r="BK215" s="10">
        <v>-0.25955</v>
      </c>
      <c r="BL215" s="10"/>
      <c r="BM215" s="10">
        <f t="shared" si="130"/>
        <v>103</v>
      </c>
      <c r="BN215" s="41" t="s">
        <v>50</v>
      </c>
      <c r="BO215" s="42" t="s">
        <v>19</v>
      </c>
      <c r="BP215" s="9">
        <v>-0.53493999999999997</v>
      </c>
      <c r="BQ215" t="s">
        <v>110</v>
      </c>
      <c r="BR215" s="10">
        <f t="shared" si="136"/>
        <v>97</v>
      </c>
    </row>
    <row r="216" spans="1:70" ht="17" thickBot="1" x14ac:dyDescent="0.25">
      <c r="A216" s="7" t="s">
        <v>93</v>
      </c>
      <c r="B216" s="8" t="s">
        <v>20</v>
      </c>
      <c r="C216" s="9">
        <v>-0.12837000000000001</v>
      </c>
      <c r="D216" s="9" t="s">
        <v>110</v>
      </c>
      <c r="E216" s="10">
        <f t="shared" si="138"/>
        <v>89</v>
      </c>
      <c r="F216" s="41" t="s">
        <v>82</v>
      </c>
      <c r="G216" s="42" t="s">
        <v>25</v>
      </c>
      <c r="H216" s="9">
        <v>-0.26629000000000003</v>
      </c>
      <c r="I216" s="9" t="s">
        <v>110</v>
      </c>
      <c r="J216" s="10">
        <f t="shared" si="134"/>
        <v>97</v>
      </c>
      <c r="K216" s="7" t="s">
        <v>102</v>
      </c>
      <c r="L216" s="8" t="s">
        <v>20</v>
      </c>
      <c r="M216" s="11">
        <v>-0.44871</v>
      </c>
      <c r="N216" s="11" t="s">
        <v>111</v>
      </c>
      <c r="O216" s="10">
        <f t="shared" si="137"/>
        <v>94</v>
      </c>
      <c r="P216" s="7" t="s">
        <v>82</v>
      </c>
      <c r="Q216" s="8" t="s">
        <v>20</v>
      </c>
      <c r="R216" s="9">
        <v>-0.35402</v>
      </c>
      <c r="S216" s="9" t="s">
        <v>110</v>
      </c>
      <c r="T216" s="10">
        <f t="shared" si="132"/>
        <v>101</v>
      </c>
      <c r="U216" s="41" t="s">
        <v>34</v>
      </c>
      <c r="V216" s="42" t="s">
        <v>26</v>
      </c>
      <c r="W216" s="9">
        <v>-0.20349999999999999</v>
      </c>
      <c r="X216" s="9" t="s">
        <v>110</v>
      </c>
      <c r="Y216" s="10">
        <f t="shared" si="129"/>
        <v>121</v>
      </c>
      <c r="Z216" s="7" t="s">
        <v>81</v>
      </c>
      <c r="AA216" s="8" t="s">
        <v>20</v>
      </c>
      <c r="AB216" s="10">
        <v>-0.13877999999999999</v>
      </c>
      <c r="AC216" s="10"/>
      <c r="AD216" s="10">
        <f t="shared" si="133"/>
        <v>100</v>
      </c>
      <c r="AE216" s="45" t="s">
        <v>79</v>
      </c>
      <c r="AF216" s="46" t="s">
        <v>25</v>
      </c>
      <c r="AG216" s="9">
        <v>-0.13200000000000001</v>
      </c>
      <c r="AH216" s="9" t="s">
        <v>110</v>
      </c>
      <c r="AI216" s="10">
        <f t="shared" si="131"/>
        <v>105</v>
      </c>
      <c r="AJ216" s="45" t="s">
        <v>72</v>
      </c>
      <c r="AK216" s="46" t="s">
        <v>22</v>
      </c>
      <c r="AL216" s="11">
        <v>-0.1152</v>
      </c>
      <c r="AM216" s="11" t="s">
        <v>111</v>
      </c>
      <c r="AN216" s="10">
        <f t="shared" si="135"/>
        <v>98</v>
      </c>
      <c r="AO216" s="45" t="s">
        <v>64</v>
      </c>
      <c r="AP216" s="46" t="s">
        <v>19</v>
      </c>
      <c r="AQ216" s="9">
        <v>-0.13134000000000001</v>
      </c>
      <c r="AR216" s="9" t="s">
        <v>110</v>
      </c>
      <c r="AS216" s="10">
        <f t="shared" si="140"/>
        <v>74</v>
      </c>
      <c r="AT216" s="41" t="s">
        <v>91</v>
      </c>
      <c r="AU216" s="42" t="s">
        <v>25</v>
      </c>
      <c r="AV216" s="9">
        <v>-0.16736000000000001</v>
      </c>
      <c r="AW216" s="9" t="s">
        <v>110</v>
      </c>
      <c r="AX216" s="10">
        <f t="shared" si="139"/>
        <v>83</v>
      </c>
      <c r="AY216" s="7" t="s">
        <v>100</v>
      </c>
      <c r="AZ216" s="8" t="s">
        <v>101</v>
      </c>
      <c r="BA216" s="10">
        <v>-0.11243</v>
      </c>
      <c r="BB216" s="10"/>
      <c r="BC216" s="10">
        <f t="shared" ref="BC216:BC229" si="142">IF(BA216&lt;BA215,BC215+1,BC215)</f>
        <v>66</v>
      </c>
      <c r="BD216" s="7" t="s">
        <v>96</v>
      </c>
      <c r="BE216" s="8" t="s">
        <v>22</v>
      </c>
      <c r="BF216" s="10">
        <v>-4.2079999999999999E-2</v>
      </c>
      <c r="BG216" s="10"/>
      <c r="BH216" s="10">
        <f t="shared" si="141"/>
        <v>72</v>
      </c>
      <c r="BI216" s="7" t="s">
        <v>73</v>
      </c>
      <c r="BJ216" s="8" t="s">
        <v>29</v>
      </c>
      <c r="BK216" s="10">
        <v>-0.28447</v>
      </c>
      <c r="BL216" s="10"/>
      <c r="BM216" s="10">
        <f t="shared" si="130"/>
        <v>104</v>
      </c>
      <c r="BN216" s="7" t="s">
        <v>61</v>
      </c>
      <c r="BO216" s="8" t="s">
        <v>23</v>
      </c>
      <c r="BP216" s="9">
        <v>-0.53781000000000001</v>
      </c>
      <c r="BQ216" t="s">
        <v>110</v>
      </c>
      <c r="BR216" s="10">
        <f t="shared" si="136"/>
        <v>98</v>
      </c>
    </row>
    <row r="217" spans="1:70" ht="17" thickBot="1" x14ac:dyDescent="0.25">
      <c r="A217" s="45" t="s">
        <v>65</v>
      </c>
      <c r="B217" s="46" t="s">
        <v>29</v>
      </c>
      <c r="C217" s="11">
        <v>-0.12870000000000001</v>
      </c>
      <c r="D217" s="11" t="s">
        <v>111</v>
      </c>
      <c r="E217" s="10">
        <f t="shared" si="138"/>
        <v>90</v>
      </c>
      <c r="F217" s="7" t="s">
        <v>94</v>
      </c>
      <c r="G217" s="8" t="s">
        <v>26</v>
      </c>
      <c r="H217" s="10">
        <v>-0.28115000000000001</v>
      </c>
      <c r="I217" s="10"/>
      <c r="J217" s="10">
        <f t="shared" si="134"/>
        <v>98</v>
      </c>
      <c r="K217" s="7" t="s">
        <v>84</v>
      </c>
      <c r="L217" s="8" t="s">
        <v>26</v>
      </c>
      <c r="M217" s="10">
        <v>-0.46106000000000003</v>
      </c>
      <c r="N217" s="10"/>
      <c r="O217" s="10">
        <f t="shared" si="137"/>
        <v>95</v>
      </c>
      <c r="P217" s="43" t="s">
        <v>82</v>
      </c>
      <c r="Q217" s="44" t="s">
        <v>28</v>
      </c>
      <c r="R217" s="9">
        <v>-0.40117000000000003</v>
      </c>
      <c r="S217" s="9" t="s">
        <v>110</v>
      </c>
      <c r="T217" s="10">
        <f t="shared" si="132"/>
        <v>102</v>
      </c>
      <c r="U217" s="7" t="s">
        <v>73</v>
      </c>
      <c r="V217" s="8" t="s">
        <v>29</v>
      </c>
      <c r="W217" s="10">
        <v>-0.2092</v>
      </c>
      <c r="X217" s="10"/>
      <c r="Y217" s="10">
        <f t="shared" si="129"/>
        <v>122</v>
      </c>
      <c r="Z217" s="45" t="s">
        <v>58</v>
      </c>
      <c r="AA217" s="46" t="s">
        <v>20</v>
      </c>
      <c r="AB217" s="9">
        <v>-0.13944000000000001</v>
      </c>
      <c r="AC217" s="9" t="s">
        <v>110</v>
      </c>
      <c r="AD217" s="10">
        <f t="shared" si="133"/>
        <v>101</v>
      </c>
      <c r="AE217" s="41" t="s">
        <v>84</v>
      </c>
      <c r="AF217" s="42" t="s">
        <v>26</v>
      </c>
      <c r="AG217" s="9">
        <v>-0.1326</v>
      </c>
      <c r="AH217" s="9" t="s">
        <v>110</v>
      </c>
      <c r="AI217" s="10">
        <f t="shared" si="131"/>
        <v>106</v>
      </c>
      <c r="AJ217" s="41" t="s">
        <v>33</v>
      </c>
      <c r="AK217" s="42" t="s">
        <v>25</v>
      </c>
      <c r="AL217" s="9">
        <v>-0.1154</v>
      </c>
      <c r="AM217" s="9" t="s">
        <v>110</v>
      </c>
      <c r="AN217" s="10">
        <f t="shared" si="135"/>
        <v>99</v>
      </c>
      <c r="AO217" s="7" t="s">
        <v>103</v>
      </c>
      <c r="AP217" s="8" t="s">
        <v>23</v>
      </c>
      <c r="AQ217" s="10">
        <v>-0.13833000000000001</v>
      </c>
      <c r="AR217" s="10"/>
      <c r="AS217" s="10">
        <f t="shared" si="140"/>
        <v>75</v>
      </c>
      <c r="AT217" s="43" t="s">
        <v>39</v>
      </c>
      <c r="AU217" s="44" t="s">
        <v>28</v>
      </c>
      <c r="AV217" s="9">
        <v>-0.17777000000000001</v>
      </c>
      <c r="AW217" s="9" t="s">
        <v>110</v>
      </c>
      <c r="AX217" s="10">
        <f t="shared" si="139"/>
        <v>84</v>
      </c>
      <c r="AY217" s="7" t="s">
        <v>66</v>
      </c>
      <c r="AZ217" s="8" t="s">
        <v>20</v>
      </c>
      <c r="BA217" s="10">
        <v>-0.11545999999999999</v>
      </c>
      <c r="BB217" s="10"/>
      <c r="BC217" s="10">
        <f t="shared" si="142"/>
        <v>67</v>
      </c>
      <c r="BD217" s="7" t="s">
        <v>98</v>
      </c>
      <c r="BE217" s="8" t="s">
        <v>29</v>
      </c>
      <c r="BF217" s="10">
        <v>-4.3990000000000001E-2</v>
      </c>
      <c r="BG217" s="10"/>
      <c r="BH217" s="10">
        <f t="shared" si="141"/>
        <v>73</v>
      </c>
      <c r="BI217" s="7" t="s">
        <v>90</v>
      </c>
      <c r="BJ217" s="8" t="s">
        <v>26</v>
      </c>
      <c r="BK217" s="10">
        <v>-0.30181000000000002</v>
      </c>
      <c r="BL217" s="10"/>
      <c r="BM217" s="10">
        <f t="shared" si="130"/>
        <v>105</v>
      </c>
      <c r="BN217" s="7" t="s">
        <v>93</v>
      </c>
      <c r="BO217" s="8" t="s">
        <v>20</v>
      </c>
      <c r="BP217" s="9">
        <v>-0.56105000000000005</v>
      </c>
      <c r="BQ217" t="s">
        <v>110</v>
      </c>
      <c r="BR217" s="10">
        <f t="shared" si="136"/>
        <v>99</v>
      </c>
    </row>
    <row r="218" spans="1:70" ht="17" thickBot="1" x14ac:dyDescent="0.25">
      <c r="A218" s="43" t="s">
        <v>75</v>
      </c>
      <c r="B218" s="44" t="s">
        <v>25</v>
      </c>
      <c r="C218" s="9">
        <v>-0.13691</v>
      </c>
      <c r="D218" s="9" t="s">
        <v>110</v>
      </c>
      <c r="E218" s="10">
        <f t="shared" si="138"/>
        <v>91</v>
      </c>
      <c r="F218" s="41" t="s">
        <v>74</v>
      </c>
      <c r="G218" s="42" t="s">
        <v>25</v>
      </c>
      <c r="H218" s="9">
        <v>-0.30249999999999999</v>
      </c>
      <c r="I218" s="9" t="s">
        <v>110</v>
      </c>
      <c r="J218" s="10">
        <f t="shared" si="134"/>
        <v>99</v>
      </c>
      <c r="K218" s="7" t="s">
        <v>69</v>
      </c>
      <c r="L218" s="8" t="s">
        <v>29</v>
      </c>
      <c r="M218" s="9">
        <v>-0.46706999999999999</v>
      </c>
      <c r="N218" s="9" t="s">
        <v>110</v>
      </c>
      <c r="O218" s="10">
        <f t="shared" si="137"/>
        <v>96</v>
      </c>
      <c r="P218" s="7" t="s">
        <v>90</v>
      </c>
      <c r="Q218" s="8" t="s">
        <v>23</v>
      </c>
      <c r="R218" s="10">
        <v>-0.42381999999999997</v>
      </c>
      <c r="S218" s="10"/>
      <c r="T218" s="10">
        <f t="shared" si="132"/>
        <v>103</v>
      </c>
      <c r="U218" s="7" t="s">
        <v>85</v>
      </c>
      <c r="V218" s="8" t="s">
        <v>19</v>
      </c>
      <c r="W218" s="10">
        <v>-0.21224000000000001</v>
      </c>
      <c r="X218" s="10"/>
      <c r="Y218" s="10">
        <f t="shared" si="129"/>
        <v>123</v>
      </c>
      <c r="Z218" s="7" t="s">
        <v>58</v>
      </c>
      <c r="AA218" s="8" t="s">
        <v>25</v>
      </c>
      <c r="AB218" s="9">
        <v>-0.14327999999999999</v>
      </c>
      <c r="AC218" s="9" t="s">
        <v>110</v>
      </c>
      <c r="AD218" s="10">
        <f t="shared" si="133"/>
        <v>102</v>
      </c>
      <c r="AE218" s="7" t="s">
        <v>73</v>
      </c>
      <c r="AF218" s="8" t="s">
        <v>29</v>
      </c>
      <c r="AG218" s="10">
        <v>-0.13331000000000001</v>
      </c>
      <c r="AH218" s="10"/>
      <c r="AI218" s="10">
        <f t="shared" si="131"/>
        <v>107</v>
      </c>
      <c r="AJ218" s="7" t="s">
        <v>58</v>
      </c>
      <c r="AK218" s="8" t="s">
        <v>25</v>
      </c>
      <c r="AL218" s="10">
        <v>-0.12028</v>
      </c>
      <c r="AM218" s="10"/>
      <c r="AN218" s="10">
        <f t="shared" si="135"/>
        <v>100</v>
      </c>
      <c r="AO218" s="41" t="s">
        <v>35</v>
      </c>
      <c r="AP218" s="42" t="s">
        <v>25</v>
      </c>
      <c r="AQ218" s="9">
        <v>-0.14052999999999999</v>
      </c>
      <c r="AR218" s="9" t="s">
        <v>110</v>
      </c>
      <c r="AS218" s="10">
        <f t="shared" si="140"/>
        <v>76</v>
      </c>
      <c r="AT218" s="41" t="s">
        <v>33</v>
      </c>
      <c r="AU218" s="42" t="s">
        <v>25</v>
      </c>
      <c r="AV218" s="9">
        <v>-0.18981000000000001</v>
      </c>
      <c r="AW218" s="9" t="s">
        <v>110</v>
      </c>
      <c r="AX218" s="10">
        <f t="shared" si="139"/>
        <v>85</v>
      </c>
      <c r="AY218" s="7" t="s">
        <v>66</v>
      </c>
      <c r="AZ218" s="8" t="s">
        <v>28</v>
      </c>
      <c r="BA218" s="10">
        <v>-0.11569</v>
      </c>
      <c r="BB218" s="10"/>
      <c r="BC218" s="10">
        <f t="shared" si="142"/>
        <v>68</v>
      </c>
      <c r="BD218" s="41" t="s">
        <v>62</v>
      </c>
      <c r="BE218" s="42" t="s">
        <v>23</v>
      </c>
      <c r="BF218" s="9">
        <v>-4.7750000000000001E-2</v>
      </c>
      <c r="BG218" s="9" t="s">
        <v>110</v>
      </c>
      <c r="BH218" s="10">
        <f t="shared" si="141"/>
        <v>74</v>
      </c>
      <c r="BI218" s="7" t="s">
        <v>103</v>
      </c>
      <c r="BJ218" s="8" t="s">
        <v>23</v>
      </c>
      <c r="BK218" s="10">
        <v>-0.30187000000000003</v>
      </c>
      <c r="BL218" s="10"/>
      <c r="BM218" s="10">
        <f t="shared" si="130"/>
        <v>106</v>
      </c>
      <c r="BN218" s="45" t="s">
        <v>84</v>
      </c>
      <c r="BO218" s="46" t="s">
        <v>28</v>
      </c>
      <c r="BP218" s="9">
        <v>-0.56330999999999998</v>
      </c>
      <c r="BQ218" t="s">
        <v>110</v>
      </c>
      <c r="BR218" s="10">
        <f t="shared" si="136"/>
        <v>100</v>
      </c>
    </row>
    <row r="219" spans="1:70" ht="17" thickBot="1" x14ac:dyDescent="0.25">
      <c r="A219" s="7" t="s">
        <v>86</v>
      </c>
      <c r="B219" s="8" t="s">
        <v>20</v>
      </c>
      <c r="C219" s="9">
        <v>-0.14058999999999999</v>
      </c>
      <c r="D219" s="9" t="s">
        <v>110</v>
      </c>
      <c r="E219" s="10">
        <f t="shared" si="138"/>
        <v>92</v>
      </c>
      <c r="F219" s="43" t="s">
        <v>92</v>
      </c>
      <c r="G219" s="44" t="s">
        <v>23</v>
      </c>
      <c r="H219" s="9">
        <v>-0.31114999999999998</v>
      </c>
      <c r="I219" s="9" t="s">
        <v>110</v>
      </c>
      <c r="J219" s="10">
        <f t="shared" si="134"/>
        <v>100</v>
      </c>
      <c r="K219" s="43" t="s">
        <v>69</v>
      </c>
      <c r="L219" s="44" t="s">
        <v>19</v>
      </c>
      <c r="M219" s="9">
        <v>-0.46805000000000002</v>
      </c>
      <c r="N219" s="9" t="s">
        <v>110</v>
      </c>
      <c r="O219" s="10">
        <f t="shared" si="137"/>
        <v>97</v>
      </c>
      <c r="P219" s="41" t="s">
        <v>58</v>
      </c>
      <c r="Q219" s="42" t="s">
        <v>25</v>
      </c>
      <c r="R219" s="9">
        <v>-0.44863999999999998</v>
      </c>
      <c r="S219" s="9" t="s">
        <v>110</v>
      </c>
      <c r="T219" s="10">
        <f t="shared" si="132"/>
        <v>104</v>
      </c>
      <c r="U219" s="41" t="s">
        <v>40</v>
      </c>
      <c r="V219" s="42" t="s">
        <v>26</v>
      </c>
      <c r="W219" s="9">
        <v>-0.21471000000000001</v>
      </c>
      <c r="X219" s="9" t="s">
        <v>110</v>
      </c>
      <c r="Y219" s="10">
        <f t="shared" si="129"/>
        <v>124</v>
      </c>
      <c r="Z219" s="7" t="s">
        <v>103</v>
      </c>
      <c r="AA219" s="8" t="s">
        <v>23</v>
      </c>
      <c r="AB219" s="10">
        <v>-0.14632000000000001</v>
      </c>
      <c r="AC219" s="10"/>
      <c r="AD219" s="10">
        <f t="shared" si="133"/>
        <v>103</v>
      </c>
      <c r="AE219" s="41" t="s">
        <v>57</v>
      </c>
      <c r="AF219" s="42" t="s">
        <v>26</v>
      </c>
      <c r="AG219" s="9">
        <v>-0.13768</v>
      </c>
      <c r="AH219" s="9" t="s">
        <v>110</v>
      </c>
      <c r="AI219" s="10">
        <f t="shared" si="131"/>
        <v>108</v>
      </c>
      <c r="AJ219" s="41" t="s">
        <v>82</v>
      </c>
      <c r="AK219" s="42" t="s">
        <v>25</v>
      </c>
      <c r="AL219" s="11">
        <v>-0.1206</v>
      </c>
      <c r="AM219" s="11" t="s">
        <v>111</v>
      </c>
      <c r="AN219" s="10">
        <f t="shared" si="135"/>
        <v>101</v>
      </c>
      <c r="AO219" s="43" t="s">
        <v>82</v>
      </c>
      <c r="AP219" s="44" t="s">
        <v>28</v>
      </c>
      <c r="AQ219" s="9">
        <v>-0.14327000000000001</v>
      </c>
      <c r="AR219" s="9" t="s">
        <v>110</v>
      </c>
      <c r="AS219" s="10">
        <f t="shared" si="140"/>
        <v>77</v>
      </c>
      <c r="AT219" s="7" t="s">
        <v>93</v>
      </c>
      <c r="AU219" s="8" t="s">
        <v>25</v>
      </c>
      <c r="AV219" s="10">
        <v>-0.19700000000000001</v>
      </c>
      <c r="AW219" s="10"/>
      <c r="AX219" s="10">
        <f t="shared" si="139"/>
        <v>86</v>
      </c>
      <c r="AY219" s="7" t="s">
        <v>91</v>
      </c>
      <c r="AZ219" s="8" t="s">
        <v>25</v>
      </c>
      <c r="BA219" s="10">
        <v>-0.11672</v>
      </c>
      <c r="BB219" s="10"/>
      <c r="BC219" s="10">
        <f t="shared" si="142"/>
        <v>69</v>
      </c>
      <c r="BD219" s="43" t="s">
        <v>75</v>
      </c>
      <c r="BE219" s="44" t="s">
        <v>29</v>
      </c>
      <c r="BF219" s="9">
        <v>-4.9750000000000003E-2</v>
      </c>
      <c r="BG219" s="9" t="s">
        <v>110</v>
      </c>
      <c r="BH219" s="10">
        <f t="shared" si="141"/>
        <v>75</v>
      </c>
      <c r="BI219" s="45" t="s">
        <v>73</v>
      </c>
      <c r="BJ219" s="46" t="s">
        <v>23</v>
      </c>
      <c r="BK219" s="11">
        <v>-0.32746999999999998</v>
      </c>
      <c r="BL219" s="11" t="s">
        <v>111</v>
      </c>
      <c r="BM219" s="10">
        <f t="shared" si="130"/>
        <v>107</v>
      </c>
      <c r="BN219" s="7" t="s">
        <v>86</v>
      </c>
      <c r="BO219" s="8" t="s">
        <v>20</v>
      </c>
      <c r="BP219" s="9">
        <v>-0.57659000000000005</v>
      </c>
      <c r="BQ219" t="s">
        <v>110</v>
      </c>
      <c r="BR219" s="10">
        <f t="shared" si="136"/>
        <v>101</v>
      </c>
    </row>
    <row r="220" spans="1:70" ht="17" thickBot="1" x14ac:dyDescent="0.25">
      <c r="A220" s="41" t="s">
        <v>52</v>
      </c>
      <c r="B220" s="42" t="s">
        <v>23</v>
      </c>
      <c r="C220" s="9">
        <v>-0.14282</v>
      </c>
      <c r="D220" s="9" t="s">
        <v>110</v>
      </c>
      <c r="E220" s="10">
        <f t="shared" si="138"/>
        <v>93</v>
      </c>
      <c r="F220" s="7" t="s">
        <v>60</v>
      </c>
      <c r="G220" s="8" t="s">
        <v>22</v>
      </c>
      <c r="H220" s="10">
        <v>-0.36585000000000001</v>
      </c>
      <c r="I220" s="10"/>
      <c r="J220" s="10">
        <f t="shared" si="134"/>
        <v>101</v>
      </c>
      <c r="K220" s="41" t="s">
        <v>76</v>
      </c>
      <c r="L220" s="42" t="s">
        <v>26</v>
      </c>
      <c r="M220" s="9">
        <v>-0.47497</v>
      </c>
      <c r="N220" s="9" t="s">
        <v>110</v>
      </c>
      <c r="O220" s="10">
        <f t="shared" si="137"/>
        <v>98</v>
      </c>
      <c r="P220" s="7" t="s">
        <v>91</v>
      </c>
      <c r="Q220" s="8" t="s">
        <v>22</v>
      </c>
      <c r="R220" s="9">
        <v>-0.44875999999999999</v>
      </c>
      <c r="S220" s="9" t="s">
        <v>110</v>
      </c>
      <c r="T220" s="10">
        <f t="shared" si="132"/>
        <v>105</v>
      </c>
      <c r="U220" s="41" t="s">
        <v>84</v>
      </c>
      <c r="V220" s="42" t="s">
        <v>26</v>
      </c>
      <c r="W220" s="11">
        <v>-0.21631</v>
      </c>
      <c r="X220" s="11" t="s">
        <v>111</v>
      </c>
      <c r="Y220" s="10">
        <f t="shared" si="129"/>
        <v>125</v>
      </c>
      <c r="Z220" s="43" t="s">
        <v>104</v>
      </c>
      <c r="AA220" s="44" t="s">
        <v>25</v>
      </c>
      <c r="AB220" s="9">
        <v>-0.14806</v>
      </c>
      <c r="AC220" s="9" t="s">
        <v>110</v>
      </c>
      <c r="AD220" s="10">
        <f t="shared" si="133"/>
        <v>104</v>
      </c>
      <c r="AE220" s="7" t="s">
        <v>95</v>
      </c>
      <c r="AF220" s="8" t="s">
        <v>23</v>
      </c>
      <c r="AG220" s="10">
        <v>-0.1391</v>
      </c>
      <c r="AH220" s="10"/>
      <c r="AI220" s="10">
        <f t="shared" si="131"/>
        <v>109</v>
      </c>
      <c r="AJ220" s="41" t="s">
        <v>39</v>
      </c>
      <c r="AK220" s="42" t="s">
        <v>25</v>
      </c>
      <c r="AL220" s="9">
        <v>-0.12324</v>
      </c>
      <c r="AM220" s="9" t="s">
        <v>110</v>
      </c>
      <c r="AN220" s="10">
        <f t="shared" si="135"/>
        <v>102</v>
      </c>
      <c r="AO220" s="41" t="s">
        <v>104</v>
      </c>
      <c r="AP220" s="42" t="s">
        <v>25</v>
      </c>
      <c r="AQ220" s="9">
        <v>-0.14335000000000001</v>
      </c>
      <c r="AR220" s="9" t="s">
        <v>110</v>
      </c>
      <c r="AS220" s="10">
        <f t="shared" si="140"/>
        <v>78</v>
      </c>
      <c r="AT220" s="7" t="s">
        <v>91</v>
      </c>
      <c r="AU220" s="8" t="s">
        <v>20</v>
      </c>
      <c r="AV220" s="9">
        <v>-0.20216999999999999</v>
      </c>
      <c r="AW220" s="9" t="s">
        <v>110</v>
      </c>
      <c r="AX220" s="10">
        <f t="shared" si="139"/>
        <v>87</v>
      </c>
      <c r="AY220" s="7" t="s">
        <v>102</v>
      </c>
      <c r="AZ220" s="8" t="s">
        <v>28</v>
      </c>
      <c r="BA220" s="10">
        <v>-0.12234</v>
      </c>
      <c r="BB220" s="10"/>
      <c r="BC220" s="10">
        <f t="shared" si="142"/>
        <v>70</v>
      </c>
      <c r="BD220" s="41" t="s">
        <v>52</v>
      </c>
      <c r="BE220" s="42" t="s">
        <v>23</v>
      </c>
      <c r="BF220" s="9">
        <v>-5.1139999999999998E-2</v>
      </c>
      <c r="BG220" s="9" t="s">
        <v>110</v>
      </c>
      <c r="BH220" s="10">
        <f t="shared" si="141"/>
        <v>76</v>
      </c>
      <c r="BI220" s="43" t="s">
        <v>94</v>
      </c>
      <c r="BJ220" s="44" t="s">
        <v>22</v>
      </c>
      <c r="BK220" s="9">
        <v>-0.32746999999999998</v>
      </c>
      <c r="BL220" s="9" t="s">
        <v>110</v>
      </c>
      <c r="BM220" s="10">
        <f t="shared" si="130"/>
        <v>107</v>
      </c>
      <c r="BN220" s="41" t="s">
        <v>56</v>
      </c>
      <c r="BO220" s="42" t="s">
        <v>19</v>
      </c>
      <c r="BP220" s="9">
        <v>-0.58115000000000006</v>
      </c>
      <c r="BQ220" t="s">
        <v>110</v>
      </c>
      <c r="BR220" s="10">
        <f t="shared" si="136"/>
        <v>102</v>
      </c>
    </row>
    <row r="221" spans="1:70" ht="17" thickBot="1" x14ac:dyDescent="0.25">
      <c r="A221" s="45" t="s">
        <v>75</v>
      </c>
      <c r="B221" s="46" t="s">
        <v>29</v>
      </c>
      <c r="C221" s="9">
        <v>-0.14482999999999999</v>
      </c>
      <c r="D221" s="9" t="s">
        <v>110</v>
      </c>
      <c r="E221" s="10">
        <f t="shared" si="138"/>
        <v>94</v>
      </c>
      <c r="F221" s="7" t="s">
        <v>94</v>
      </c>
      <c r="G221" s="8" t="s">
        <v>28</v>
      </c>
      <c r="H221" s="10">
        <v>-0.37631999999999999</v>
      </c>
      <c r="I221" s="10"/>
      <c r="J221" s="10">
        <f t="shared" si="134"/>
        <v>102</v>
      </c>
      <c r="K221" s="7" t="s">
        <v>95</v>
      </c>
      <c r="L221" s="8" t="s">
        <v>23</v>
      </c>
      <c r="M221" s="10">
        <v>-0.52041999999999999</v>
      </c>
      <c r="N221" s="10"/>
      <c r="O221" s="10">
        <f t="shared" si="137"/>
        <v>99</v>
      </c>
      <c r="P221" s="7" t="s">
        <v>60</v>
      </c>
      <c r="Q221" s="8" t="s">
        <v>22</v>
      </c>
      <c r="R221" s="11">
        <v>-0.45458999999999999</v>
      </c>
      <c r="S221" s="11" t="s">
        <v>111</v>
      </c>
      <c r="T221" s="10">
        <f t="shared" si="132"/>
        <v>106</v>
      </c>
      <c r="U221" s="7" t="s">
        <v>91</v>
      </c>
      <c r="V221" s="8" t="s">
        <v>20</v>
      </c>
      <c r="W221" s="10">
        <v>-0.21867</v>
      </c>
      <c r="X221" s="10"/>
      <c r="Y221" s="10">
        <f t="shared" si="129"/>
        <v>126</v>
      </c>
      <c r="Z221" s="43" t="s">
        <v>72</v>
      </c>
      <c r="AA221" s="44" t="s">
        <v>25</v>
      </c>
      <c r="AB221" s="9">
        <v>-0.15003</v>
      </c>
      <c r="AC221" s="9" t="s">
        <v>110</v>
      </c>
      <c r="AD221" s="10">
        <f t="shared" si="133"/>
        <v>105</v>
      </c>
      <c r="AE221" s="41" t="s">
        <v>99</v>
      </c>
      <c r="AF221" s="42" t="s">
        <v>26</v>
      </c>
      <c r="AG221" s="9">
        <v>-0.15421000000000001</v>
      </c>
      <c r="AH221" s="9" t="s">
        <v>110</v>
      </c>
      <c r="AI221" s="10">
        <f t="shared" si="131"/>
        <v>110</v>
      </c>
      <c r="AJ221" s="41" t="s">
        <v>80</v>
      </c>
      <c r="AK221" s="42" t="s">
        <v>25</v>
      </c>
      <c r="AL221" s="9">
        <v>-0.12576999999999999</v>
      </c>
      <c r="AM221" s="9" t="s">
        <v>110</v>
      </c>
      <c r="AN221" s="10">
        <f t="shared" si="135"/>
        <v>103</v>
      </c>
      <c r="AO221" s="41" t="s">
        <v>56</v>
      </c>
      <c r="AP221" s="42" t="s">
        <v>25</v>
      </c>
      <c r="AQ221" s="9">
        <v>-0.14344000000000001</v>
      </c>
      <c r="AR221" s="9" t="s">
        <v>110</v>
      </c>
      <c r="AS221" s="10">
        <f t="shared" si="140"/>
        <v>79</v>
      </c>
      <c r="AT221" s="43" t="s">
        <v>92</v>
      </c>
      <c r="AU221" s="44" t="s">
        <v>28</v>
      </c>
      <c r="AV221" s="9">
        <v>-0.20626</v>
      </c>
      <c r="AW221" s="9" t="s">
        <v>110</v>
      </c>
      <c r="AX221" s="10">
        <f t="shared" si="139"/>
        <v>88</v>
      </c>
      <c r="AY221" s="7" t="s">
        <v>58</v>
      </c>
      <c r="AZ221" s="8" t="s">
        <v>20</v>
      </c>
      <c r="BA221" s="10">
        <v>-0.12235</v>
      </c>
      <c r="BB221" s="10"/>
      <c r="BC221" s="10">
        <f t="shared" si="142"/>
        <v>71</v>
      </c>
      <c r="BD221" s="7" t="s">
        <v>75</v>
      </c>
      <c r="BE221" s="8" t="s">
        <v>25</v>
      </c>
      <c r="BF221" s="9">
        <v>-5.1880000000000003E-2</v>
      </c>
      <c r="BG221" s="9" t="s">
        <v>110</v>
      </c>
      <c r="BH221" s="10">
        <f t="shared" si="141"/>
        <v>77</v>
      </c>
      <c r="BI221" s="7" t="s">
        <v>81</v>
      </c>
      <c r="BJ221" s="8" t="s">
        <v>20</v>
      </c>
      <c r="BK221" s="9">
        <v>-0.34117999999999998</v>
      </c>
      <c r="BL221" s="9" t="s">
        <v>110</v>
      </c>
      <c r="BM221" s="10">
        <f t="shared" si="130"/>
        <v>108</v>
      </c>
      <c r="BN221" s="7" t="s">
        <v>96</v>
      </c>
      <c r="BO221" s="8" t="s">
        <v>29</v>
      </c>
      <c r="BP221" s="11">
        <v>-0.60224</v>
      </c>
      <c r="BQ221" t="s">
        <v>111</v>
      </c>
      <c r="BR221" s="10">
        <f t="shared" si="136"/>
        <v>103</v>
      </c>
    </row>
    <row r="222" spans="1:70" ht="17" thickBot="1" x14ac:dyDescent="0.25">
      <c r="A222" s="43" t="s">
        <v>98</v>
      </c>
      <c r="B222" s="44" t="s">
        <v>25</v>
      </c>
      <c r="C222" s="11">
        <v>-0.14938000000000001</v>
      </c>
      <c r="D222" s="11" t="s">
        <v>111</v>
      </c>
      <c r="E222" s="10">
        <f t="shared" si="138"/>
        <v>95</v>
      </c>
      <c r="F222" s="7" t="s">
        <v>95</v>
      </c>
      <c r="G222" s="8" t="s">
        <v>26</v>
      </c>
      <c r="H222" s="10">
        <v>-0.37642999999999999</v>
      </c>
      <c r="I222" s="10"/>
      <c r="J222" s="10">
        <f t="shared" si="134"/>
        <v>103</v>
      </c>
      <c r="K222" s="45" t="s">
        <v>69</v>
      </c>
      <c r="L222" s="46" t="s">
        <v>23</v>
      </c>
      <c r="M222" s="9">
        <v>-0.53724000000000005</v>
      </c>
      <c r="N222" s="9" t="s">
        <v>110</v>
      </c>
      <c r="O222" s="10">
        <f t="shared" si="137"/>
        <v>100</v>
      </c>
      <c r="P222" s="41" t="s">
        <v>91</v>
      </c>
      <c r="Q222" s="42" t="s">
        <v>25</v>
      </c>
      <c r="R222" s="9">
        <v>-0.47904000000000002</v>
      </c>
      <c r="S222" s="9" t="s">
        <v>110</v>
      </c>
      <c r="T222" s="10">
        <f t="shared" si="132"/>
        <v>107</v>
      </c>
      <c r="U222" s="7" t="s">
        <v>73</v>
      </c>
      <c r="V222" s="8" t="s">
        <v>26</v>
      </c>
      <c r="W222" s="10">
        <v>-0.23074</v>
      </c>
      <c r="X222" s="10"/>
      <c r="Y222" s="10">
        <f t="shared" si="129"/>
        <v>127</v>
      </c>
      <c r="Z222" s="45" t="s">
        <v>91</v>
      </c>
      <c r="AA222" s="46" t="s">
        <v>20</v>
      </c>
      <c r="AB222" s="9">
        <v>-0.15809999999999999</v>
      </c>
      <c r="AC222" s="9" t="s">
        <v>110</v>
      </c>
      <c r="AD222" s="10">
        <f t="shared" si="133"/>
        <v>106</v>
      </c>
      <c r="AE222" s="41" t="s">
        <v>60</v>
      </c>
      <c r="AF222" s="42" t="s">
        <v>26</v>
      </c>
      <c r="AG222" s="11">
        <v>-0.16707</v>
      </c>
      <c r="AH222" s="11" t="s">
        <v>111</v>
      </c>
      <c r="AI222" s="10">
        <f t="shared" si="131"/>
        <v>111</v>
      </c>
      <c r="AJ222" s="45" t="s">
        <v>89</v>
      </c>
      <c r="AK222" s="46" t="s">
        <v>22</v>
      </c>
      <c r="AL222" s="9">
        <v>-0.12642999999999999</v>
      </c>
      <c r="AM222" s="9" t="s">
        <v>110</v>
      </c>
      <c r="AN222" s="10">
        <f t="shared" si="135"/>
        <v>104</v>
      </c>
      <c r="AO222" s="7" t="s">
        <v>103</v>
      </c>
      <c r="AP222" s="8" t="s">
        <v>26</v>
      </c>
      <c r="AQ222" s="10">
        <v>-0.15146000000000001</v>
      </c>
      <c r="AR222" s="10"/>
      <c r="AS222" s="10">
        <f t="shared" si="140"/>
        <v>80</v>
      </c>
      <c r="AT222" s="43" t="s">
        <v>72</v>
      </c>
      <c r="AU222" s="44" t="s">
        <v>28</v>
      </c>
      <c r="AV222" s="9">
        <v>-0.20952000000000001</v>
      </c>
      <c r="AW222" s="9" t="s">
        <v>110</v>
      </c>
      <c r="AX222" s="10">
        <f t="shared" si="139"/>
        <v>89</v>
      </c>
      <c r="AY222" s="41" t="s">
        <v>92</v>
      </c>
      <c r="AZ222" s="42" t="s">
        <v>20</v>
      </c>
      <c r="BA222" s="11">
        <v>-0.13397999999999999</v>
      </c>
      <c r="BB222" s="11" t="s">
        <v>111</v>
      </c>
      <c r="BC222" s="10">
        <f t="shared" si="142"/>
        <v>72</v>
      </c>
      <c r="BD222" s="43" t="s">
        <v>93</v>
      </c>
      <c r="BE222" s="44" t="s">
        <v>29</v>
      </c>
      <c r="BF222" s="9">
        <v>-5.781E-2</v>
      </c>
      <c r="BG222" s="9" t="s">
        <v>110</v>
      </c>
      <c r="BH222" s="10">
        <f t="shared" si="141"/>
        <v>78</v>
      </c>
      <c r="BI222" s="7" t="s">
        <v>90</v>
      </c>
      <c r="BJ222" s="8" t="s">
        <v>29</v>
      </c>
      <c r="BK222" s="10">
        <v>-0.35715999999999998</v>
      </c>
      <c r="BL222" s="10"/>
      <c r="BM222" s="10">
        <f t="shared" si="130"/>
        <v>109</v>
      </c>
      <c r="BN222" s="7" t="s">
        <v>103</v>
      </c>
      <c r="BO222" s="8" t="s">
        <v>23</v>
      </c>
      <c r="BP222" s="11">
        <v>-0.60418000000000005</v>
      </c>
      <c r="BQ222" t="s">
        <v>111</v>
      </c>
      <c r="BR222" s="10">
        <f t="shared" si="136"/>
        <v>104</v>
      </c>
    </row>
    <row r="223" spans="1:70" ht="17" thickBot="1" x14ac:dyDescent="0.25">
      <c r="A223" s="43" t="s">
        <v>59</v>
      </c>
      <c r="B223" s="44" t="s">
        <v>25</v>
      </c>
      <c r="C223" s="9">
        <v>-0.15343999999999999</v>
      </c>
      <c r="D223" s="9" t="s">
        <v>110</v>
      </c>
      <c r="E223" s="10">
        <f t="shared" si="138"/>
        <v>96</v>
      </c>
      <c r="F223" s="7" t="s">
        <v>73</v>
      </c>
      <c r="G223" s="8" t="s">
        <v>26</v>
      </c>
      <c r="H223" s="9">
        <v>-0.40238000000000002</v>
      </c>
      <c r="I223" s="9" t="s">
        <v>110</v>
      </c>
      <c r="J223" s="10">
        <f t="shared" si="134"/>
        <v>104</v>
      </c>
      <c r="K223" s="45" t="s">
        <v>98</v>
      </c>
      <c r="L223" s="46" t="s">
        <v>23</v>
      </c>
      <c r="M223" s="9">
        <v>-0.54205000000000003</v>
      </c>
      <c r="N223" s="9" t="s">
        <v>110</v>
      </c>
      <c r="O223" s="10">
        <f t="shared" si="137"/>
        <v>101</v>
      </c>
      <c r="P223" s="43" t="s">
        <v>72</v>
      </c>
      <c r="Q223" s="44" t="s">
        <v>28</v>
      </c>
      <c r="R223" s="9">
        <v>-0.49575000000000002</v>
      </c>
      <c r="S223" s="9" t="s">
        <v>110</v>
      </c>
      <c r="T223" s="10">
        <f t="shared" si="132"/>
        <v>108</v>
      </c>
      <c r="U223" s="41" t="s">
        <v>81</v>
      </c>
      <c r="V223" s="42" t="s">
        <v>26</v>
      </c>
      <c r="W223" s="9">
        <v>-0.23172999999999999</v>
      </c>
      <c r="X223" s="9" t="s">
        <v>110</v>
      </c>
      <c r="Y223" s="10">
        <f t="shared" si="129"/>
        <v>128</v>
      </c>
      <c r="Z223" s="7" t="s">
        <v>89</v>
      </c>
      <c r="AA223" s="8" t="s">
        <v>25</v>
      </c>
      <c r="AB223" s="10">
        <v>-0.15917999999999999</v>
      </c>
      <c r="AC223" s="10"/>
      <c r="AD223" s="10">
        <f t="shared" si="133"/>
        <v>107</v>
      </c>
      <c r="AE223" s="43" t="s">
        <v>84</v>
      </c>
      <c r="AF223" s="44" t="s">
        <v>28</v>
      </c>
      <c r="AG223" s="9">
        <v>-0.16807</v>
      </c>
      <c r="AH223" s="9" t="s">
        <v>110</v>
      </c>
      <c r="AI223" s="10">
        <f t="shared" si="131"/>
        <v>112</v>
      </c>
      <c r="AJ223" s="43" t="s">
        <v>67</v>
      </c>
      <c r="AK223" s="44" t="s">
        <v>28</v>
      </c>
      <c r="AL223" s="11">
        <v>-0.12756999999999999</v>
      </c>
      <c r="AM223" s="11" t="s">
        <v>111</v>
      </c>
      <c r="AN223" s="10">
        <f t="shared" si="135"/>
        <v>105</v>
      </c>
      <c r="AO223" s="7" t="s">
        <v>103</v>
      </c>
      <c r="AP223" s="8" t="s">
        <v>28</v>
      </c>
      <c r="AQ223" s="10">
        <v>-0.15708</v>
      </c>
      <c r="AR223" s="10"/>
      <c r="AS223" s="10">
        <f t="shared" si="140"/>
        <v>81</v>
      </c>
      <c r="AT223" s="45" t="s">
        <v>92</v>
      </c>
      <c r="AU223" s="46" t="s">
        <v>20</v>
      </c>
      <c r="AV223" s="9">
        <v>-0.21376000000000001</v>
      </c>
      <c r="AW223" s="9" t="s">
        <v>110</v>
      </c>
      <c r="AX223" s="10">
        <f t="shared" si="139"/>
        <v>90</v>
      </c>
      <c r="AY223" s="7" t="s">
        <v>82</v>
      </c>
      <c r="AZ223" s="8" t="s">
        <v>28</v>
      </c>
      <c r="BA223" s="10">
        <v>-0.14821000000000001</v>
      </c>
      <c r="BB223" s="10"/>
      <c r="BC223" s="10">
        <f t="shared" si="142"/>
        <v>73</v>
      </c>
      <c r="BD223" s="7" t="s">
        <v>93</v>
      </c>
      <c r="BE223" s="8" t="s">
        <v>20</v>
      </c>
      <c r="BF223" s="11">
        <v>-5.8290000000000002E-2</v>
      </c>
      <c r="BG223" s="11" t="s">
        <v>111</v>
      </c>
      <c r="BH223" s="10">
        <f t="shared" si="141"/>
        <v>79</v>
      </c>
      <c r="BI223" s="43" t="s">
        <v>60</v>
      </c>
      <c r="BJ223" s="44" t="s">
        <v>22</v>
      </c>
      <c r="BK223" s="9">
        <v>-0.38366</v>
      </c>
      <c r="BL223" s="9" t="s">
        <v>110</v>
      </c>
      <c r="BM223" s="10">
        <f t="shared" si="130"/>
        <v>110</v>
      </c>
      <c r="BN223" s="43" t="s">
        <v>96</v>
      </c>
      <c r="BO223" s="44" t="s">
        <v>25</v>
      </c>
      <c r="BP223" s="9">
        <v>-0.60489000000000004</v>
      </c>
      <c r="BQ223" t="s">
        <v>110</v>
      </c>
      <c r="BR223" s="10">
        <f t="shared" si="136"/>
        <v>105</v>
      </c>
    </row>
    <row r="224" spans="1:70" ht="17" thickBot="1" x14ac:dyDescent="0.25">
      <c r="A224" s="43" t="s">
        <v>92</v>
      </c>
      <c r="B224" s="44" t="s">
        <v>25</v>
      </c>
      <c r="C224" s="9">
        <v>-0.16650999999999999</v>
      </c>
      <c r="D224" s="9" t="s">
        <v>110</v>
      </c>
      <c r="E224" s="10">
        <f t="shared" si="138"/>
        <v>97</v>
      </c>
      <c r="F224" s="7" t="s">
        <v>90</v>
      </c>
      <c r="G224" s="8" t="s">
        <v>26</v>
      </c>
      <c r="H224" s="10">
        <v>-0.41969000000000001</v>
      </c>
      <c r="I224" s="10"/>
      <c r="J224" s="10">
        <f t="shared" si="134"/>
        <v>105</v>
      </c>
      <c r="K224" s="7" t="s">
        <v>85</v>
      </c>
      <c r="L224" s="8" t="s">
        <v>19</v>
      </c>
      <c r="M224" s="10">
        <v>-0.64983999999999997</v>
      </c>
      <c r="N224" s="10"/>
      <c r="O224" s="10">
        <f t="shared" si="137"/>
        <v>102</v>
      </c>
      <c r="P224" s="7" t="s">
        <v>58</v>
      </c>
      <c r="Q224" s="8" t="s">
        <v>20</v>
      </c>
      <c r="R224" s="9">
        <v>-0.50322999999999996</v>
      </c>
      <c r="S224" s="9" t="s">
        <v>110</v>
      </c>
      <c r="T224" s="10">
        <f t="shared" si="132"/>
        <v>109</v>
      </c>
      <c r="U224" s="7" t="s">
        <v>90</v>
      </c>
      <c r="V224" s="8" t="s">
        <v>23</v>
      </c>
      <c r="W224" s="10">
        <v>-0.28763</v>
      </c>
      <c r="X224" s="10"/>
      <c r="Y224" s="10">
        <f t="shared" si="129"/>
        <v>129</v>
      </c>
      <c r="Z224" s="7" t="s">
        <v>91</v>
      </c>
      <c r="AA224" s="8" t="s">
        <v>28</v>
      </c>
      <c r="AB224" s="9">
        <v>-0.17279</v>
      </c>
      <c r="AC224" s="9" t="s">
        <v>110</v>
      </c>
      <c r="AD224" s="10">
        <f t="shared" si="133"/>
        <v>108</v>
      </c>
      <c r="AE224" s="7" t="s">
        <v>85</v>
      </c>
      <c r="AF224" s="8" t="s">
        <v>19</v>
      </c>
      <c r="AG224" s="10">
        <v>-0.17021</v>
      </c>
      <c r="AH224" s="10"/>
      <c r="AI224" s="10">
        <f t="shared" si="131"/>
        <v>113</v>
      </c>
      <c r="AJ224" s="43" t="s">
        <v>92</v>
      </c>
      <c r="AK224" s="44" t="s">
        <v>28</v>
      </c>
      <c r="AL224" s="11">
        <v>-0.15862000000000001</v>
      </c>
      <c r="AM224" s="11" t="s">
        <v>111</v>
      </c>
      <c r="AN224" s="10">
        <f t="shared" si="135"/>
        <v>106</v>
      </c>
      <c r="AO224" s="41" t="s">
        <v>58</v>
      </c>
      <c r="AP224" s="42" t="s">
        <v>25</v>
      </c>
      <c r="AQ224" s="11">
        <v>-0.16788</v>
      </c>
      <c r="AR224" s="11" t="s">
        <v>111</v>
      </c>
      <c r="AS224" s="10">
        <f t="shared" si="140"/>
        <v>82</v>
      </c>
      <c r="AT224" s="45" t="s">
        <v>82</v>
      </c>
      <c r="AU224" s="46" t="s">
        <v>20</v>
      </c>
      <c r="AV224" s="9">
        <v>-0.22500999999999999</v>
      </c>
      <c r="AW224" s="9" t="s">
        <v>110</v>
      </c>
      <c r="AX224" s="10">
        <f t="shared" si="139"/>
        <v>91</v>
      </c>
      <c r="AY224" s="7" t="s">
        <v>92</v>
      </c>
      <c r="AZ224" s="8" t="s">
        <v>23</v>
      </c>
      <c r="BA224" s="11">
        <v>-0.15698999999999999</v>
      </c>
      <c r="BB224" s="11" t="s">
        <v>111</v>
      </c>
      <c r="BC224" s="10">
        <f t="shared" si="142"/>
        <v>74</v>
      </c>
      <c r="BD224" s="45" t="s">
        <v>69</v>
      </c>
      <c r="BE224" s="46" t="s">
        <v>19</v>
      </c>
      <c r="BF224" s="9">
        <v>-6.318E-2</v>
      </c>
      <c r="BG224" s="9" t="s">
        <v>110</v>
      </c>
      <c r="BH224" s="10">
        <f t="shared" si="141"/>
        <v>80</v>
      </c>
      <c r="BI224" s="43" t="s">
        <v>100</v>
      </c>
      <c r="BJ224" s="44" t="s">
        <v>22</v>
      </c>
      <c r="BK224" s="11">
        <v>-0.38714999999999999</v>
      </c>
      <c r="BL224" s="11" t="s">
        <v>111</v>
      </c>
      <c r="BM224" s="10">
        <f t="shared" si="130"/>
        <v>111</v>
      </c>
      <c r="BN224" s="7" t="s">
        <v>95</v>
      </c>
      <c r="BO224" s="8" t="s">
        <v>19</v>
      </c>
      <c r="BP224" s="10">
        <v>-0.67708999999999997</v>
      </c>
      <c r="BR224" s="10">
        <f t="shared" si="136"/>
        <v>106</v>
      </c>
    </row>
    <row r="225" spans="1:70" ht="17" thickBot="1" x14ac:dyDescent="0.25">
      <c r="A225" s="41" t="s">
        <v>69</v>
      </c>
      <c r="B225" s="42" t="s">
        <v>23</v>
      </c>
      <c r="C225" s="9">
        <v>-0.18153</v>
      </c>
      <c r="D225" s="9" t="s">
        <v>110</v>
      </c>
      <c r="E225" s="10">
        <f t="shared" si="138"/>
        <v>98</v>
      </c>
      <c r="F225" s="43" t="s">
        <v>90</v>
      </c>
      <c r="G225" s="44" t="s">
        <v>23</v>
      </c>
      <c r="H225" s="9">
        <v>-0.45368000000000003</v>
      </c>
      <c r="I225" s="9" t="s">
        <v>110</v>
      </c>
      <c r="J225" s="10">
        <f t="shared" si="134"/>
        <v>106</v>
      </c>
      <c r="K225" s="7" t="s">
        <v>85</v>
      </c>
      <c r="L225" s="8" t="s">
        <v>29</v>
      </c>
      <c r="M225" s="10">
        <v>-0.66527999999999998</v>
      </c>
      <c r="N225" s="10"/>
      <c r="O225" s="10">
        <f t="shared" si="137"/>
        <v>103</v>
      </c>
      <c r="P225" s="41" t="s">
        <v>72</v>
      </c>
      <c r="Q225" s="42" t="s">
        <v>25</v>
      </c>
      <c r="R225" s="9">
        <v>-0.53383999999999998</v>
      </c>
      <c r="S225" s="9" t="s">
        <v>110</v>
      </c>
      <c r="T225" s="10">
        <f t="shared" si="132"/>
        <v>110</v>
      </c>
      <c r="U225" s="7" t="s">
        <v>90</v>
      </c>
      <c r="V225" s="8" t="s">
        <v>29</v>
      </c>
      <c r="W225" s="10">
        <v>-0.33498</v>
      </c>
      <c r="X225" s="10"/>
      <c r="Y225" s="10">
        <f t="shared" ref="Y225:Y229" si="143">IF(W225&lt;W224,Y224+1,Y224)</f>
        <v>130</v>
      </c>
      <c r="Z225" s="7" t="s">
        <v>90</v>
      </c>
      <c r="AA225" s="8" t="s">
        <v>20</v>
      </c>
      <c r="AB225" s="10">
        <v>-0.17348</v>
      </c>
      <c r="AC225" s="10"/>
      <c r="AD225" s="10">
        <f t="shared" si="133"/>
        <v>109</v>
      </c>
      <c r="AE225" s="41" t="s">
        <v>94</v>
      </c>
      <c r="AF225" s="42" t="s">
        <v>26</v>
      </c>
      <c r="AG225" s="11">
        <v>-0.19982</v>
      </c>
      <c r="AH225" s="11" t="s">
        <v>111</v>
      </c>
      <c r="AI225" s="10">
        <f t="shared" si="131"/>
        <v>114</v>
      </c>
      <c r="AJ225" s="43" t="s">
        <v>72</v>
      </c>
      <c r="AK225" s="44" t="s">
        <v>28</v>
      </c>
      <c r="AL225" s="9">
        <v>-0.16266</v>
      </c>
      <c r="AM225" s="9" t="s">
        <v>110</v>
      </c>
      <c r="AN225" s="10">
        <f t="shared" si="135"/>
        <v>107</v>
      </c>
      <c r="AO225" s="45" t="s">
        <v>89</v>
      </c>
      <c r="AP225" s="46" t="s">
        <v>19</v>
      </c>
      <c r="AQ225" s="9">
        <v>-0.18637000000000001</v>
      </c>
      <c r="AR225" s="9" t="s">
        <v>110</v>
      </c>
      <c r="AS225" s="10">
        <f t="shared" si="140"/>
        <v>83</v>
      </c>
      <c r="AT225" s="41" t="s">
        <v>59</v>
      </c>
      <c r="AU225" s="42" t="s">
        <v>25</v>
      </c>
      <c r="AV225" s="9">
        <v>-0.22816</v>
      </c>
      <c r="AW225" s="9" t="s">
        <v>110</v>
      </c>
      <c r="AX225" s="10">
        <f t="shared" si="139"/>
        <v>92</v>
      </c>
      <c r="AY225" s="41" t="s">
        <v>82</v>
      </c>
      <c r="AZ225" s="42" t="s">
        <v>20</v>
      </c>
      <c r="BA225" s="9">
        <v>-0.15733</v>
      </c>
      <c r="BB225" s="9" t="s">
        <v>110</v>
      </c>
      <c r="BC225" s="10">
        <f t="shared" si="142"/>
        <v>75</v>
      </c>
      <c r="BD225" s="7" t="s">
        <v>98</v>
      </c>
      <c r="BE225" s="8" t="s">
        <v>25</v>
      </c>
      <c r="BF225" s="9">
        <v>-7.1800000000000003E-2</v>
      </c>
      <c r="BG225" s="9" t="s">
        <v>110</v>
      </c>
      <c r="BH225" s="10">
        <f t="shared" si="141"/>
        <v>81</v>
      </c>
      <c r="BI225" s="7" t="s">
        <v>84</v>
      </c>
      <c r="BJ225" s="8" t="s">
        <v>28</v>
      </c>
      <c r="BK225" s="9">
        <v>-0.38730999999999999</v>
      </c>
      <c r="BL225" s="9" t="s">
        <v>110</v>
      </c>
      <c r="BM225" s="10">
        <f t="shared" si="130"/>
        <v>112</v>
      </c>
      <c r="BN225" s="43" t="s">
        <v>93</v>
      </c>
      <c r="BO225" s="44" t="s">
        <v>25</v>
      </c>
      <c r="BP225" s="9">
        <v>-0.72021999999999997</v>
      </c>
      <c r="BQ225" t="s">
        <v>110</v>
      </c>
      <c r="BR225" s="10">
        <f t="shared" si="136"/>
        <v>107</v>
      </c>
    </row>
    <row r="226" spans="1:70" ht="17" thickBot="1" x14ac:dyDescent="0.25">
      <c r="A226" s="7" t="s">
        <v>98</v>
      </c>
      <c r="B226" s="8" t="s">
        <v>19</v>
      </c>
      <c r="C226" s="9">
        <v>-0.18473999999999999</v>
      </c>
      <c r="D226" s="9" t="s">
        <v>110</v>
      </c>
      <c r="E226" s="10">
        <f t="shared" si="138"/>
        <v>99</v>
      </c>
      <c r="F226" s="7" t="s">
        <v>94</v>
      </c>
      <c r="G226" s="8" t="s">
        <v>22</v>
      </c>
      <c r="H226" s="10">
        <v>-0.45727000000000001</v>
      </c>
      <c r="I226" s="10"/>
      <c r="J226" s="10">
        <f t="shared" si="134"/>
        <v>107</v>
      </c>
      <c r="K226" s="7" t="s">
        <v>60</v>
      </c>
      <c r="L226" s="8" t="s">
        <v>26</v>
      </c>
      <c r="M226" s="10">
        <v>-0.78381000000000001</v>
      </c>
      <c r="N226" s="10"/>
      <c r="O226" s="10">
        <f t="shared" si="137"/>
        <v>104</v>
      </c>
      <c r="P226" s="7" t="s">
        <v>90</v>
      </c>
      <c r="Q226" s="8" t="s">
        <v>20</v>
      </c>
      <c r="R226" s="10">
        <v>-0.54186000000000001</v>
      </c>
      <c r="S226" s="10"/>
      <c r="T226" s="10">
        <f t="shared" si="132"/>
        <v>111</v>
      </c>
      <c r="U226" s="7" t="s">
        <v>94</v>
      </c>
      <c r="V226" s="8" t="s">
        <v>26</v>
      </c>
      <c r="W226" s="10">
        <v>-0.35110000000000002</v>
      </c>
      <c r="X226" s="10"/>
      <c r="Y226" s="10">
        <f t="shared" si="143"/>
        <v>131</v>
      </c>
      <c r="Z226" s="7" t="s">
        <v>81</v>
      </c>
      <c r="AA226" s="8" t="s">
        <v>26</v>
      </c>
      <c r="AB226" s="11">
        <v>-0.18779999999999999</v>
      </c>
      <c r="AC226" s="11" t="s">
        <v>111</v>
      </c>
      <c r="AD226" s="10">
        <f t="shared" si="133"/>
        <v>110</v>
      </c>
      <c r="AE226" s="7" t="s">
        <v>85</v>
      </c>
      <c r="AF226" s="8" t="s">
        <v>29</v>
      </c>
      <c r="AG226" s="10">
        <v>-0.21037</v>
      </c>
      <c r="AH226" s="10"/>
      <c r="AI226" s="10">
        <f t="shared" si="131"/>
        <v>115</v>
      </c>
      <c r="AJ226" s="7" t="s">
        <v>91</v>
      </c>
      <c r="AK226" s="8" t="s">
        <v>28</v>
      </c>
      <c r="AL226" s="10">
        <v>-0.16783000000000001</v>
      </c>
      <c r="AM226" s="10"/>
      <c r="AN226" s="10">
        <f t="shared" si="135"/>
        <v>108</v>
      </c>
      <c r="AO226" s="43" t="s">
        <v>72</v>
      </c>
      <c r="AP226" s="44" t="s">
        <v>28</v>
      </c>
      <c r="AQ226" s="9">
        <v>-0.22416</v>
      </c>
      <c r="AR226" s="9" t="s">
        <v>110</v>
      </c>
      <c r="AS226" s="10">
        <f t="shared" si="140"/>
        <v>84</v>
      </c>
      <c r="AT226" s="41" t="s">
        <v>82</v>
      </c>
      <c r="AU226" s="42" t="s">
        <v>25</v>
      </c>
      <c r="AV226" s="9">
        <v>-0.22839000000000001</v>
      </c>
      <c r="AW226" s="9" t="s">
        <v>110</v>
      </c>
      <c r="AX226" s="10">
        <f t="shared" si="139"/>
        <v>93</v>
      </c>
      <c r="AY226" s="45" t="s">
        <v>92</v>
      </c>
      <c r="AZ226" s="46" t="s">
        <v>28</v>
      </c>
      <c r="BA226" s="9">
        <v>-0.17435999999999999</v>
      </c>
      <c r="BB226" s="9" t="s">
        <v>110</v>
      </c>
      <c r="BC226" s="10">
        <f t="shared" si="142"/>
        <v>76</v>
      </c>
      <c r="BD226" s="45" t="s">
        <v>98</v>
      </c>
      <c r="BE226" s="46" t="s">
        <v>19</v>
      </c>
      <c r="BF226" s="9">
        <v>-7.4349999999999999E-2</v>
      </c>
      <c r="BG226" s="9" t="s">
        <v>110</v>
      </c>
      <c r="BH226" s="10">
        <f t="shared" si="141"/>
        <v>82</v>
      </c>
      <c r="BI226" s="43" t="s">
        <v>77</v>
      </c>
      <c r="BJ226" s="44" t="s">
        <v>22</v>
      </c>
      <c r="BK226" s="9">
        <v>-0.42403000000000002</v>
      </c>
      <c r="BL226" s="9" t="s">
        <v>110</v>
      </c>
      <c r="BM226" s="10">
        <f t="shared" si="130"/>
        <v>113</v>
      </c>
      <c r="BN226" s="41" t="s">
        <v>68</v>
      </c>
      <c r="BO226" s="42" t="s">
        <v>19</v>
      </c>
      <c r="BP226" s="9">
        <v>-0.85058</v>
      </c>
      <c r="BQ226" t="s">
        <v>110</v>
      </c>
      <c r="BR226" s="10">
        <f t="shared" si="136"/>
        <v>108</v>
      </c>
    </row>
    <row r="227" spans="1:70" ht="17" thickBot="1" x14ac:dyDescent="0.25">
      <c r="A227" s="41" t="s">
        <v>75</v>
      </c>
      <c r="B227" s="42" t="s">
        <v>23</v>
      </c>
      <c r="C227" s="9">
        <v>-0.19264000000000001</v>
      </c>
      <c r="D227" s="9" t="s">
        <v>110</v>
      </c>
      <c r="E227" s="10">
        <f t="shared" si="138"/>
        <v>100</v>
      </c>
      <c r="F227" s="45" t="s">
        <v>90</v>
      </c>
      <c r="G227" s="46" t="s">
        <v>20</v>
      </c>
      <c r="H227" s="9">
        <v>-0.46567999999999998</v>
      </c>
      <c r="I227" s="9" t="s">
        <v>110</v>
      </c>
      <c r="J227" s="10">
        <f t="shared" si="134"/>
        <v>108</v>
      </c>
      <c r="K227" s="41" t="s">
        <v>94</v>
      </c>
      <c r="L227" s="42" t="s">
        <v>26</v>
      </c>
      <c r="M227" s="11">
        <v>-1.03288</v>
      </c>
      <c r="N227" s="11" t="s">
        <v>111</v>
      </c>
      <c r="O227" s="10">
        <f t="shared" si="137"/>
        <v>105</v>
      </c>
      <c r="P227" s="41" t="s">
        <v>89</v>
      </c>
      <c r="Q227" s="42" t="s">
        <v>25</v>
      </c>
      <c r="R227" s="9">
        <v>-0.56167</v>
      </c>
      <c r="S227" s="9" t="s">
        <v>110</v>
      </c>
      <c r="T227" s="10">
        <f t="shared" si="132"/>
        <v>112</v>
      </c>
      <c r="U227" s="7" t="s">
        <v>90</v>
      </c>
      <c r="V227" s="8" t="s">
        <v>20</v>
      </c>
      <c r="W227" s="10">
        <v>-0.37142999999999998</v>
      </c>
      <c r="X227" s="10"/>
      <c r="Y227" s="10">
        <f t="shared" si="143"/>
        <v>132</v>
      </c>
      <c r="Z227" s="7" t="s">
        <v>77</v>
      </c>
      <c r="AA227" s="8" t="s">
        <v>26</v>
      </c>
      <c r="AB227" s="11">
        <v>-0.19949</v>
      </c>
      <c r="AC227" s="11" t="s">
        <v>111</v>
      </c>
      <c r="AD227" s="10">
        <f t="shared" si="133"/>
        <v>111</v>
      </c>
      <c r="AE227" s="7" t="s">
        <v>95</v>
      </c>
      <c r="AF227" s="8" t="s">
        <v>19</v>
      </c>
      <c r="AG227" s="10">
        <v>-0.23336000000000001</v>
      </c>
      <c r="AH227" s="10"/>
      <c r="AI227" s="10">
        <f t="shared" si="131"/>
        <v>116</v>
      </c>
      <c r="AJ227" s="43" t="s">
        <v>82</v>
      </c>
      <c r="AK227" s="44" t="s">
        <v>28</v>
      </c>
      <c r="AL227" s="9">
        <v>-0.18043000000000001</v>
      </c>
      <c r="AM227" s="9" t="s">
        <v>110</v>
      </c>
      <c r="AN227" s="10">
        <f t="shared" si="135"/>
        <v>109</v>
      </c>
      <c r="AO227" s="41" t="s">
        <v>72</v>
      </c>
      <c r="AP227" s="42" t="s">
        <v>25</v>
      </c>
      <c r="AQ227" s="9">
        <v>-0.24385000000000001</v>
      </c>
      <c r="AR227" s="9" t="s">
        <v>110</v>
      </c>
      <c r="AS227" s="10">
        <f t="shared" si="140"/>
        <v>85</v>
      </c>
      <c r="AT227" s="41" t="s">
        <v>92</v>
      </c>
      <c r="AU227" s="42" t="s">
        <v>25</v>
      </c>
      <c r="AV227" s="9">
        <v>-0.24015</v>
      </c>
      <c r="AW227" s="9" t="s">
        <v>110</v>
      </c>
      <c r="AX227" s="10">
        <f t="shared" si="139"/>
        <v>94</v>
      </c>
      <c r="AY227" s="7" t="s">
        <v>91</v>
      </c>
      <c r="AZ227" s="8" t="s">
        <v>20</v>
      </c>
      <c r="BA227" s="10">
        <v>-0.18598999999999999</v>
      </c>
      <c r="BB227" s="10"/>
      <c r="BC227" s="10">
        <f t="shared" si="142"/>
        <v>77</v>
      </c>
      <c r="BD227" s="41" t="s">
        <v>75</v>
      </c>
      <c r="BE227" s="42" t="s">
        <v>23</v>
      </c>
      <c r="BF227" s="9">
        <v>-7.6100000000000001E-2</v>
      </c>
      <c r="BG227" s="9" t="s">
        <v>110</v>
      </c>
      <c r="BH227" s="10">
        <f t="shared" si="141"/>
        <v>83</v>
      </c>
      <c r="BI227" s="45" t="s">
        <v>90</v>
      </c>
      <c r="BJ227" s="46" t="s">
        <v>23</v>
      </c>
      <c r="BK227" s="11">
        <v>-0.49395</v>
      </c>
      <c r="BL227" s="11" t="s">
        <v>111</v>
      </c>
      <c r="BM227" s="10">
        <f t="shared" si="130"/>
        <v>114</v>
      </c>
      <c r="BN227" s="7" t="s">
        <v>95</v>
      </c>
      <c r="BO227" s="8" t="s">
        <v>29</v>
      </c>
      <c r="BP227" s="10">
        <v>-0.87861</v>
      </c>
      <c r="BR227" s="10">
        <f t="shared" si="136"/>
        <v>109</v>
      </c>
    </row>
    <row r="228" spans="1:70" ht="17" thickBot="1" x14ac:dyDescent="0.25">
      <c r="A228" s="45" t="s">
        <v>93</v>
      </c>
      <c r="B228" s="46" t="s">
        <v>29</v>
      </c>
      <c r="C228" s="9">
        <v>-0.19452</v>
      </c>
      <c r="D228" s="9" t="s">
        <v>110</v>
      </c>
      <c r="E228" s="10">
        <f t="shared" si="138"/>
        <v>101</v>
      </c>
      <c r="F228" s="41" t="s">
        <v>92</v>
      </c>
      <c r="G228" s="42" t="s">
        <v>25</v>
      </c>
      <c r="H228" s="9">
        <v>-0.47239999999999999</v>
      </c>
      <c r="I228" s="9" t="s">
        <v>110</v>
      </c>
      <c r="J228" s="10">
        <f t="shared" si="134"/>
        <v>109</v>
      </c>
      <c r="K228" s="7" t="s">
        <v>95</v>
      </c>
      <c r="L228" s="8" t="s">
        <v>29</v>
      </c>
      <c r="M228" s="10">
        <v>-1.0804400000000001</v>
      </c>
      <c r="N228" s="10"/>
      <c r="O228" s="10">
        <f t="shared" si="137"/>
        <v>106</v>
      </c>
      <c r="P228" s="7" t="s">
        <v>91</v>
      </c>
      <c r="Q228" s="8" t="s">
        <v>20</v>
      </c>
      <c r="R228" s="9">
        <v>-0.64368999999999998</v>
      </c>
      <c r="S228" s="9" t="s">
        <v>110</v>
      </c>
      <c r="T228" s="10">
        <f t="shared" si="132"/>
        <v>113</v>
      </c>
      <c r="U228" s="7" t="s">
        <v>90</v>
      </c>
      <c r="V228" s="8" t="s">
        <v>26</v>
      </c>
      <c r="W228" s="10">
        <v>-0.37340000000000001</v>
      </c>
      <c r="X228" s="10"/>
      <c r="Y228" s="10">
        <f t="shared" si="143"/>
        <v>133</v>
      </c>
      <c r="Z228" s="7" t="s">
        <v>100</v>
      </c>
      <c r="AA228" s="8" t="s">
        <v>26</v>
      </c>
      <c r="AB228" s="11">
        <v>-0.23973</v>
      </c>
      <c r="AC228" s="11" t="s">
        <v>111</v>
      </c>
      <c r="AD228" s="10">
        <f t="shared" si="133"/>
        <v>112</v>
      </c>
      <c r="AE228" s="7" t="s">
        <v>103</v>
      </c>
      <c r="AF228" s="8" t="s">
        <v>28</v>
      </c>
      <c r="AG228" s="10">
        <v>-0.27321000000000001</v>
      </c>
      <c r="AH228" s="10"/>
      <c r="AI228" s="10">
        <f t="shared" si="131"/>
        <v>117</v>
      </c>
      <c r="AJ228" s="41" t="s">
        <v>72</v>
      </c>
      <c r="AK228" s="42" t="s">
        <v>25</v>
      </c>
      <c r="AL228" s="9">
        <v>-0.20208999999999999</v>
      </c>
      <c r="AM228" s="9" t="s">
        <v>110</v>
      </c>
      <c r="AN228" s="10">
        <f t="shared" si="135"/>
        <v>110</v>
      </c>
      <c r="AO228" s="43" t="s">
        <v>91</v>
      </c>
      <c r="AP228" s="44" t="s">
        <v>28</v>
      </c>
      <c r="AQ228" s="11">
        <v>-0.26125999999999999</v>
      </c>
      <c r="AR228" s="11" t="s">
        <v>111</v>
      </c>
      <c r="AS228" s="10">
        <f t="shared" si="140"/>
        <v>86</v>
      </c>
      <c r="AT228" s="43" t="s">
        <v>82</v>
      </c>
      <c r="AU228" s="44" t="s">
        <v>28</v>
      </c>
      <c r="AV228" s="9">
        <v>-0.27950000000000003</v>
      </c>
      <c r="AW228" s="9" t="s">
        <v>110</v>
      </c>
      <c r="AX228" s="10">
        <f t="shared" si="139"/>
        <v>95</v>
      </c>
      <c r="AY228" s="43" t="s">
        <v>100</v>
      </c>
      <c r="AZ228" s="44" t="s">
        <v>22</v>
      </c>
      <c r="BA228" s="11">
        <v>-0.18801999999999999</v>
      </c>
      <c r="BB228" s="11" t="s">
        <v>111</v>
      </c>
      <c r="BC228" s="10">
        <f t="shared" si="142"/>
        <v>78</v>
      </c>
      <c r="BD228" s="41" t="s">
        <v>69</v>
      </c>
      <c r="BE228" s="42" t="s">
        <v>23</v>
      </c>
      <c r="BF228" s="9">
        <v>-8.4110000000000004E-2</v>
      </c>
      <c r="BG228" s="9" t="s">
        <v>110</v>
      </c>
      <c r="BH228" s="10">
        <f t="shared" si="141"/>
        <v>84</v>
      </c>
      <c r="BI228" s="7" t="s">
        <v>90</v>
      </c>
      <c r="BJ228" s="8" t="s">
        <v>20</v>
      </c>
      <c r="BK228" s="11">
        <v>-0.51234000000000002</v>
      </c>
      <c r="BL228" s="11" t="s">
        <v>111</v>
      </c>
      <c r="BM228" s="10">
        <f t="shared" si="130"/>
        <v>115</v>
      </c>
      <c r="BN228" s="41" t="s">
        <v>96</v>
      </c>
      <c r="BO228" s="42" t="s">
        <v>19</v>
      </c>
      <c r="BP228" s="9">
        <v>-0.96653</v>
      </c>
      <c r="BQ228" t="s">
        <v>110</v>
      </c>
      <c r="BR228" s="10">
        <f t="shared" si="136"/>
        <v>110</v>
      </c>
    </row>
    <row r="229" spans="1:70" ht="17" thickBot="1" x14ac:dyDescent="0.25">
      <c r="A229" s="47" t="s">
        <v>98</v>
      </c>
      <c r="B229" s="48" t="s">
        <v>23</v>
      </c>
      <c r="C229" s="9">
        <v>-0.24163000000000001</v>
      </c>
      <c r="D229" s="20" t="s">
        <v>110</v>
      </c>
      <c r="E229" s="10">
        <f t="shared" si="138"/>
        <v>102</v>
      </c>
      <c r="F229" s="5" t="s">
        <v>90</v>
      </c>
      <c r="G229" s="6" t="s">
        <v>29</v>
      </c>
      <c r="H229" s="10">
        <v>-0.48514000000000002</v>
      </c>
      <c r="I229" s="19"/>
      <c r="J229" s="10">
        <f t="shared" si="134"/>
        <v>110</v>
      </c>
      <c r="K229" s="5" t="s">
        <v>95</v>
      </c>
      <c r="L229" s="6" t="s">
        <v>19</v>
      </c>
      <c r="M229" s="10">
        <v>-1.10398</v>
      </c>
      <c r="N229" s="19"/>
      <c r="O229" s="10">
        <f t="shared" si="137"/>
        <v>107</v>
      </c>
      <c r="P229" s="51" t="s">
        <v>91</v>
      </c>
      <c r="Q229" s="52" t="s">
        <v>28</v>
      </c>
      <c r="R229" s="9">
        <v>-0.76529000000000003</v>
      </c>
      <c r="S229" s="20" t="s">
        <v>110</v>
      </c>
      <c r="T229" s="10">
        <f t="shared" si="132"/>
        <v>114</v>
      </c>
      <c r="U229" s="47" t="s">
        <v>60</v>
      </c>
      <c r="V229" s="48" t="s">
        <v>26</v>
      </c>
      <c r="W229" s="9">
        <v>-0.37578</v>
      </c>
      <c r="X229" s="20" t="s">
        <v>110</v>
      </c>
      <c r="Y229" s="10">
        <f t="shared" si="143"/>
        <v>134</v>
      </c>
      <c r="Z229" s="5" t="s">
        <v>103</v>
      </c>
      <c r="AA229" s="6" t="s">
        <v>28</v>
      </c>
      <c r="AB229" s="10">
        <v>-0.24779999999999999</v>
      </c>
      <c r="AC229" s="19"/>
      <c r="AD229" s="10">
        <f t="shared" si="133"/>
        <v>113</v>
      </c>
      <c r="AE229" s="5" t="s">
        <v>95</v>
      </c>
      <c r="AF229" s="6" t="s">
        <v>29</v>
      </c>
      <c r="AG229" s="10">
        <v>-0.30153999999999997</v>
      </c>
      <c r="AH229" s="19"/>
      <c r="AI229" s="10">
        <f t="shared" si="131"/>
        <v>118</v>
      </c>
      <c r="AJ229" s="47" t="s">
        <v>89</v>
      </c>
      <c r="AK229" s="48" t="s">
        <v>25</v>
      </c>
      <c r="AL229" s="9">
        <v>-0.27167000000000002</v>
      </c>
      <c r="AM229" s="20" t="s">
        <v>110</v>
      </c>
      <c r="AN229" s="10">
        <f t="shared" si="135"/>
        <v>111</v>
      </c>
      <c r="AO229" s="47" t="s">
        <v>89</v>
      </c>
      <c r="AP229" s="48" t="s">
        <v>25</v>
      </c>
      <c r="AQ229" s="9">
        <v>-0.30753999999999998</v>
      </c>
      <c r="AR229" s="20" t="s">
        <v>110</v>
      </c>
      <c r="AS229" s="10">
        <f t="shared" si="140"/>
        <v>87</v>
      </c>
      <c r="AT229" s="51" t="s">
        <v>91</v>
      </c>
      <c r="AU229" s="52" t="s">
        <v>28</v>
      </c>
      <c r="AV229" s="9">
        <v>-0.33676</v>
      </c>
      <c r="AW229" s="20" t="s">
        <v>110</v>
      </c>
      <c r="AX229" s="10">
        <f t="shared" si="139"/>
        <v>96</v>
      </c>
      <c r="AY229" s="51" t="s">
        <v>77</v>
      </c>
      <c r="AZ229" s="52" t="s">
        <v>22</v>
      </c>
      <c r="BA229" s="9">
        <v>-0.21109</v>
      </c>
      <c r="BB229" s="20" t="s">
        <v>110</v>
      </c>
      <c r="BC229" s="10">
        <f t="shared" si="142"/>
        <v>79</v>
      </c>
      <c r="BD229" s="47" t="s">
        <v>98</v>
      </c>
      <c r="BE229" s="48" t="s">
        <v>23</v>
      </c>
      <c r="BF229" s="9">
        <v>-0.10367</v>
      </c>
      <c r="BG229" s="20" t="s">
        <v>110</v>
      </c>
      <c r="BH229" s="10">
        <f t="shared" si="141"/>
        <v>85</v>
      </c>
      <c r="BI229" s="5" t="s">
        <v>103</v>
      </c>
      <c r="BJ229" s="6" t="s">
        <v>28</v>
      </c>
      <c r="BK229" s="10">
        <v>-0.59635000000000005</v>
      </c>
      <c r="BL229" s="19"/>
      <c r="BM229" s="10">
        <f t="shared" si="130"/>
        <v>116</v>
      </c>
      <c r="BN229" s="49" t="s">
        <v>103</v>
      </c>
      <c r="BO229" s="50" t="s">
        <v>28</v>
      </c>
      <c r="BP229" s="11">
        <v>-0.98112999999999995</v>
      </c>
      <c r="BQ229" t="s">
        <v>111</v>
      </c>
      <c r="BR229" s="10">
        <f t="shared" si="136"/>
        <v>111</v>
      </c>
    </row>
    <row r="230" spans="1:70" ht="18" thickTop="1" thickBot="1" x14ac:dyDescent="0.25">
      <c r="A230" s="68" t="s">
        <v>107</v>
      </c>
      <c r="B230" s="69"/>
      <c r="C230" s="69"/>
      <c r="D230" s="69"/>
      <c r="E230" s="70"/>
      <c r="F230" s="68" t="s">
        <v>107</v>
      </c>
      <c r="G230" s="69"/>
      <c r="H230" s="69"/>
      <c r="I230" s="69"/>
      <c r="J230" s="70"/>
      <c r="K230" s="68" t="s">
        <v>107</v>
      </c>
      <c r="L230" s="69"/>
      <c r="M230" s="69"/>
      <c r="N230" s="69"/>
      <c r="O230" s="70"/>
      <c r="P230" s="68" t="s">
        <v>107</v>
      </c>
      <c r="Q230" s="69"/>
      <c r="R230" s="69"/>
      <c r="S230" s="69"/>
      <c r="T230" s="70"/>
      <c r="U230" s="68" t="s">
        <v>107</v>
      </c>
      <c r="V230" s="69"/>
      <c r="W230" s="69"/>
      <c r="X230" s="69"/>
      <c r="Y230" s="70"/>
      <c r="Z230" s="68" t="s">
        <v>107</v>
      </c>
      <c r="AA230" s="69"/>
      <c r="AB230" s="69"/>
      <c r="AC230" s="69"/>
      <c r="AD230" s="70"/>
      <c r="AE230" s="68" t="s">
        <v>107</v>
      </c>
      <c r="AF230" s="69"/>
      <c r="AG230" s="69"/>
      <c r="AH230" s="69"/>
      <c r="AI230" s="70"/>
      <c r="AJ230" s="68" t="s">
        <v>107</v>
      </c>
      <c r="AK230" s="69"/>
      <c r="AL230" s="69"/>
      <c r="AM230" s="69"/>
      <c r="AN230" s="70"/>
      <c r="AO230" s="68" t="s">
        <v>107</v>
      </c>
      <c r="AP230" s="69"/>
      <c r="AQ230" s="69"/>
      <c r="AR230" s="69"/>
      <c r="AS230" s="70"/>
      <c r="AT230" s="68" t="s">
        <v>107</v>
      </c>
      <c r="AU230" s="69"/>
      <c r="AV230" s="69"/>
      <c r="AW230" s="69"/>
      <c r="AX230" s="70"/>
      <c r="AY230" s="68" t="s">
        <v>107</v>
      </c>
      <c r="AZ230" s="69"/>
      <c r="BA230" s="69"/>
      <c r="BB230" s="69"/>
      <c r="BC230" s="70"/>
      <c r="BD230" s="68" t="s">
        <v>107</v>
      </c>
      <c r="BE230" s="69"/>
      <c r="BF230" s="69"/>
      <c r="BG230" s="69"/>
      <c r="BH230" s="70"/>
      <c r="BI230" s="68" t="s">
        <v>107</v>
      </c>
      <c r="BJ230" s="69"/>
      <c r="BK230" s="69"/>
      <c r="BL230" s="69"/>
      <c r="BM230" s="70"/>
      <c r="BN230" s="68" t="s">
        <v>107</v>
      </c>
      <c r="BO230" s="69"/>
      <c r="BP230" s="69"/>
      <c r="BQ230" s="69"/>
      <c r="BR230" s="70"/>
    </row>
    <row r="231" spans="1:70" ht="17" thickTop="1" x14ac:dyDescent="0.2">
      <c r="A231" s="21" t="s">
        <v>25</v>
      </c>
      <c r="B231" s="22">
        <f>SUMIF($B$128:$B$229,A231,$E$128:$E$229)</f>
        <v>1225</v>
      </c>
      <c r="C231" s="23"/>
      <c r="D231" s="23" t="s">
        <v>26</v>
      </c>
      <c r="E231" s="22">
        <f>SUMIF($B$128:$B$229,D231,$E$128:$E$229)</f>
        <v>195</v>
      </c>
      <c r="F231" s="21" t="s">
        <v>25</v>
      </c>
      <c r="G231" s="22">
        <f>SUMIF($G$119:$G$229,F231,$J$119:$J$229)</f>
        <v>1117</v>
      </c>
      <c r="H231" s="23"/>
      <c r="I231" s="23" t="s">
        <v>26</v>
      </c>
      <c r="J231" s="22">
        <f>SUMIF($G$119:$G$229,I231,$J$119:$J$229)</f>
        <v>1595</v>
      </c>
      <c r="K231" s="21" t="s">
        <v>25</v>
      </c>
      <c r="L231" s="22">
        <f>SUMIF($L$123:$L$229,K231,$O$123:$O$229)</f>
        <v>332</v>
      </c>
      <c r="M231" s="23"/>
      <c r="N231" s="23" t="s">
        <v>26</v>
      </c>
      <c r="O231" s="22">
        <f>SUMIF($L$123:$L$229,N231,$O$123:$O$229)</f>
        <v>1079</v>
      </c>
      <c r="P231" s="21" t="s">
        <v>25</v>
      </c>
      <c r="Q231" s="22">
        <f>SUMIF($Q$116:$Q$229,P231,$T$116:$T$229)</f>
        <v>1376</v>
      </c>
      <c r="R231" s="23"/>
      <c r="S231" s="23" t="s">
        <v>26</v>
      </c>
      <c r="T231" s="22">
        <f>SUMIF($Q$116:$Q$229,S231,$T$116:$T$229)</f>
        <v>452</v>
      </c>
      <c r="U231" s="21" t="s">
        <v>25</v>
      </c>
      <c r="V231" s="22">
        <f>SUMIF($V$95:$V$229,U231,$Y$95:$Y$229)</f>
        <v>494</v>
      </c>
      <c r="W231" s="23"/>
      <c r="X231" s="23" t="s">
        <v>26</v>
      </c>
      <c r="Y231" s="22">
        <f>SUMIF($V$95:$V$229,X231,$Y$95:$Y$229)</f>
        <v>2136</v>
      </c>
      <c r="Z231" s="21" t="s">
        <v>25</v>
      </c>
      <c r="AA231" s="22">
        <f>SUMIF($AA$117:$AA$229,Z231,$AD$117:$AD$229)</f>
        <v>800</v>
      </c>
      <c r="AB231" s="23"/>
      <c r="AC231" s="23" t="s">
        <v>26</v>
      </c>
      <c r="AD231" s="22">
        <f>SUMIF($AA$117:$AA$229,AC231,$AD$117:$AD$229)</f>
        <v>1031</v>
      </c>
      <c r="AE231" s="21" t="s">
        <v>25</v>
      </c>
      <c r="AF231" s="22">
        <f>SUMIF($AF$112:$AF$229,AE231,$AI$112:$AI$229)</f>
        <v>223</v>
      </c>
      <c r="AG231" s="23"/>
      <c r="AH231" s="23" t="s">
        <v>26</v>
      </c>
      <c r="AI231" s="22">
        <f>SUMIF($AF$112:$AF$229,AH231,$AI$112:$AI$229)</f>
        <v>1669</v>
      </c>
      <c r="AJ231" s="21" t="s">
        <v>25</v>
      </c>
      <c r="AK231" s="22">
        <f>SUMIF($AK$119:$AK$229,AJ231,$AN$119:$AN$229)</f>
        <v>1745</v>
      </c>
      <c r="AL231" s="23"/>
      <c r="AM231" s="23" t="s">
        <v>26</v>
      </c>
      <c r="AN231" s="22">
        <f>SUMIF($AK$119:$AK$229,AM231,$AN$119:$AN$229)</f>
        <v>100</v>
      </c>
      <c r="AO231" s="21" t="s">
        <v>25</v>
      </c>
      <c r="AP231" s="22">
        <f>SUMIF($AP$143:$AP$229,AO231,$AS$143:$AS$229)</f>
        <v>1096</v>
      </c>
      <c r="AQ231" s="23"/>
      <c r="AR231" s="23" t="s">
        <v>26</v>
      </c>
      <c r="AS231" s="22">
        <f>SUMIF($AP$143:$AP$229,AR231,$AS$143:$AS$229)</f>
        <v>311</v>
      </c>
      <c r="AT231" s="21" t="s">
        <v>25</v>
      </c>
      <c r="AU231" s="22">
        <f>SUMIF($AU$134:$AU$229,AT231,$AX$134:$AX$229)</f>
        <v>1232</v>
      </c>
      <c r="AV231" s="23"/>
      <c r="AW231" s="23" t="s">
        <v>26</v>
      </c>
      <c r="AX231" s="22">
        <f>SUMIF($AU$134:$AU$229,AW231,$AX$134:$AX$229)</f>
        <v>121</v>
      </c>
      <c r="AY231" s="21" t="s">
        <v>25</v>
      </c>
      <c r="AZ231" s="22">
        <f>SUMIF($AZ$150:$AZ$229,AY231,$BC$150:$BC$229)</f>
        <v>391</v>
      </c>
      <c r="BA231" s="23"/>
      <c r="BB231" s="23" t="s">
        <v>26</v>
      </c>
      <c r="BC231" s="22">
        <f>SUMIF($AZ$150:$AZ$229,BB231,$BC$150:$BC$229)</f>
        <v>194</v>
      </c>
      <c r="BD231" s="21" t="s">
        <v>25</v>
      </c>
      <c r="BE231" s="22">
        <f>SUMIF($BE$144:$BE$229,BD231,$BH$144:$BH$229)</f>
        <v>741</v>
      </c>
      <c r="BF231" s="23"/>
      <c r="BG231" s="23" t="s">
        <v>26</v>
      </c>
      <c r="BH231" s="22">
        <f>SUMIF($BE$144:$BE$229,BG231,$BH$144:$BH$229)</f>
        <v>105</v>
      </c>
      <c r="BI231" s="21" t="s">
        <v>25</v>
      </c>
      <c r="BJ231" s="22">
        <f>SUMIF($BJ$110:$BJ$229,BI231,$BM$110:$BM$229)</f>
        <v>247</v>
      </c>
      <c r="BK231" s="23"/>
      <c r="BL231" s="23" t="s">
        <v>26</v>
      </c>
      <c r="BM231" s="22">
        <f>SUMIF($BJ$110:$BJ$229,BL231,$BM$110:$BM$229)</f>
        <v>1328</v>
      </c>
      <c r="BN231" s="21" t="s">
        <v>25</v>
      </c>
      <c r="BO231" s="22">
        <f>SUMIF($BO$119:$BO$229,BN231,$BR$119:$BR$229)</f>
        <v>946</v>
      </c>
      <c r="BP231" s="23"/>
      <c r="BQ231" s="23" t="s">
        <v>26</v>
      </c>
      <c r="BR231" s="22">
        <f>SUMIF($BO$119:$BO$229,BQ231,$BR$119:$BR$229)</f>
        <v>472</v>
      </c>
    </row>
    <row r="232" spans="1:70" x14ac:dyDescent="0.2">
      <c r="A232" s="24" t="s">
        <v>28</v>
      </c>
      <c r="B232" s="25">
        <f t="shared" ref="B232:B234" si="144">SUMIF($B$128:$B$229,A232,$E$128:$E$229)</f>
        <v>343</v>
      </c>
      <c r="C232" s="26"/>
      <c r="D232" s="26" t="s">
        <v>29</v>
      </c>
      <c r="E232" s="25">
        <f t="shared" ref="E232:E234" si="145">SUMIF($B$128:$B$229,D232,$E$128:$E$229)</f>
        <v>789</v>
      </c>
      <c r="F232" s="24" t="s">
        <v>28</v>
      </c>
      <c r="G232" s="25">
        <f t="shared" ref="G232:G234" si="146">SUMIF($G$119:$G$229,F232,$J$119:$J$229)</f>
        <v>621</v>
      </c>
      <c r="H232" s="26"/>
      <c r="I232" s="26" t="s">
        <v>29</v>
      </c>
      <c r="J232" s="25">
        <f t="shared" ref="J232:J234" si="147">SUMIF($G$119:$G$229,I232,$J$119:$J$229)</f>
        <v>304</v>
      </c>
      <c r="K232" s="24" t="s">
        <v>28</v>
      </c>
      <c r="L232" s="25">
        <f t="shared" ref="L232:L234" si="148">SUMIF($L$123:$L$229,K232,$O$123:$O$229)</f>
        <v>583</v>
      </c>
      <c r="M232" s="26"/>
      <c r="N232" s="26" t="s">
        <v>29</v>
      </c>
      <c r="O232" s="25">
        <f t="shared" ref="O232:O234" si="149">SUMIF($L$123:$L$229,N232,$O$123:$O$229)</f>
        <v>1066</v>
      </c>
      <c r="P232" s="24" t="s">
        <v>28</v>
      </c>
      <c r="Q232" s="25">
        <f t="shared" ref="Q232:Q234" si="150">SUMIF($Q$116:$Q$229,P232,$T$116:$T$229)</f>
        <v>1405</v>
      </c>
      <c r="R232" s="26"/>
      <c r="S232" s="26" t="s">
        <v>29</v>
      </c>
      <c r="T232" s="25">
        <f t="shared" ref="T232:T234" si="151">SUMIF($Q$116:$Q$229,S232,$T$116:$T$229)</f>
        <v>257</v>
      </c>
      <c r="U232" s="24" t="s">
        <v>28</v>
      </c>
      <c r="V232" s="25">
        <f t="shared" ref="V232:V234" si="152">SUMIF($V$95:$V$229,U232,$Y$95:$Y$229)</f>
        <v>1585</v>
      </c>
      <c r="W232" s="26"/>
      <c r="X232" s="26" t="s">
        <v>29</v>
      </c>
      <c r="Y232" s="25">
        <f t="shared" ref="Y232:Y234" si="153">SUMIF($V$95:$V$229,X232,$Y$95:$Y$229)</f>
        <v>925</v>
      </c>
      <c r="Z232" s="24" t="s">
        <v>28</v>
      </c>
      <c r="AA232" s="25">
        <f t="shared" ref="AA232:AA234" si="154">SUMIF($AA$117:$AA$229,Z232,$AD$117:$AD$229)</f>
        <v>1122</v>
      </c>
      <c r="AB232" s="26"/>
      <c r="AC232" s="26" t="s">
        <v>29</v>
      </c>
      <c r="AD232" s="25">
        <f t="shared" ref="AD232:AD234" si="155">SUMIF($AA$117:$AA$229,AC232,$AD$117:$AD$229)</f>
        <v>663</v>
      </c>
      <c r="AE232" s="24" t="s">
        <v>28</v>
      </c>
      <c r="AF232" s="25">
        <f t="shared" ref="AF232:AF234" si="156">SUMIF($AF$112:$AF$229,AE232,$AI$112:$AI$229)</f>
        <v>566</v>
      </c>
      <c r="AG232" s="26"/>
      <c r="AH232" s="26" t="s">
        <v>29</v>
      </c>
      <c r="AI232" s="25">
        <f t="shared" ref="AI232:AI234" si="157">SUMIF($AF$112:$AF$229,AH232,$AI$112:$AI$229)</f>
        <v>1505</v>
      </c>
      <c r="AJ232" s="24" t="s">
        <v>28</v>
      </c>
      <c r="AK232" s="25">
        <f t="shared" ref="AK232:AK234" si="158">SUMIF($AK$119:$AK$229,AJ232,$AN$119:$AN$229)</f>
        <v>1149</v>
      </c>
      <c r="AL232" s="26"/>
      <c r="AM232" s="26" t="s">
        <v>29</v>
      </c>
      <c r="AN232" s="25">
        <f t="shared" ref="AN232:AN234" si="159">SUMIF($AK$119:$AK$229,AM232,$AN$119:$AN$229)</f>
        <v>232</v>
      </c>
      <c r="AO232" s="24" t="s">
        <v>28</v>
      </c>
      <c r="AP232" s="25">
        <f t="shared" ref="AP232:AP234" si="160">SUMIF($AP$143:$AP$229,AO232,$AS$143:$AS$229)</f>
        <v>820</v>
      </c>
      <c r="AQ232" s="26"/>
      <c r="AR232" s="26" t="s">
        <v>29</v>
      </c>
      <c r="AS232" s="25">
        <f t="shared" ref="AS232:AS234" si="161">SUMIF($AP$143:$AP$229,AR232,$AS$143:$AS$229)</f>
        <v>222</v>
      </c>
      <c r="AT232" s="24" t="s">
        <v>28</v>
      </c>
      <c r="AU232" s="25">
        <f t="shared" ref="AU232:AU234" si="162">SUMIF($AU$134:$AU$229,AT232,$AX$134:$AX$229)</f>
        <v>1125</v>
      </c>
      <c r="AV232" s="26"/>
      <c r="AW232" s="26" t="s">
        <v>29</v>
      </c>
      <c r="AX232" s="25">
        <f t="shared" ref="AX232:AX234" si="163">SUMIF($AU$134:$AU$229,AW232,$AX$134:$AX$229)</f>
        <v>180</v>
      </c>
      <c r="AY232" s="24" t="s">
        <v>28</v>
      </c>
      <c r="AZ232" s="25">
        <f t="shared" ref="AZ232:AZ234" si="164">SUMIF($AZ$150:$AZ$229,AY232,$BC$150:$BC$229)</f>
        <v>608</v>
      </c>
      <c r="BA232" s="26"/>
      <c r="BB232" s="26" t="s">
        <v>29</v>
      </c>
      <c r="BC232" s="25">
        <f t="shared" ref="BC232:BC234" si="165">SUMIF($AZ$150:$AZ$229,BB232,$BC$150:$BC$229)</f>
        <v>113</v>
      </c>
      <c r="BD232" s="24" t="s">
        <v>28</v>
      </c>
      <c r="BE232" s="25">
        <f t="shared" ref="BE232:BE234" si="166">SUMIF($BE$144:$BE$229,BD232,$BH$144:$BH$229)</f>
        <v>191</v>
      </c>
      <c r="BF232" s="26"/>
      <c r="BG232" s="26" t="s">
        <v>29</v>
      </c>
      <c r="BH232" s="25">
        <f t="shared" ref="BH232:BH234" si="167">SUMIF($BE$144:$BE$229,BG232,$BH$144:$BH$229)</f>
        <v>793</v>
      </c>
      <c r="BI232" s="24" t="s">
        <v>28</v>
      </c>
      <c r="BJ232" s="25">
        <f t="shared" ref="BJ232:BJ234" si="168">SUMIF($BJ$110:$BJ$229,BI232,$BM$110:$BM$229)</f>
        <v>497</v>
      </c>
      <c r="BK232" s="26"/>
      <c r="BL232" s="26" t="s">
        <v>29</v>
      </c>
      <c r="BM232" s="25">
        <f t="shared" ref="BM232:BM234" si="169">SUMIF($BJ$110:$BJ$229,BL232,$BM$110:$BM$229)</f>
        <v>979</v>
      </c>
      <c r="BN232" s="24" t="s">
        <v>28</v>
      </c>
      <c r="BO232" s="25">
        <f t="shared" ref="BO232:BO234" si="170">SUMIF($BO$119:$BO$229,BN232,$BR$119:$BR$229)</f>
        <v>656</v>
      </c>
      <c r="BP232" s="26"/>
      <c r="BQ232" s="26" t="s">
        <v>29</v>
      </c>
      <c r="BR232" s="25">
        <f t="shared" ref="BR232:BR234" si="171">SUMIF($BO$119:$BO$229,BQ232,$BR$119:$BR$229)</f>
        <v>1101</v>
      </c>
    </row>
    <row r="233" spans="1:70" x14ac:dyDescent="0.2">
      <c r="A233" s="24" t="s">
        <v>19</v>
      </c>
      <c r="B233" s="25">
        <f t="shared" si="144"/>
        <v>731</v>
      </c>
      <c r="C233" s="26"/>
      <c r="D233" s="26" t="s">
        <v>20</v>
      </c>
      <c r="E233" s="25">
        <f t="shared" si="145"/>
        <v>681</v>
      </c>
      <c r="F233" s="24" t="s">
        <v>19</v>
      </c>
      <c r="G233" s="25">
        <f t="shared" si="146"/>
        <v>372</v>
      </c>
      <c r="H233" s="26"/>
      <c r="I233" s="26" t="s">
        <v>20</v>
      </c>
      <c r="J233" s="25">
        <f t="shared" si="147"/>
        <v>816</v>
      </c>
      <c r="K233" s="24" t="s">
        <v>19</v>
      </c>
      <c r="L233" s="25">
        <f t="shared" si="148"/>
        <v>962</v>
      </c>
      <c r="M233" s="26"/>
      <c r="N233" s="26" t="s">
        <v>20</v>
      </c>
      <c r="O233" s="25">
        <f t="shared" si="149"/>
        <v>526</v>
      </c>
      <c r="P233" s="24" t="s">
        <v>19</v>
      </c>
      <c r="Q233" s="25">
        <f t="shared" si="150"/>
        <v>347</v>
      </c>
      <c r="R233" s="26"/>
      <c r="S233" s="26" t="s">
        <v>20</v>
      </c>
      <c r="T233" s="25">
        <f t="shared" si="151"/>
        <v>1098</v>
      </c>
      <c r="U233" s="24" t="s">
        <v>19</v>
      </c>
      <c r="V233" s="25">
        <f t="shared" si="152"/>
        <v>383</v>
      </c>
      <c r="W233" s="26"/>
      <c r="X233" s="26" t="s">
        <v>20</v>
      </c>
      <c r="Y233" s="25">
        <f t="shared" si="153"/>
        <v>1719</v>
      </c>
      <c r="Z233" s="24" t="s">
        <v>19</v>
      </c>
      <c r="AA233" s="25">
        <f t="shared" si="154"/>
        <v>222</v>
      </c>
      <c r="AB233" s="26"/>
      <c r="AC233" s="26" t="s">
        <v>20</v>
      </c>
      <c r="AD233" s="25">
        <f t="shared" si="155"/>
        <v>986</v>
      </c>
      <c r="AE233" s="24" t="s">
        <v>19</v>
      </c>
      <c r="AF233" s="25">
        <f t="shared" si="156"/>
        <v>486</v>
      </c>
      <c r="AG233" s="26"/>
      <c r="AH233" s="26" t="s">
        <v>20</v>
      </c>
      <c r="AI233" s="25">
        <f t="shared" si="157"/>
        <v>698</v>
      </c>
      <c r="AJ233" s="24" t="s">
        <v>19</v>
      </c>
      <c r="AK233" s="25">
        <f t="shared" si="158"/>
        <v>506</v>
      </c>
      <c r="AL233" s="26"/>
      <c r="AM233" s="26" t="s">
        <v>20</v>
      </c>
      <c r="AN233" s="25">
        <f t="shared" si="159"/>
        <v>861</v>
      </c>
      <c r="AO233" s="24" t="s">
        <v>19</v>
      </c>
      <c r="AP233" s="25">
        <f t="shared" si="160"/>
        <v>389</v>
      </c>
      <c r="AQ233" s="26"/>
      <c r="AR233" s="26" t="s">
        <v>20</v>
      </c>
      <c r="AS233" s="25">
        <f t="shared" si="161"/>
        <v>175</v>
      </c>
      <c r="AT233" s="24" t="s">
        <v>19</v>
      </c>
      <c r="AU233" s="25">
        <f t="shared" si="162"/>
        <v>216</v>
      </c>
      <c r="AV233" s="26"/>
      <c r="AW233" s="26" t="s">
        <v>20</v>
      </c>
      <c r="AX233" s="25">
        <f t="shared" si="163"/>
        <v>780</v>
      </c>
      <c r="AY233" s="24" t="s">
        <v>19</v>
      </c>
      <c r="AZ233" s="25">
        <f t="shared" si="164"/>
        <v>183</v>
      </c>
      <c r="BA233" s="26"/>
      <c r="BB233" s="26" t="s">
        <v>20</v>
      </c>
      <c r="BC233" s="25">
        <f t="shared" si="165"/>
        <v>940</v>
      </c>
      <c r="BD233" s="24" t="s">
        <v>19</v>
      </c>
      <c r="BE233" s="25">
        <f t="shared" si="166"/>
        <v>508</v>
      </c>
      <c r="BF233" s="26"/>
      <c r="BG233" s="26" t="s">
        <v>20</v>
      </c>
      <c r="BH233" s="25">
        <f t="shared" si="167"/>
        <v>234</v>
      </c>
      <c r="BI233" s="24" t="s">
        <v>19</v>
      </c>
      <c r="BJ233" s="25">
        <f t="shared" si="168"/>
        <v>1248</v>
      </c>
      <c r="BK233" s="26"/>
      <c r="BL233" s="26" t="s">
        <v>20</v>
      </c>
      <c r="BM233" s="25">
        <f t="shared" si="169"/>
        <v>548</v>
      </c>
      <c r="BN233" s="24" t="s">
        <v>19</v>
      </c>
      <c r="BO233" s="25">
        <f t="shared" si="170"/>
        <v>1354</v>
      </c>
      <c r="BP233" s="26"/>
      <c r="BQ233" s="26" t="s">
        <v>20</v>
      </c>
      <c r="BR233" s="25">
        <f t="shared" si="171"/>
        <v>387</v>
      </c>
    </row>
    <row r="234" spans="1:70" ht="17" thickBot="1" x14ac:dyDescent="0.25">
      <c r="A234" s="27" t="s">
        <v>22</v>
      </c>
      <c r="B234" s="28">
        <f t="shared" si="144"/>
        <v>1</v>
      </c>
      <c r="C234" s="29"/>
      <c r="D234" s="29" t="s">
        <v>23</v>
      </c>
      <c r="E234" s="28">
        <f t="shared" si="145"/>
        <v>1288</v>
      </c>
      <c r="F234" s="27" t="s">
        <v>22</v>
      </c>
      <c r="G234" s="28">
        <f t="shared" si="146"/>
        <v>454</v>
      </c>
      <c r="H234" s="29"/>
      <c r="I234" s="29" t="s">
        <v>23</v>
      </c>
      <c r="J234" s="28">
        <f t="shared" si="147"/>
        <v>864</v>
      </c>
      <c r="K234" s="27" t="s">
        <v>22</v>
      </c>
      <c r="L234" s="28">
        <f t="shared" si="148"/>
        <v>604</v>
      </c>
      <c r="M234" s="29"/>
      <c r="N234" s="29" t="s">
        <v>23</v>
      </c>
      <c r="O234" s="28">
        <f t="shared" si="149"/>
        <v>617</v>
      </c>
      <c r="P234" s="27" t="s">
        <v>22</v>
      </c>
      <c r="Q234" s="28">
        <f t="shared" si="150"/>
        <v>694</v>
      </c>
      <c r="R234" s="29"/>
      <c r="S234" s="29" t="s">
        <v>23</v>
      </c>
      <c r="T234" s="28">
        <f t="shared" si="151"/>
        <v>926</v>
      </c>
      <c r="U234" s="27" t="s">
        <v>22</v>
      </c>
      <c r="V234" s="28">
        <f t="shared" si="152"/>
        <v>757</v>
      </c>
      <c r="W234" s="29"/>
      <c r="X234" s="29" t="s">
        <v>23</v>
      </c>
      <c r="Y234" s="28">
        <f t="shared" si="153"/>
        <v>1087</v>
      </c>
      <c r="Z234" s="27" t="s">
        <v>22</v>
      </c>
      <c r="AA234" s="28">
        <f t="shared" si="154"/>
        <v>1087</v>
      </c>
      <c r="AB234" s="29"/>
      <c r="AC234" s="29" t="s">
        <v>23</v>
      </c>
      <c r="AD234" s="28">
        <f t="shared" si="155"/>
        <v>357</v>
      </c>
      <c r="AE234" s="27" t="s">
        <v>22</v>
      </c>
      <c r="AF234" s="28">
        <f t="shared" si="156"/>
        <v>1075</v>
      </c>
      <c r="AG234" s="29"/>
      <c r="AH234" s="29" t="s">
        <v>23</v>
      </c>
      <c r="AI234" s="28">
        <f t="shared" si="157"/>
        <v>729</v>
      </c>
      <c r="AJ234" s="27" t="s">
        <v>22</v>
      </c>
      <c r="AK234" s="28">
        <f t="shared" si="158"/>
        <v>734</v>
      </c>
      <c r="AL234" s="29"/>
      <c r="AM234" s="29" t="s">
        <v>23</v>
      </c>
      <c r="AN234" s="28">
        <f t="shared" si="159"/>
        <v>873</v>
      </c>
      <c r="AO234" s="27" t="s">
        <v>22</v>
      </c>
      <c r="AP234" s="28">
        <f t="shared" si="160"/>
        <v>458</v>
      </c>
      <c r="AQ234" s="29"/>
      <c r="AR234" s="29" t="s">
        <v>23</v>
      </c>
      <c r="AS234" s="28">
        <f t="shared" si="161"/>
        <v>329</v>
      </c>
      <c r="AT234" s="27" t="s">
        <v>22</v>
      </c>
      <c r="AU234" s="28">
        <f t="shared" si="162"/>
        <v>398</v>
      </c>
      <c r="AV234" s="29"/>
      <c r="AW234" s="29" t="s">
        <v>23</v>
      </c>
      <c r="AX234" s="28">
        <f t="shared" si="163"/>
        <v>604</v>
      </c>
      <c r="AY234" s="27" t="s">
        <v>22</v>
      </c>
      <c r="AZ234" s="28">
        <f t="shared" si="164"/>
        <v>415</v>
      </c>
      <c r="BA234" s="29"/>
      <c r="BB234" s="29" t="s">
        <v>23</v>
      </c>
      <c r="BC234" s="28">
        <f t="shared" si="165"/>
        <v>278</v>
      </c>
      <c r="BD234" s="27" t="s">
        <v>22</v>
      </c>
      <c r="BE234" s="28">
        <f t="shared" si="166"/>
        <v>346</v>
      </c>
      <c r="BF234" s="29"/>
      <c r="BG234" s="29" t="s">
        <v>23</v>
      </c>
      <c r="BH234" s="28">
        <f t="shared" si="167"/>
        <v>742</v>
      </c>
      <c r="BI234" s="27" t="s">
        <v>22</v>
      </c>
      <c r="BJ234" s="28">
        <f t="shared" si="168"/>
        <v>778</v>
      </c>
      <c r="BK234" s="29"/>
      <c r="BL234" s="29" t="s">
        <v>23</v>
      </c>
      <c r="BM234" s="28">
        <f t="shared" si="169"/>
        <v>1285</v>
      </c>
      <c r="BN234" s="27" t="s">
        <v>22</v>
      </c>
      <c r="BO234" s="28">
        <f t="shared" si="170"/>
        <v>183</v>
      </c>
      <c r="BP234" s="29"/>
      <c r="BQ234" s="29" t="s">
        <v>23</v>
      </c>
      <c r="BR234" s="28">
        <f t="shared" si="171"/>
        <v>1104</v>
      </c>
    </row>
    <row r="235" spans="1:70" ht="18" thickTop="1" thickBot="1" x14ac:dyDescent="0.25">
      <c r="A235" s="68" t="s">
        <v>108</v>
      </c>
      <c r="B235" s="69"/>
      <c r="C235" s="69"/>
      <c r="D235" s="69"/>
      <c r="E235" s="70"/>
      <c r="F235" s="68" t="s">
        <v>108</v>
      </c>
      <c r="G235" s="69"/>
      <c r="H235" s="69"/>
      <c r="I235" s="69"/>
      <c r="J235" s="70"/>
      <c r="K235" s="68" t="s">
        <v>108</v>
      </c>
      <c r="L235" s="69"/>
      <c r="M235" s="69"/>
      <c r="N235" s="69"/>
      <c r="O235" s="70"/>
      <c r="P235" s="68" t="s">
        <v>108</v>
      </c>
      <c r="Q235" s="69"/>
      <c r="R235" s="69"/>
      <c r="S235" s="69"/>
      <c r="T235" s="70"/>
      <c r="U235" s="68" t="s">
        <v>108</v>
      </c>
      <c r="V235" s="69"/>
      <c r="W235" s="69"/>
      <c r="X235" s="69"/>
      <c r="Y235" s="70"/>
      <c r="Z235" s="68" t="s">
        <v>108</v>
      </c>
      <c r="AA235" s="69"/>
      <c r="AB235" s="69"/>
      <c r="AC235" s="69"/>
      <c r="AD235" s="70"/>
      <c r="AE235" s="68" t="s">
        <v>108</v>
      </c>
      <c r="AF235" s="69"/>
      <c r="AG235" s="69"/>
      <c r="AH235" s="69"/>
      <c r="AI235" s="70"/>
      <c r="AJ235" s="68" t="s">
        <v>108</v>
      </c>
      <c r="AK235" s="69"/>
      <c r="AL235" s="69"/>
      <c r="AM235" s="69"/>
      <c r="AN235" s="70"/>
      <c r="AO235" s="68" t="s">
        <v>108</v>
      </c>
      <c r="AP235" s="69"/>
      <c r="AQ235" s="69"/>
      <c r="AR235" s="69"/>
      <c r="AS235" s="70"/>
      <c r="AT235" s="68" t="s">
        <v>108</v>
      </c>
      <c r="AU235" s="69"/>
      <c r="AV235" s="69"/>
      <c r="AW235" s="69"/>
      <c r="AX235" s="70"/>
      <c r="AY235" s="68" t="s">
        <v>108</v>
      </c>
      <c r="AZ235" s="69"/>
      <c r="BA235" s="69"/>
      <c r="BB235" s="69"/>
      <c r="BC235" s="70"/>
      <c r="BD235" s="68" t="s">
        <v>108</v>
      </c>
      <c r="BE235" s="69"/>
      <c r="BF235" s="69"/>
      <c r="BG235" s="69"/>
      <c r="BH235" s="70"/>
      <c r="BI235" s="68" t="s">
        <v>108</v>
      </c>
      <c r="BJ235" s="69"/>
      <c r="BK235" s="69"/>
      <c r="BL235" s="69"/>
      <c r="BM235" s="70"/>
      <c r="BN235" s="68" t="s">
        <v>108</v>
      </c>
      <c r="BO235" s="69"/>
      <c r="BP235" s="69"/>
      <c r="BQ235" s="69"/>
      <c r="BR235" s="70"/>
    </row>
    <row r="236" spans="1:70" ht="17" thickTop="1" x14ac:dyDescent="0.2">
      <c r="A236" s="21" t="s">
        <v>25</v>
      </c>
      <c r="B236" s="30">
        <f>SUMIFS($E$128:$E$229,$B$128:$B$229,A236,$D$128:$D$229,"x")</f>
        <v>668</v>
      </c>
      <c r="C236" s="23"/>
      <c r="D236" s="23" t="s">
        <v>26</v>
      </c>
      <c r="E236" s="30">
        <f>SUMIFS($E$128:$E$229,$B$128:$B$229,D236,$D$128:$D$229,"x")</f>
        <v>0</v>
      </c>
      <c r="F236" s="21" t="s">
        <v>25</v>
      </c>
      <c r="G236" s="30">
        <f>SUMIFS($J$119:$J$229,$G$119:$G$229,F236,$I$119:$I$229,"x")</f>
        <v>397</v>
      </c>
      <c r="H236" s="23"/>
      <c r="I236" s="23" t="s">
        <v>26</v>
      </c>
      <c r="J236" s="30">
        <f>SUMIFS($J$119:$J$229,$G$119:$G$229,I236,$I$119:$I$229,"x")</f>
        <v>104</v>
      </c>
      <c r="K236" s="21" t="s">
        <v>25</v>
      </c>
      <c r="L236" s="30">
        <f>SUMIFS($O$123:$O$229,$L$123:$L$229,K236,$N$123:$N$229,"x")</f>
        <v>84</v>
      </c>
      <c r="M236" s="23"/>
      <c r="N236" s="23" t="s">
        <v>26</v>
      </c>
      <c r="O236" s="30">
        <f>SUMIFS($O$123:$O$229,$L$123:$L$229,N236,$N$123:$N$229,"x")</f>
        <v>183</v>
      </c>
      <c r="P236" s="21" t="s">
        <v>25</v>
      </c>
      <c r="Q236" s="30">
        <f>SUMIFS($T$116:$T$229,$Q$116:$Q$229,P236,$S$116:$S$229,"x")</f>
        <v>885</v>
      </c>
      <c r="R236" s="23"/>
      <c r="S236" s="23" t="s">
        <v>26</v>
      </c>
      <c r="T236" s="30">
        <f>SUMIFS($T$116:$T$229,$Q$116:$Q$229,S236,$S$116:$S$229,"x")</f>
        <v>0</v>
      </c>
      <c r="U236" s="21" t="s">
        <v>25</v>
      </c>
      <c r="V236" s="30">
        <f>SUMIFS($Y$95:$Y$229,$V$95:$V$229,U236,$X$95:$X$229,"x")</f>
        <v>0</v>
      </c>
      <c r="W236" s="23"/>
      <c r="X236" s="23" t="s">
        <v>26</v>
      </c>
      <c r="Y236" s="30">
        <f>SUMIFS($Y$95:$Y$229,$V$95:$V$229,X236,$X$95:$X$229,"x")</f>
        <v>706</v>
      </c>
      <c r="Z236" s="21" t="s">
        <v>25</v>
      </c>
      <c r="AA236" s="30">
        <f>SUMIFS($AD$117:$AD$229,$AA$117:$AA$229,Z236,$AC$117:$AC$229,"x")</f>
        <v>410</v>
      </c>
      <c r="AB236" s="23"/>
      <c r="AC236" s="23" t="s">
        <v>26</v>
      </c>
      <c r="AD236" s="30">
        <f>SUMIFS($AD$117:$AD$229,$AA$117:$AA$229,AC236,$AC$117:$AC$229,"x")</f>
        <v>0</v>
      </c>
      <c r="AE236" s="21" t="s">
        <v>25</v>
      </c>
      <c r="AF236" s="30">
        <f>SUMIFS($AI$112:$AI$229,$AF$112:$AF$229,AE236,$AH$112:$AH$229,"x")</f>
        <v>105</v>
      </c>
      <c r="AG236" s="23"/>
      <c r="AH236" s="23" t="s">
        <v>26</v>
      </c>
      <c r="AI236" s="30">
        <f>SUMIFS($AI$112:$AI$229,$AF$112:$AF$229,AH236,$AH$112:$AH$229,"x")</f>
        <v>685</v>
      </c>
      <c r="AJ236" s="21" t="s">
        <v>25</v>
      </c>
      <c r="AK236" s="30">
        <f>SUMIFS($AN$119:$AN$229,$AK$119:$AK$229,AJ236,$AM$119:$AM$229,"x")</f>
        <v>525</v>
      </c>
      <c r="AL236" s="23"/>
      <c r="AM236" s="23" t="s">
        <v>26</v>
      </c>
      <c r="AN236" s="30">
        <f>SUMIFS($AN$119:$AN$229,$AK$119:$AK$229,AM236,$AM$119:$AM$229,"x")</f>
        <v>0</v>
      </c>
      <c r="AO236" s="21" t="s">
        <v>25</v>
      </c>
      <c r="AP236" s="30">
        <f>SUMIFS($AS$143:$AS$229,$AP$143:$AP$229,AO236,$AR$143:$AR$229,"x")</f>
        <v>405</v>
      </c>
      <c r="AQ236" s="23"/>
      <c r="AR236" s="23" t="s">
        <v>26</v>
      </c>
      <c r="AS236" s="30">
        <f>SUMIFS($AS$143:$AS$229,$AP$143:$AP$229,AR236,$AR$143:$AR$229,"x")</f>
        <v>0</v>
      </c>
      <c r="AT236" s="21" t="s">
        <v>25</v>
      </c>
      <c r="AU236" s="30">
        <f>SUMIFS($AX$134:$AX$229,$AU$134:$AU$229,AT236,$AW$134:$AW$229,"x")</f>
        <v>866</v>
      </c>
      <c r="AV236" s="23"/>
      <c r="AW236" s="23" t="s">
        <v>26</v>
      </c>
      <c r="AX236" s="30">
        <f>SUMIFS($AX$134:$AX$229,$AU$134:$AU$229,AW236,$AW$134:$AW$229,"x")</f>
        <v>0</v>
      </c>
      <c r="AY236" s="21" t="s">
        <v>25</v>
      </c>
      <c r="AZ236" s="30">
        <f>SUMIFS($BC$150:$BC$229,$AZ$150:$AZ$229,AY236,$BB$150:$BB$229,"x")</f>
        <v>0</v>
      </c>
      <c r="BA236" s="23"/>
      <c r="BB236" s="23" t="s">
        <v>26</v>
      </c>
      <c r="BC236" s="30">
        <f>SUMIFS($BC$150:$BC$229,$AZ$150:$AZ$229,BB236,$BB$150:$BB$229,"x")</f>
        <v>0</v>
      </c>
      <c r="BD236" s="21" t="s">
        <v>25</v>
      </c>
      <c r="BE236" s="30">
        <f>SUMIFS($BH$144:$BH$229,$BE$144:$BE$229,BD236,$BG$144:$BG$229,"x")</f>
        <v>158</v>
      </c>
      <c r="BF236" s="23"/>
      <c r="BG236" s="23" t="s">
        <v>26</v>
      </c>
      <c r="BH236" s="30">
        <f>SUMIFS($BH$144:$BH$229,$BE$144:$BE$229,BG236,$BG$144:$BG$229,"x")</f>
        <v>0</v>
      </c>
      <c r="BI236" s="21" t="s">
        <v>25</v>
      </c>
      <c r="BJ236" s="30">
        <f>SUMIFS($BM$110:$BM$229,$BJ$110:$BJ$229,BI236,$BL$110:$BL$229,"x")</f>
        <v>0</v>
      </c>
      <c r="BK236" s="23"/>
      <c r="BL236" s="23" t="s">
        <v>26</v>
      </c>
      <c r="BM236" s="30">
        <f>SUMIFS($BM$110:$BM$229,$BJ$110:$BJ$229,BL236,$BL$110:$BL$229,"x")</f>
        <v>176</v>
      </c>
      <c r="BN236" s="21" t="s">
        <v>25</v>
      </c>
      <c r="BO236" s="30">
        <f>SUMIFS($BR$119:$BR$229,$BO$119:$BO$229,BN236,$BQ$119:$BQ$229,"x")</f>
        <v>372</v>
      </c>
      <c r="BP236" s="23"/>
      <c r="BQ236" s="23" t="s">
        <v>26</v>
      </c>
      <c r="BR236" s="30">
        <f>SUMIFS($BR$119:$BR$229,$BO$119:$BO$229,BQ236,$BQ$119:$BQ$229,"x")</f>
        <v>84</v>
      </c>
    </row>
    <row r="237" spans="1:70" x14ac:dyDescent="0.2">
      <c r="A237" s="24" t="s">
        <v>28</v>
      </c>
      <c r="B237" s="25">
        <f t="shared" ref="B237:B239" si="172">SUMIFS($E$128:$E$229,$B$128:$B$229,A237,$D$128:$D$229,"x")</f>
        <v>0</v>
      </c>
      <c r="C237" s="26"/>
      <c r="D237" s="26" t="s">
        <v>29</v>
      </c>
      <c r="E237" s="25">
        <f t="shared" ref="E237:E239" si="173">SUMIFS($E$128:$E$229,$B$128:$B$229,D237,$D$128:$D$229,"x")</f>
        <v>349</v>
      </c>
      <c r="F237" s="24" t="s">
        <v>28</v>
      </c>
      <c r="G237" s="25">
        <f t="shared" ref="G237:G239" si="174">SUMIFS($J$119:$J$229,$G$119:$G$229,F237,$I$119:$I$229,"x")</f>
        <v>95</v>
      </c>
      <c r="H237" s="26"/>
      <c r="I237" s="26" t="s">
        <v>29</v>
      </c>
      <c r="J237" s="25">
        <f t="shared" ref="J237:J239" si="175">SUMIFS($J$119:$J$229,$G$119:$G$229,I237,$I$119:$I$229,"x")</f>
        <v>0</v>
      </c>
      <c r="K237" s="24" t="s">
        <v>28</v>
      </c>
      <c r="L237" s="25">
        <f t="shared" ref="L237:L239" si="176">SUMIFS($O$123:$O$229,$L$123:$L$229,K237,$N$123:$N$229,"x")</f>
        <v>0</v>
      </c>
      <c r="M237" s="26"/>
      <c r="N237" s="26" t="s">
        <v>29</v>
      </c>
      <c r="O237" s="25">
        <f t="shared" ref="O237:O239" si="177">SUMIFS($O$123:$O$229,$L$123:$L$229,N237,$N$123:$N$229,"x")</f>
        <v>96</v>
      </c>
      <c r="P237" s="24" t="s">
        <v>28</v>
      </c>
      <c r="Q237" s="25">
        <f t="shared" ref="Q237:Q239" si="178">SUMIFS($T$116:$T$229,$Q$116:$Q$229,P237,$S$116:$S$229,"x")</f>
        <v>561</v>
      </c>
      <c r="R237" s="26"/>
      <c r="S237" s="26" t="s">
        <v>29</v>
      </c>
      <c r="T237" s="25">
        <f t="shared" ref="T237:T239" si="179">SUMIFS($T$116:$T$229,$Q$116:$Q$229,S237,$S$116:$S$229,"x")</f>
        <v>0</v>
      </c>
      <c r="U237" s="24" t="s">
        <v>28</v>
      </c>
      <c r="V237" s="25">
        <f t="shared" ref="V237:V239" si="180">SUMIFS($Y$95:$Y$229,$V$95:$V$229,U237,$X$95:$X$229,"x")</f>
        <v>90</v>
      </c>
      <c r="W237" s="26"/>
      <c r="X237" s="26" t="s">
        <v>29</v>
      </c>
      <c r="Y237" s="25">
        <f t="shared" ref="Y237:Y239" si="181">SUMIFS($Y$95:$Y$229,$V$95:$V$229,X237,$X$95:$X$229,"x")</f>
        <v>0</v>
      </c>
      <c r="Z237" s="24" t="s">
        <v>28</v>
      </c>
      <c r="AA237" s="25">
        <f t="shared" ref="AA237:AA239" si="182">SUMIFS($AD$117:$AD$229,$AA$117:$AA$229,Z237,$AC$117:$AC$229,"x")</f>
        <v>202</v>
      </c>
      <c r="AB237" s="26"/>
      <c r="AC237" s="26" t="s">
        <v>29</v>
      </c>
      <c r="AD237" s="25">
        <f t="shared" ref="AD237:AD239" si="183">SUMIFS($AD$117:$AD$229,$AA$117:$AA$229,AC237,$AC$117:$AC$229,"x")</f>
        <v>0</v>
      </c>
      <c r="AE237" s="24" t="s">
        <v>28</v>
      </c>
      <c r="AF237" s="25">
        <f t="shared" ref="AF237:AF239" si="184">SUMIFS($AI$112:$AI$229,$AF$112:$AF$229,AE237,$AH$112:$AH$229,"x")</f>
        <v>112</v>
      </c>
      <c r="AG237" s="26"/>
      <c r="AH237" s="26" t="s">
        <v>29</v>
      </c>
      <c r="AI237" s="25">
        <f t="shared" ref="AI237:AI239" si="185">SUMIFS($AI$112:$AI$229,$AF$112:$AF$229,AH237,$AH$112:$AH$229,"x")</f>
        <v>0</v>
      </c>
      <c r="AJ237" s="24" t="s">
        <v>28</v>
      </c>
      <c r="AK237" s="25">
        <f t="shared" ref="AK237:AK239" si="186">SUMIFS($AN$119:$AN$229,$AK$119:$AK$229,AJ237,$AM$119:$AM$229,"x")</f>
        <v>311</v>
      </c>
      <c r="AL237" s="26"/>
      <c r="AM237" s="26" t="s">
        <v>29</v>
      </c>
      <c r="AN237" s="25">
        <f t="shared" ref="AN237:AN239" si="187">SUMIFS($AN$119:$AN$229,$AK$119:$AK$229,AM237,$AM$119:$AM$229,"x")</f>
        <v>0</v>
      </c>
      <c r="AO237" s="24" t="s">
        <v>28</v>
      </c>
      <c r="AP237" s="25">
        <f t="shared" ref="AP237:AP239" si="188">SUMIFS($AS$143:$AS$229,$AP$143:$AP$229,AO237,$AR$143:$AR$229,"x")</f>
        <v>161</v>
      </c>
      <c r="AQ237" s="26"/>
      <c r="AR237" s="26" t="s">
        <v>29</v>
      </c>
      <c r="AS237" s="25">
        <f t="shared" ref="AS237:AS239" si="189">SUMIFS($AS$143:$AS$229,$AP$143:$AP$229,AR237,$AR$143:$AR$229,"x")</f>
        <v>0</v>
      </c>
      <c r="AT237" s="24" t="s">
        <v>28</v>
      </c>
      <c r="AU237" s="25">
        <f t="shared" ref="AU237:AU239" si="190">SUMIFS($AX$134:$AX$229,$AU$134:$AU$229,AT237,$AW$134:$AW$229,"x")</f>
        <v>534</v>
      </c>
      <c r="AV237" s="26"/>
      <c r="AW237" s="26" t="s">
        <v>29</v>
      </c>
      <c r="AX237" s="25">
        <f t="shared" ref="AX237:AX239" si="191">SUMIFS($AX$134:$AX$229,$AU$134:$AU$229,AW237,$AW$134:$AW$229,"x")</f>
        <v>0</v>
      </c>
      <c r="AY237" s="24" t="s">
        <v>28</v>
      </c>
      <c r="AZ237" s="25">
        <f t="shared" ref="AZ237:AZ239" si="192">SUMIFS($BC$150:$BC$229,$AZ$150:$AZ$229,AY237,$BB$150:$BB$229,"x")</f>
        <v>76</v>
      </c>
      <c r="BA237" s="26"/>
      <c r="BB237" s="26" t="s">
        <v>29</v>
      </c>
      <c r="BC237" s="25">
        <f t="shared" ref="BC237:BC239" si="193">SUMIFS($BC$150:$BC$229,$AZ$150:$AZ$229,BB237,$BB$150:$BB$229,"x")</f>
        <v>0</v>
      </c>
      <c r="BD237" s="24" t="s">
        <v>28</v>
      </c>
      <c r="BE237" s="25">
        <f t="shared" ref="BE237:BE239" si="194">SUMIFS($BH$144:$BH$229,$BE$144:$BE$229,BD237,$BG$144:$BG$229,"x")</f>
        <v>0</v>
      </c>
      <c r="BF237" s="26"/>
      <c r="BG237" s="26" t="s">
        <v>29</v>
      </c>
      <c r="BH237" s="25">
        <f t="shared" ref="BH237:BH239" si="195">SUMIFS($BH$144:$BH$229,$BE$144:$BE$229,BG237,$BG$144:$BG$229,"x")</f>
        <v>217</v>
      </c>
      <c r="BI237" s="24" t="s">
        <v>28</v>
      </c>
      <c r="BJ237" s="25">
        <f t="shared" ref="BJ237:BJ239" si="196">SUMIFS($BM$110:$BM$229,$BJ$110:$BJ$229,BI237,$BL$110:$BL$229,"x")</f>
        <v>195</v>
      </c>
      <c r="BK237" s="26"/>
      <c r="BL237" s="26" t="s">
        <v>29</v>
      </c>
      <c r="BM237" s="25">
        <f t="shared" ref="BM237:BM239" si="197">SUMIFS($BM$110:$BM$229,$BJ$110:$BJ$229,BL237,$BL$110:$BL$229,"x")</f>
        <v>94</v>
      </c>
      <c r="BN237" s="24" t="s">
        <v>28</v>
      </c>
      <c r="BO237" s="25">
        <f t="shared" ref="BO237:BO239" si="198">SUMIFS($BR$119:$BR$229,$BO$119:$BO$229,BN237,$BQ$119:$BQ$229,"x")</f>
        <v>172</v>
      </c>
      <c r="BP237" s="26"/>
      <c r="BQ237" s="26" t="s">
        <v>29</v>
      </c>
      <c r="BR237" s="25">
        <f t="shared" ref="BR237:BR239" si="199">SUMIFS($BR$119:$BR$229,$BO$119:$BO$229,BQ237,$BQ$119:$BQ$229,"x")</f>
        <v>74</v>
      </c>
    </row>
    <row r="238" spans="1:70" x14ac:dyDescent="0.2">
      <c r="A238" s="24" t="s">
        <v>19</v>
      </c>
      <c r="B238" s="25">
        <f t="shared" si="172"/>
        <v>99</v>
      </c>
      <c r="C238" s="26"/>
      <c r="D238" s="26" t="s">
        <v>20</v>
      </c>
      <c r="E238" s="25">
        <f t="shared" si="173"/>
        <v>332</v>
      </c>
      <c r="F238" s="24" t="s">
        <v>19</v>
      </c>
      <c r="G238" s="25">
        <f t="shared" si="174"/>
        <v>0</v>
      </c>
      <c r="H238" s="26"/>
      <c r="I238" s="26" t="s">
        <v>20</v>
      </c>
      <c r="J238" s="25">
        <f t="shared" si="175"/>
        <v>108</v>
      </c>
      <c r="K238" s="24" t="s">
        <v>19</v>
      </c>
      <c r="L238" s="25">
        <f t="shared" si="176"/>
        <v>261</v>
      </c>
      <c r="M238" s="26"/>
      <c r="N238" s="26" t="s">
        <v>20</v>
      </c>
      <c r="O238" s="25">
        <f t="shared" si="177"/>
        <v>0</v>
      </c>
      <c r="P238" s="24" t="s">
        <v>19</v>
      </c>
      <c r="Q238" s="25">
        <f t="shared" si="178"/>
        <v>0</v>
      </c>
      <c r="R238" s="26"/>
      <c r="S238" s="26" t="s">
        <v>20</v>
      </c>
      <c r="T238" s="25">
        <f t="shared" si="179"/>
        <v>411</v>
      </c>
      <c r="U238" s="24" t="s">
        <v>19</v>
      </c>
      <c r="V238" s="25">
        <f t="shared" si="180"/>
        <v>0</v>
      </c>
      <c r="W238" s="26"/>
      <c r="X238" s="26" t="s">
        <v>20</v>
      </c>
      <c r="Y238" s="25">
        <f t="shared" si="181"/>
        <v>369</v>
      </c>
      <c r="Z238" s="24" t="s">
        <v>19</v>
      </c>
      <c r="AA238" s="25">
        <f t="shared" si="182"/>
        <v>0</v>
      </c>
      <c r="AB238" s="26"/>
      <c r="AC238" s="26" t="s">
        <v>20</v>
      </c>
      <c r="AD238" s="25">
        <f t="shared" si="183"/>
        <v>295</v>
      </c>
      <c r="AE238" s="24" t="s">
        <v>19</v>
      </c>
      <c r="AF238" s="25">
        <f t="shared" si="184"/>
        <v>0</v>
      </c>
      <c r="AG238" s="26"/>
      <c r="AH238" s="26" t="s">
        <v>20</v>
      </c>
      <c r="AI238" s="25">
        <f t="shared" si="185"/>
        <v>0</v>
      </c>
      <c r="AJ238" s="24" t="s">
        <v>19</v>
      </c>
      <c r="AK238" s="25">
        <f t="shared" si="186"/>
        <v>87</v>
      </c>
      <c r="AL238" s="26"/>
      <c r="AM238" s="26" t="s">
        <v>20</v>
      </c>
      <c r="AN238" s="25">
        <f t="shared" si="187"/>
        <v>0</v>
      </c>
      <c r="AO238" s="24" t="s">
        <v>19</v>
      </c>
      <c r="AP238" s="25">
        <f t="shared" si="188"/>
        <v>157</v>
      </c>
      <c r="AQ238" s="26"/>
      <c r="AR238" s="26" t="s">
        <v>20</v>
      </c>
      <c r="AS238" s="25">
        <f t="shared" si="189"/>
        <v>0</v>
      </c>
      <c r="AT238" s="24" t="s">
        <v>19</v>
      </c>
      <c r="AU238" s="25">
        <f t="shared" si="190"/>
        <v>0</v>
      </c>
      <c r="AV238" s="26"/>
      <c r="AW238" s="26" t="s">
        <v>20</v>
      </c>
      <c r="AX238" s="25">
        <f t="shared" si="191"/>
        <v>501</v>
      </c>
      <c r="AY238" s="24" t="s">
        <v>19</v>
      </c>
      <c r="AZ238" s="25">
        <f t="shared" si="192"/>
        <v>0</v>
      </c>
      <c r="BA238" s="26"/>
      <c r="BB238" s="26" t="s">
        <v>20</v>
      </c>
      <c r="BC238" s="25">
        <f t="shared" si="193"/>
        <v>75</v>
      </c>
      <c r="BD238" s="24" t="s">
        <v>19</v>
      </c>
      <c r="BE238" s="25">
        <f t="shared" si="194"/>
        <v>162</v>
      </c>
      <c r="BF238" s="26"/>
      <c r="BG238" s="26" t="s">
        <v>20</v>
      </c>
      <c r="BH238" s="25">
        <f t="shared" si="195"/>
        <v>0</v>
      </c>
      <c r="BI238" s="24" t="s">
        <v>19</v>
      </c>
      <c r="BJ238" s="25">
        <f t="shared" si="196"/>
        <v>0</v>
      </c>
      <c r="BK238" s="26"/>
      <c r="BL238" s="26" t="s">
        <v>20</v>
      </c>
      <c r="BM238" s="25">
        <f t="shared" si="197"/>
        <v>108</v>
      </c>
      <c r="BN238" s="24" t="s">
        <v>19</v>
      </c>
      <c r="BO238" s="25">
        <f t="shared" si="198"/>
        <v>656</v>
      </c>
      <c r="BP238" s="26"/>
      <c r="BQ238" s="26" t="s">
        <v>20</v>
      </c>
      <c r="BR238" s="25">
        <f t="shared" si="199"/>
        <v>200</v>
      </c>
    </row>
    <row r="239" spans="1:70" ht="17" thickBot="1" x14ac:dyDescent="0.25">
      <c r="A239" s="27" t="s">
        <v>22</v>
      </c>
      <c r="B239" s="28">
        <f t="shared" si="172"/>
        <v>0</v>
      </c>
      <c r="C239" s="29"/>
      <c r="D239" s="29" t="s">
        <v>23</v>
      </c>
      <c r="E239" s="28">
        <f t="shared" si="173"/>
        <v>774</v>
      </c>
      <c r="F239" s="27" t="s">
        <v>22</v>
      </c>
      <c r="G239" s="28">
        <f t="shared" si="174"/>
        <v>0</v>
      </c>
      <c r="H239" s="29"/>
      <c r="I239" s="29" t="s">
        <v>23</v>
      </c>
      <c r="J239" s="28">
        <f t="shared" si="175"/>
        <v>206</v>
      </c>
      <c r="K239" s="27" t="s">
        <v>22</v>
      </c>
      <c r="L239" s="28">
        <f t="shared" si="176"/>
        <v>0</v>
      </c>
      <c r="M239" s="29"/>
      <c r="N239" s="29" t="s">
        <v>23</v>
      </c>
      <c r="O239" s="28">
        <f t="shared" si="177"/>
        <v>292</v>
      </c>
      <c r="P239" s="27" t="s">
        <v>22</v>
      </c>
      <c r="Q239" s="28">
        <f t="shared" si="178"/>
        <v>200</v>
      </c>
      <c r="R239" s="29"/>
      <c r="S239" s="29" t="s">
        <v>23</v>
      </c>
      <c r="T239" s="28">
        <f t="shared" si="179"/>
        <v>249</v>
      </c>
      <c r="U239" s="27" t="s">
        <v>22</v>
      </c>
      <c r="V239" s="28">
        <f t="shared" si="180"/>
        <v>0</v>
      </c>
      <c r="W239" s="29"/>
      <c r="X239" s="29" t="s">
        <v>23</v>
      </c>
      <c r="Y239" s="28">
        <f t="shared" si="181"/>
        <v>155</v>
      </c>
      <c r="Z239" s="27" t="s">
        <v>22</v>
      </c>
      <c r="AA239" s="28">
        <f t="shared" si="182"/>
        <v>260</v>
      </c>
      <c r="AB239" s="29"/>
      <c r="AC239" s="29" t="s">
        <v>23</v>
      </c>
      <c r="AD239" s="28">
        <f t="shared" si="183"/>
        <v>0</v>
      </c>
      <c r="AE239" s="27" t="s">
        <v>22</v>
      </c>
      <c r="AF239" s="28">
        <f t="shared" si="184"/>
        <v>0</v>
      </c>
      <c r="AG239" s="29"/>
      <c r="AH239" s="29" t="s">
        <v>23</v>
      </c>
      <c r="AI239" s="28">
        <f t="shared" si="185"/>
        <v>0</v>
      </c>
      <c r="AJ239" s="27" t="s">
        <v>22</v>
      </c>
      <c r="AK239" s="28">
        <f t="shared" si="186"/>
        <v>104</v>
      </c>
      <c r="AL239" s="29"/>
      <c r="AM239" s="29" t="s">
        <v>23</v>
      </c>
      <c r="AN239" s="28">
        <f t="shared" si="187"/>
        <v>0</v>
      </c>
      <c r="AO239" s="27" t="s">
        <v>22</v>
      </c>
      <c r="AP239" s="28">
        <f t="shared" si="188"/>
        <v>0</v>
      </c>
      <c r="AQ239" s="29"/>
      <c r="AR239" s="29" t="s">
        <v>23</v>
      </c>
      <c r="AS239" s="28">
        <f t="shared" si="189"/>
        <v>0</v>
      </c>
      <c r="AT239" s="27" t="s">
        <v>22</v>
      </c>
      <c r="AU239" s="28">
        <f t="shared" si="190"/>
        <v>0</v>
      </c>
      <c r="AV239" s="29"/>
      <c r="AW239" s="29" t="s">
        <v>23</v>
      </c>
      <c r="AX239" s="28">
        <f t="shared" si="191"/>
        <v>211</v>
      </c>
      <c r="AY239" s="27" t="s">
        <v>22</v>
      </c>
      <c r="AZ239" s="28">
        <f t="shared" si="192"/>
        <v>79</v>
      </c>
      <c r="BA239" s="29"/>
      <c r="BB239" s="29" t="s">
        <v>23</v>
      </c>
      <c r="BC239" s="28">
        <f t="shared" si="193"/>
        <v>0</v>
      </c>
      <c r="BD239" s="27" t="s">
        <v>22</v>
      </c>
      <c r="BE239" s="28">
        <f t="shared" si="194"/>
        <v>0</v>
      </c>
      <c r="BF239" s="29"/>
      <c r="BG239" s="29" t="s">
        <v>23</v>
      </c>
      <c r="BH239" s="28">
        <f t="shared" si="195"/>
        <v>537</v>
      </c>
      <c r="BI239" s="27" t="s">
        <v>22</v>
      </c>
      <c r="BJ239" s="28">
        <f t="shared" si="196"/>
        <v>330</v>
      </c>
      <c r="BK239" s="29"/>
      <c r="BL239" s="29" t="s">
        <v>23</v>
      </c>
      <c r="BM239" s="28">
        <f t="shared" si="197"/>
        <v>0</v>
      </c>
      <c r="BN239" s="27" t="s">
        <v>22</v>
      </c>
      <c r="BO239" s="28">
        <f t="shared" si="198"/>
        <v>0</v>
      </c>
      <c r="BP239" s="29"/>
      <c r="BQ239" s="29" t="s">
        <v>23</v>
      </c>
      <c r="BR239" s="28">
        <f t="shared" si="199"/>
        <v>269</v>
      </c>
    </row>
    <row r="240" spans="1:70" ht="18" thickTop="1" thickBot="1" x14ac:dyDescent="0.25">
      <c r="A240" s="65" t="s">
        <v>109</v>
      </c>
      <c r="B240" s="66"/>
      <c r="C240" s="66"/>
      <c r="D240" s="66"/>
      <c r="E240" s="67"/>
      <c r="F240" s="65" t="s">
        <v>109</v>
      </c>
      <c r="G240" s="66"/>
      <c r="H240" s="66"/>
      <c r="I240" s="66"/>
      <c r="J240" s="67"/>
      <c r="K240" s="65" t="s">
        <v>109</v>
      </c>
      <c r="L240" s="66"/>
      <c r="M240" s="66"/>
      <c r="N240" s="66"/>
      <c r="O240" s="67"/>
      <c r="P240" s="65" t="s">
        <v>109</v>
      </c>
      <c r="Q240" s="66"/>
      <c r="R240" s="66"/>
      <c r="S240" s="66"/>
      <c r="T240" s="67"/>
      <c r="U240" s="65" t="s">
        <v>109</v>
      </c>
      <c r="V240" s="66"/>
      <c r="W240" s="66"/>
      <c r="X240" s="66"/>
      <c r="Y240" s="67"/>
      <c r="Z240" s="65" t="s">
        <v>109</v>
      </c>
      <c r="AA240" s="66"/>
      <c r="AB240" s="66"/>
      <c r="AC240" s="66"/>
      <c r="AD240" s="67"/>
      <c r="AE240" s="65" t="s">
        <v>109</v>
      </c>
      <c r="AF240" s="66"/>
      <c r="AG240" s="66"/>
      <c r="AH240" s="66"/>
      <c r="AI240" s="67"/>
      <c r="AJ240" s="65" t="s">
        <v>109</v>
      </c>
      <c r="AK240" s="66"/>
      <c r="AL240" s="66"/>
      <c r="AM240" s="66"/>
      <c r="AN240" s="67"/>
      <c r="AO240" s="65" t="s">
        <v>109</v>
      </c>
      <c r="AP240" s="66"/>
      <c r="AQ240" s="66"/>
      <c r="AR240" s="66"/>
      <c r="AS240" s="67"/>
      <c r="AT240" s="65" t="s">
        <v>109</v>
      </c>
      <c r="AU240" s="66"/>
      <c r="AV240" s="66"/>
      <c r="AW240" s="66"/>
      <c r="AX240" s="67"/>
      <c r="AY240" s="65" t="s">
        <v>109</v>
      </c>
      <c r="AZ240" s="66"/>
      <c r="BA240" s="66"/>
      <c r="BB240" s="66"/>
      <c r="BC240" s="67"/>
      <c r="BD240" s="65" t="s">
        <v>109</v>
      </c>
      <c r="BE240" s="66"/>
      <c r="BF240" s="66"/>
      <c r="BG240" s="66"/>
      <c r="BH240" s="67"/>
      <c r="BI240" s="65" t="s">
        <v>109</v>
      </c>
      <c r="BJ240" s="66"/>
      <c r="BK240" s="66"/>
      <c r="BL240" s="66"/>
      <c r="BM240" s="67"/>
      <c r="BN240" s="65" t="s">
        <v>109</v>
      </c>
      <c r="BO240" s="66"/>
      <c r="BP240" s="66"/>
      <c r="BQ240" s="66"/>
      <c r="BR240" s="67"/>
    </row>
    <row r="241" spans="1:70" ht="17" thickTop="1" x14ac:dyDescent="0.2">
      <c r="A241" s="21" t="s">
        <v>25</v>
      </c>
      <c r="B241" s="30">
        <f>SUMIFS($E$128:$E$229,$B$128:$B$229,A241,$D$128:$D$229,"x") + SUMIFS($E$128:$E$229,$B$128:$B$229,A241,$D$128:$D$229,"o")</f>
        <v>931</v>
      </c>
      <c r="C241" s="23"/>
      <c r="D241" s="23" t="s">
        <v>26</v>
      </c>
      <c r="E241" s="30">
        <f>SUMIFS($E$128:$E$229,$B$128:$B$229,D241,$D$128:$D$229,"x") + SUMIFS($E$128:$E$229,$B$128:$B$229,D241,$D$128:$D$229,"o")</f>
        <v>68</v>
      </c>
      <c r="F241" s="21" t="s">
        <v>25</v>
      </c>
      <c r="G241" s="30">
        <f>SUMIFS($J$119:$J$229,$G$119:$G$229,F241,$I$119:$I$229,"x") + SUMIFS($J$119:$J$229,$G$119:$G$229,F241,$I$119:$I$229,"o")</f>
        <v>485</v>
      </c>
      <c r="H241" s="23"/>
      <c r="I241" s="23" t="s">
        <v>26</v>
      </c>
      <c r="J241" s="30">
        <f>SUMIFS($J$119:$J$229,$G$119:$G$229,I241,$I$119:$I$229,"x") + SUMIFS($J$119:$J$229,$G$119:$G$229,I241,$I$119:$I$229,"o")</f>
        <v>104</v>
      </c>
      <c r="K241" s="21" t="s">
        <v>25</v>
      </c>
      <c r="L241" s="30">
        <f>SUMIFS($O$123:$O$229,$L$123:$L$229,K241,$N$123:$N$229,"x") + SUMIFS($O$123:$O$229,$L$123:$L$229,K241,$N$123:$N$229,"o")</f>
        <v>155</v>
      </c>
      <c r="M241" s="23"/>
      <c r="N241" s="23" t="s">
        <v>26</v>
      </c>
      <c r="O241" s="30">
        <f>SUMIFS($O$123:$O$229,$L$123:$L$229,N241,$N$123:$N$229,"x") + SUMIFS($O$123:$O$229,$L$123:$L$229,N241,$N$123:$N$229,"o")</f>
        <v>464</v>
      </c>
      <c r="P241" s="21" t="s">
        <v>25</v>
      </c>
      <c r="Q241" s="30">
        <f>SUMIFS($T$116:$T$229,$Q$116:$Q$229,P241,$S$116:$S$229,"x") + SUMIFS($T$116:$T$229,$Q$116:$Q$229,P241,$S$116:$S$229,"o")</f>
        <v>1155</v>
      </c>
      <c r="R241" s="23"/>
      <c r="S241" s="23" t="s">
        <v>26</v>
      </c>
      <c r="T241" s="30">
        <f>SUMIFS($T$116:$T$229,$Q$116:$Q$229,S241,$S$116:$S$229,"x") + SUMIFS($T$116:$T$229,$Q$116:$Q$229,S241,$S$116:$S$229,"o")</f>
        <v>0</v>
      </c>
      <c r="U241" s="21" t="s">
        <v>25</v>
      </c>
      <c r="V241" s="30">
        <f>SUMIFS($Y$95:$Y$229,$V$95:$V$229,U241,$X$95:$X$229,"x") + SUMIFS($Y$95:$Y$229,$V$95:$V$229,U241,$X$95:$X$229,"o")</f>
        <v>0</v>
      </c>
      <c r="W241" s="23"/>
      <c r="X241" s="23" t="s">
        <v>26</v>
      </c>
      <c r="Y241" s="30">
        <f>SUMIFS($Y$95:$Y$229,$V$95:$V$229,X241,$X$95:$X$229,"x") + SUMIFS($Y$95:$Y$229,$V$95:$V$229,X241,$X$95:$X$229,"o")</f>
        <v>1003</v>
      </c>
      <c r="Z241" s="21" t="s">
        <v>25</v>
      </c>
      <c r="AA241" s="30">
        <f>SUMIFS($AD$117:$AD$229,$AA$117:$AA$229,Z241,$AC$117:$AC$229,"x") + SUMIFS($AD$117:$AD$229,$AA$117:$AA$229,Z241,$AC$117:$AC$229,"o")</f>
        <v>492</v>
      </c>
      <c r="AB241" s="23"/>
      <c r="AC241" s="23" t="s">
        <v>26</v>
      </c>
      <c r="AD241" s="30">
        <f>SUMIFS($AD$117:$AD$229,$AA$117:$AA$229,AC241,$AC$117:$AC$229,"x") + SUMIFS($AD$117:$AD$229,$AA$117:$AA$229,AC241,$AC$117:$AC$229,"o")</f>
        <v>333</v>
      </c>
      <c r="AE241" s="21" t="s">
        <v>25</v>
      </c>
      <c r="AF241" s="30">
        <f>SUMIFS($AI$112:$AI$229,$AF$112:$AF$229,AE241,$AH$112:$AH$229,"x") + SUMIFS($AI$112:$AI$229,$AF$112:$AF$229,AE241,$AH$112:$AH$229,"o")</f>
        <v>105</v>
      </c>
      <c r="AG241" s="23"/>
      <c r="AH241" s="23" t="s">
        <v>26</v>
      </c>
      <c r="AI241" s="30">
        <f>SUMIFS($AI$112:$AI$229,$AF$112:$AF$229,AH241,$AH$112:$AH$229,"x") + SUMIFS($AI$112:$AI$229,$AF$112:$AF$229,AH241,$AH$112:$AH$229,"o")</f>
        <v>910</v>
      </c>
      <c r="AJ241" s="21" t="s">
        <v>25</v>
      </c>
      <c r="AK241" s="30">
        <f>SUMIFS($AN$119:$AN$229,$AK$119:$AK$229,AJ241,$AM$119:$AM$229,"x") + SUMIFS($AN$119:$AN$229,$AK$119:$AK$229,AJ241,$AM$119:$AM$229,"o")</f>
        <v>791</v>
      </c>
      <c r="AL241" s="23"/>
      <c r="AM241" s="23" t="s">
        <v>26</v>
      </c>
      <c r="AN241" s="30">
        <f>SUMIFS($AN$119:$AN$229,$AK$119:$AK$229,AM241,$AM$119:$AM$229,"x") + SUMIFS($AN$119:$AN$229,$AK$119:$AK$229,AM241,$AM$119:$AM$229,"o")</f>
        <v>0</v>
      </c>
      <c r="AO241" s="21" t="s">
        <v>25</v>
      </c>
      <c r="AP241" s="30">
        <f>SUMIFS($AS$143:$AS$229,$AP$143:$AP$229,AO241,$AR$143:$AR$229,"x") + SUMIFS($AS$143:$AS$229,$AP$143:$AP$229,AO241,$AR$143:$AR$229,"o")</f>
        <v>623</v>
      </c>
      <c r="AQ241" s="23"/>
      <c r="AR241" s="23" t="s">
        <v>26</v>
      </c>
      <c r="AS241" s="30">
        <f>SUMIFS($AS$143:$AS$229,$AP$143:$AP$229,AR241,$AR$143:$AR$229,"x") + SUMIFS($AS$143:$AS$229,$AP$143:$AP$229,AR241,$AR$143:$AR$229,"o")</f>
        <v>0</v>
      </c>
      <c r="AT241" s="21" t="s">
        <v>25</v>
      </c>
      <c r="AU241" s="30">
        <f>SUMIFS($AX$134:$AX$229,$AU$134:$AU$229,AT241,$AW$134:$AW$229,"x") + SUMIFS($AX$134:$AX$229,$AU$134:$AU$229,AT241,$AW$134:$AW$229,"o")</f>
        <v>866</v>
      </c>
      <c r="AV241" s="23"/>
      <c r="AW241" s="23" t="s">
        <v>26</v>
      </c>
      <c r="AX241" s="30">
        <f>SUMIFS($AX$134:$AX$229,$AU$134:$AU$229,AW241,$AW$134:$AW$229,"x") + SUMIFS($AX$134:$AX$229,$AU$134:$AU$229,AW241,$AW$134:$AW$229,"o")</f>
        <v>0</v>
      </c>
      <c r="AY241" s="21" t="s">
        <v>25</v>
      </c>
      <c r="AZ241" s="30">
        <f>SUMIFS($BC$150:$BC$229,$AZ$150:$AZ$229,AY241,$BB$150:$BB$229,"x") + SUMIFS($BC$150:$BC$229,$AZ$150:$AZ$229,AY241,$BB$150:$BB$229,"o")</f>
        <v>56</v>
      </c>
      <c r="BA241" s="23"/>
      <c r="BB241" s="23" t="s">
        <v>26</v>
      </c>
      <c r="BC241" s="30">
        <f>SUMIFS($BC$150:$BC$229,$AZ$150:$AZ$229,BB241,$BB$150:$BB$229,"x") + SUMIFS($BC$150:$BC$229,$AZ$150:$AZ$229,BB241,$BB$150:$BB$229,"o")</f>
        <v>0</v>
      </c>
      <c r="BD241" s="21" t="s">
        <v>25</v>
      </c>
      <c r="BE241" s="30">
        <f>SUMIFS($BH$144:$BH$229,$BE$144:$BE$229,BD241,$BG$144:$BG$229,"x") + SUMIFS($BH$144:$BH$229,$BE$144:$BE$229,BD241,$BG$144:$BG$229,"o")</f>
        <v>158</v>
      </c>
      <c r="BF241" s="23"/>
      <c r="BG241" s="23" t="s">
        <v>26</v>
      </c>
      <c r="BH241" s="30">
        <f>SUMIFS($BH$144:$BH$229,$BE$144:$BE$229,BG241,$BG$144:$BG$229,"x") + SUMIFS($BH$144:$BH$229,$BE$144:$BE$229,BG241,$BG$144:$BG$229,"o")</f>
        <v>0</v>
      </c>
      <c r="BI241" s="21" t="s">
        <v>25</v>
      </c>
      <c r="BJ241" s="30">
        <f>SUMIFS($BM$110:$BM$229,$BJ$110:$BJ$229,BI241,$BL$110:$BL$229,"x") + SUMIFS($BM$110:$BM$229,$BJ$110:$BJ$229,BI241,$BL$110:$BL$229,"o")</f>
        <v>0</v>
      </c>
      <c r="BK241" s="23"/>
      <c r="BL241" s="23" t="s">
        <v>26</v>
      </c>
      <c r="BM241" s="30">
        <f>SUMIFS($BM$110:$BM$229,$BJ$110:$BJ$229,BL241,$BL$110:$BL$229,"x") + SUMIFS($BM$110:$BM$229,$BJ$110:$BJ$229,BL241,$BL$110:$BL$229,"o")</f>
        <v>545</v>
      </c>
      <c r="BN241" s="21" t="s">
        <v>25</v>
      </c>
      <c r="BO241" s="30">
        <f>SUMIFS($BR$119:$BR$229,$BO$119:$BO$229,BN241,$BQ$119:$BQ$229,"x") + SUMIFS($BR$119:$BR$229,$BO$119:$BO$229,BN241,$BQ$119:$BQ$229,"o")</f>
        <v>512</v>
      </c>
      <c r="BP241" s="23"/>
      <c r="BQ241" s="23" t="s">
        <v>26</v>
      </c>
      <c r="BR241" s="30">
        <f>SUMIFS($BR$119:$BR$229,$BO$119:$BO$229,BQ241,$BQ$119:$BQ$229,"x") + SUMIFS($BR$119:$BR$229,$BO$119:$BO$229,BQ241,$BQ$119:$BQ$229,"o")</f>
        <v>177</v>
      </c>
    </row>
    <row r="242" spans="1:70" x14ac:dyDescent="0.2">
      <c r="A242" s="24" t="s">
        <v>28</v>
      </c>
      <c r="B242" s="25">
        <f t="shared" ref="B242:B244" si="200">SUMIFS($E$128:$E$229,$B$128:$B$229,A242,$D$128:$D$229,"x") + SUMIFS($E$128:$E$229,$B$128:$B$229,A242,$D$128:$D$229,"o")</f>
        <v>0</v>
      </c>
      <c r="C242" s="26"/>
      <c r="D242" s="26" t="s">
        <v>29</v>
      </c>
      <c r="E242" s="25">
        <f t="shared" ref="E242:E244" si="201">SUMIFS($E$128:$E$229,$B$128:$B$229,D242,$D$128:$D$229,"x") + SUMIFS($E$128:$E$229,$B$128:$B$229,D242,$D$128:$D$229,"o")</f>
        <v>578</v>
      </c>
      <c r="F242" s="24" t="s">
        <v>28</v>
      </c>
      <c r="G242" s="25">
        <f t="shared" ref="G242:G244" si="202">SUMIFS($J$119:$J$229,$G$119:$G$229,F242,$I$119:$I$229,"x") + SUMIFS($J$119:$J$229,$G$119:$G$229,F242,$I$119:$I$229,"o")</f>
        <v>184</v>
      </c>
      <c r="H242" s="26"/>
      <c r="I242" s="26" t="s">
        <v>29</v>
      </c>
      <c r="J242" s="25">
        <f t="shared" ref="J242:J244" si="203">SUMIFS($J$119:$J$229,$G$119:$G$229,I242,$I$119:$I$229,"x") + SUMIFS($J$119:$J$229,$G$119:$G$229,I242,$I$119:$I$229,"o")</f>
        <v>0</v>
      </c>
      <c r="K242" s="24" t="s">
        <v>28</v>
      </c>
      <c r="L242" s="25">
        <f t="shared" ref="L242:L244" si="204">SUMIFS($O$123:$O$229,$L$123:$L$229,K242,$N$123:$N$229,"x") + SUMIFS($O$123:$O$229,$L$123:$L$229,K242,$N$123:$N$229,"o")</f>
        <v>0</v>
      </c>
      <c r="M242" s="26"/>
      <c r="N242" s="26" t="s">
        <v>29</v>
      </c>
      <c r="O242" s="25">
        <f t="shared" ref="O242:O244" si="205">SUMIFS($O$123:$O$229,$L$123:$L$229,N242,$N$123:$N$229,"x") + SUMIFS($O$123:$O$229,$L$123:$L$229,N242,$N$123:$N$229,"o")</f>
        <v>184</v>
      </c>
      <c r="P242" s="24" t="s">
        <v>28</v>
      </c>
      <c r="Q242" s="25">
        <f t="shared" ref="Q242:Q244" si="206">SUMIFS($T$116:$T$229,$Q$116:$Q$229,P242,$S$116:$S$229,"x") + SUMIFS($T$116:$T$229,$Q$116:$Q$229,P242,$S$116:$S$229,"o")</f>
        <v>790</v>
      </c>
      <c r="R242" s="26"/>
      <c r="S242" s="26" t="s">
        <v>29</v>
      </c>
      <c r="T242" s="25">
        <f t="shared" ref="T242:T244" si="207">SUMIFS($T$116:$T$229,$Q$116:$Q$229,S242,$S$116:$S$229,"x") + SUMIFS($T$116:$T$229,$Q$116:$Q$229,S242,$S$116:$S$229,"o")</f>
        <v>0</v>
      </c>
      <c r="U242" s="24" t="s">
        <v>28</v>
      </c>
      <c r="V242" s="25">
        <f t="shared" ref="V242:V244" si="208">SUMIFS($Y$95:$Y$229,$V$95:$V$229,U242,$X$95:$X$229,"x") + SUMIFS($Y$95:$Y$229,$V$95:$V$229,U242,$X$95:$X$229,"o")</f>
        <v>389</v>
      </c>
      <c r="W242" s="26"/>
      <c r="X242" s="26" t="s">
        <v>29</v>
      </c>
      <c r="Y242" s="25">
        <f t="shared" ref="Y242:Y244" si="209">SUMIFS($Y$95:$Y$229,$V$95:$V$229,X242,$X$95:$X$229,"x") + SUMIFS($Y$95:$Y$229,$V$95:$V$229,X242,$X$95:$X$229,"o")</f>
        <v>107</v>
      </c>
      <c r="Z242" s="24" t="s">
        <v>28</v>
      </c>
      <c r="AA242" s="25">
        <f t="shared" ref="AA242:AA244" si="210">SUMIFS($AD$117:$AD$229,$AA$117:$AA$229,Z242,$AC$117:$AC$229,"x") + SUMIFS($AD$117:$AD$229,$AA$117:$AA$229,Z242,$AC$117:$AC$229,"o")</f>
        <v>283</v>
      </c>
      <c r="AB242" s="26"/>
      <c r="AC242" s="26" t="s">
        <v>29</v>
      </c>
      <c r="AD242" s="25">
        <f t="shared" ref="AD242:AD244" si="211">SUMIFS($AD$117:$AD$229,$AA$117:$AA$229,AC242,$AC$117:$AC$229,"x") + SUMIFS($AD$117:$AD$229,$AA$117:$AA$229,AC242,$AC$117:$AC$229,"o")</f>
        <v>0</v>
      </c>
      <c r="AE242" s="24" t="s">
        <v>28</v>
      </c>
      <c r="AF242" s="25">
        <f t="shared" ref="AF242:AF244" si="212">SUMIFS($AI$112:$AI$229,$AF$112:$AF$229,AE242,$AH$112:$AH$229,"x") + SUMIFS($AI$112:$AI$229,$AF$112:$AF$229,AE242,$AH$112:$AH$229,"o")</f>
        <v>112</v>
      </c>
      <c r="AG242" s="26"/>
      <c r="AH242" s="26" t="s">
        <v>29</v>
      </c>
      <c r="AI242" s="25">
        <f t="shared" ref="AI242:AI244" si="213">SUMIFS($AI$112:$AI$229,$AF$112:$AF$229,AH242,$AH$112:$AH$229,"x") + SUMIFS($AI$112:$AI$229,$AF$112:$AF$229,AH242,$AH$112:$AH$229,"o")</f>
        <v>98</v>
      </c>
      <c r="AJ242" s="24" t="s">
        <v>28</v>
      </c>
      <c r="AK242" s="25">
        <f t="shared" ref="AK242:AK244" si="214">SUMIFS($AN$119:$AN$229,$AK$119:$AK$229,AJ242,$AM$119:$AM$229,"x") + SUMIFS($AN$119:$AN$229,$AK$119:$AK$229,AJ242,$AM$119:$AM$229,"o")</f>
        <v>522</v>
      </c>
      <c r="AL242" s="26"/>
      <c r="AM242" s="26" t="s">
        <v>29</v>
      </c>
      <c r="AN242" s="25">
        <f t="shared" ref="AN242:AN244" si="215">SUMIFS($AN$119:$AN$229,$AK$119:$AK$229,AM242,$AM$119:$AM$229,"x") + SUMIFS($AN$119:$AN$229,$AK$119:$AK$229,AM242,$AM$119:$AM$229,"o")</f>
        <v>0</v>
      </c>
      <c r="AO242" s="24" t="s">
        <v>28</v>
      </c>
      <c r="AP242" s="25">
        <f t="shared" ref="AP242:AP244" si="216">SUMIFS($AS$143:$AS$229,$AP$143:$AP$229,AO242,$AR$143:$AR$229,"x") + SUMIFS($AS$143:$AS$229,$AP$143:$AP$229,AO242,$AR$143:$AR$229,"o")</f>
        <v>319</v>
      </c>
      <c r="AQ242" s="26"/>
      <c r="AR242" s="26" t="s">
        <v>29</v>
      </c>
      <c r="AS242" s="25">
        <f t="shared" ref="AS242:AS244" si="217">SUMIFS($AS$143:$AS$229,$AP$143:$AP$229,AR242,$AR$143:$AR$229,"x") + SUMIFS($AS$143:$AS$229,$AP$143:$AP$229,AR242,$AR$143:$AR$229,"o")</f>
        <v>0</v>
      </c>
      <c r="AT242" s="24" t="s">
        <v>28</v>
      </c>
      <c r="AU242" s="25">
        <f t="shared" ref="AU242:AU244" si="218">SUMIFS($AX$134:$AX$229,$AU$134:$AU$229,AT242,$AW$134:$AW$229,"x") + SUMIFS($AX$134:$AX$229,$AU$134:$AU$229,AT242,$AW$134:$AW$229,"o")</f>
        <v>650</v>
      </c>
      <c r="AV242" s="26"/>
      <c r="AW242" s="26" t="s">
        <v>29</v>
      </c>
      <c r="AX242" s="25">
        <f t="shared" ref="AX242:AX244" si="219">SUMIFS($AX$134:$AX$229,$AU$134:$AU$229,AW242,$AW$134:$AW$229,"x") + SUMIFS($AX$134:$AX$229,$AU$134:$AU$229,AW242,$AW$134:$AW$229,"o")</f>
        <v>0</v>
      </c>
      <c r="AY242" s="24" t="s">
        <v>28</v>
      </c>
      <c r="AZ242" s="25">
        <f t="shared" ref="AZ242:AZ244" si="220">SUMIFS($BC$150:$BC$229,$AZ$150:$AZ$229,AY242,$BB$150:$BB$229,"x") + SUMIFS($BC$150:$BC$229,$AZ$150:$AZ$229,AY242,$BB$150:$BB$229,"o")</f>
        <v>76</v>
      </c>
      <c r="BA242" s="26"/>
      <c r="BB242" s="26" t="s">
        <v>29</v>
      </c>
      <c r="BC242" s="25">
        <f t="shared" ref="BC242:BC244" si="221">SUMIFS($BC$150:$BC$229,$AZ$150:$AZ$229,BB242,$BB$150:$BB$229,"x") + SUMIFS($BC$150:$BC$229,$AZ$150:$AZ$229,BB242,$BB$150:$BB$229,"o")</f>
        <v>0</v>
      </c>
      <c r="BD242" s="24" t="s">
        <v>28</v>
      </c>
      <c r="BE242" s="25">
        <f t="shared" ref="BE242:BE244" si="222">SUMIFS($BH$144:$BH$229,$BE$144:$BE$229,BD242,$BG$144:$BG$229,"x") + SUMIFS($BH$144:$BH$229,$BE$144:$BE$229,BD242,$BG$144:$BG$229,"o")</f>
        <v>0</v>
      </c>
      <c r="BF242" s="26"/>
      <c r="BG242" s="26" t="s">
        <v>29</v>
      </c>
      <c r="BH242" s="25">
        <f t="shared" ref="BH242:BH244" si="223">SUMIFS($BH$144:$BH$229,$BE$144:$BE$229,BG242,$BG$144:$BG$229,"x") + SUMIFS($BH$144:$BH$229,$BE$144:$BE$229,BG242,$BG$144:$BG$229,"o")</f>
        <v>409</v>
      </c>
      <c r="BI242" s="24" t="s">
        <v>28</v>
      </c>
      <c r="BJ242" s="25">
        <f t="shared" ref="BJ242:BJ244" si="224">SUMIFS($BM$110:$BM$229,$BJ$110:$BJ$229,BI242,$BL$110:$BL$229,"x") + SUMIFS($BM$110:$BM$229,$BJ$110:$BJ$229,BI242,$BL$110:$BL$229,"o")</f>
        <v>195</v>
      </c>
      <c r="BK242" s="26"/>
      <c r="BL242" s="26" t="s">
        <v>29</v>
      </c>
      <c r="BM242" s="25">
        <f t="shared" ref="BM242:BM244" si="225">SUMIFS($BM$110:$BM$229,$BJ$110:$BJ$229,BL242,$BL$110:$BL$229,"x") + SUMIFS($BM$110:$BM$229,$BJ$110:$BJ$229,BL242,$BL$110:$BL$229,"o")</f>
        <v>269</v>
      </c>
      <c r="BN242" s="24" t="s">
        <v>28</v>
      </c>
      <c r="BO242" s="25">
        <f t="shared" ref="BO242:BO244" si="226">SUMIFS($BR$119:$BR$229,$BO$119:$BO$229,BN242,$BQ$119:$BQ$229,"x") + SUMIFS($BR$119:$BR$229,$BO$119:$BO$229,BN242,$BQ$119:$BQ$229,"o")</f>
        <v>497</v>
      </c>
      <c r="BP242" s="26"/>
      <c r="BQ242" s="26" t="s">
        <v>29</v>
      </c>
      <c r="BR242" s="25">
        <f t="shared" ref="BR242:BR244" si="227">SUMIFS($BR$119:$BR$229,$BO$119:$BO$229,BQ242,$BQ$119:$BQ$229,"x") + SUMIFS($BR$119:$BR$229,$BO$119:$BO$229,BQ242,$BQ$119:$BQ$229,"o")</f>
        <v>356</v>
      </c>
    </row>
    <row r="243" spans="1:70" x14ac:dyDescent="0.2">
      <c r="A243" s="24" t="s">
        <v>19</v>
      </c>
      <c r="B243" s="25">
        <f t="shared" si="200"/>
        <v>169</v>
      </c>
      <c r="C243" s="26"/>
      <c r="D243" s="26" t="s">
        <v>20</v>
      </c>
      <c r="E243" s="25">
        <f t="shared" si="201"/>
        <v>396</v>
      </c>
      <c r="F243" s="24" t="s">
        <v>19</v>
      </c>
      <c r="G243" s="25">
        <f t="shared" si="202"/>
        <v>0</v>
      </c>
      <c r="H243" s="26"/>
      <c r="I243" s="26" t="s">
        <v>20</v>
      </c>
      <c r="J243" s="25">
        <f t="shared" si="203"/>
        <v>198</v>
      </c>
      <c r="K243" s="24" t="s">
        <v>19</v>
      </c>
      <c r="L243" s="25">
        <f t="shared" si="204"/>
        <v>341</v>
      </c>
      <c r="M243" s="26"/>
      <c r="N243" s="26" t="s">
        <v>20</v>
      </c>
      <c r="O243" s="25">
        <f t="shared" si="205"/>
        <v>184</v>
      </c>
      <c r="P243" s="24" t="s">
        <v>19</v>
      </c>
      <c r="Q243" s="25">
        <f t="shared" si="206"/>
        <v>87</v>
      </c>
      <c r="R243" s="26"/>
      <c r="S243" s="26" t="s">
        <v>20</v>
      </c>
      <c r="T243" s="25">
        <f t="shared" si="207"/>
        <v>411</v>
      </c>
      <c r="U243" s="24" t="s">
        <v>19</v>
      </c>
      <c r="V243" s="25">
        <f t="shared" si="208"/>
        <v>0</v>
      </c>
      <c r="W243" s="26"/>
      <c r="X243" s="26" t="s">
        <v>20</v>
      </c>
      <c r="Y243" s="25">
        <f t="shared" si="209"/>
        <v>573</v>
      </c>
      <c r="Z243" s="24" t="s">
        <v>19</v>
      </c>
      <c r="AA243" s="25">
        <f t="shared" si="210"/>
        <v>0</v>
      </c>
      <c r="AB243" s="26"/>
      <c r="AC243" s="26" t="s">
        <v>20</v>
      </c>
      <c r="AD243" s="25">
        <f t="shared" si="211"/>
        <v>451</v>
      </c>
      <c r="AE243" s="24" t="s">
        <v>19</v>
      </c>
      <c r="AF243" s="25">
        <f t="shared" si="212"/>
        <v>0</v>
      </c>
      <c r="AG243" s="26"/>
      <c r="AH243" s="26" t="s">
        <v>20</v>
      </c>
      <c r="AI243" s="25">
        <f t="shared" si="213"/>
        <v>0</v>
      </c>
      <c r="AJ243" s="24" t="s">
        <v>19</v>
      </c>
      <c r="AK243" s="25">
        <f t="shared" si="214"/>
        <v>176</v>
      </c>
      <c r="AL243" s="26"/>
      <c r="AM243" s="26" t="s">
        <v>20</v>
      </c>
      <c r="AN243" s="25">
        <f t="shared" si="215"/>
        <v>0</v>
      </c>
      <c r="AO243" s="24" t="s">
        <v>19</v>
      </c>
      <c r="AP243" s="25">
        <f t="shared" si="216"/>
        <v>157</v>
      </c>
      <c r="AQ243" s="26"/>
      <c r="AR243" s="26" t="s">
        <v>20</v>
      </c>
      <c r="AS243" s="25">
        <f t="shared" si="217"/>
        <v>0</v>
      </c>
      <c r="AT243" s="24" t="s">
        <v>19</v>
      </c>
      <c r="AU243" s="25">
        <f t="shared" si="218"/>
        <v>58</v>
      </c>
      <c r="AV243" s="26"/>
      <c r="AW243" s="26" t="s">
        <v>20</v>
      </c>
      <c r="AX243" s="25">
        <f t="shared" si="219"/>
        <v>501</v>
      </c>
      <c r="AY243" s="24" t="s">
        <v>19</v>
      </c>
      <c r="AZ243" s="25">
        <f t="shared" si="220"/>
        <v>0</v>
      </c>
      <c r="BA243" s="26"/>
      <c r="BB243" s="26" t="s">
        <v>20</v>
      </c>
      <c r="BC243" s="25">
        <f t="shared" si="221"/>
        <v>209</v>
      </c>
      <c r="BD243" s="24" t="s">
        <v>19</v>
      </c>
      <c r="BE243" s="25">
        <f t="shared" si="222"/>
        <v>224</v>
      </c>
      <c r="BF243" s="26"/>
      <c r="BG243" s="26" t="s">
        <v>20</v>
      </c>
      <c r="BH243" s="25">
        <f t="shared" si="223"/>
        <v>79</v>
      </c>
      <c r="BI243" s="24" t="s">
        <v>19</v>
      </c>
      <c r="BJ243" s="25">
        <f t="shared" si="224"/>
        <v>163</v>
      </c>
      <c r="BK243" s="26"/>
      <c r="BL243" s="26" t="s">
        <v>20</v>
      </c>
      <c r="BM243" s="25">
        <f t="shared" si="225"/>
        <v>223</v>
      </c>
      <c r="BN243" s="24" t="s">
        <v>19</v>
      </c>
      <c r="BO243" s="25">
        <f t="shared" si="226"/>
        <v>726</v>
      </c>
      <c r="BP243" s="26"/>
      <c r="BQ243" s="26" t="s">
        <v>20</v>
      </c>
      <c r="BR243" s="25">
        <f t="shared" si="227"/>
        <v>200</v>
      </c>
    </row>
    <row r="244" spans="1:70" ht="17" thickBot="1" x14ac:dyDescent="0.25">
      <c r="A244" s="27" t="s">
        <v>22</v>
      </c>
      <c r="B244" s="28">
        <f t="shared" si="200"/>
        <v>0</v>
      </c>
      <c r="C244" s="29"/>
      <c r="D244" s="29" t="s">
        <v>23</v>
      </c>
      <c r="E244" s="28">
        <f t="shared" si="201"/>
        <v>1101</v>
      </c>
      <c r="F244" s="27" t="s">
        <v>22</v>
      </c>
      <c r="G244" s="28">
        <f t="shared" si="202"/>
        <v>0</v>
      </c>
      <c r="H244" s="29"/>
      <c r="I244" s="29" t="s">
        <v>23</v>
      </c>
      <c r="J244" s="28">
        <f t="shared" si="203"/>
        <v>206</v>
      </c>
      <c r="K244" s="27" t="s">
        <v>22</v>
      </c>
      <c r="L244" s="28">
        <f t="shared" si="204"/>
        <v>0</v>
      </c>
      <c r="M244" s="29"/>
      <c r="N244" s="29" t="s">
        <v>23</v>
      </c>
      <c r="O244" s="28">
        <f t="shared" si="205"/>
        <v>292</v>
      </c>
      <c r="P244" s="27" t="s">
        <v>22</v>
      </c>
      <c r="Q244" s="28">
        <f t="shared" si="206"/>
        <v>405</v>
      </c>
      <c r="R244" s="29"/>
      <c r="S244" s="29" t="s">
        <v>23</v>
      </c>
      <c r="T244" s="28">
        <f t="shared" si="207"/>
        <v>456</v>
      </c>
      <c r="U244" s="27" t="s">
        <v>22</v>
      </c>
      <c r="V244" s="28">
        <f t="shared" si="208"/>
        <v>0</v>
      </c>
      <c r="W244" s="29"/>
      <c r="X244" s="29" t="s">
        <v>23</v>
      </c>
      <c r="Y244" s="28">
        <f t="shared" si="209"/>
        <v>315</v>
      </c>
      <c r="Z244" s="27" t="s">
        <v>22</v>
      </c>
      <c r="AA244" s="28">
        <f t="shared" si="210"/>
        <v>511</v>
      </c>
      <c r="AB244" s="29"/>
      <c r="AC244" s="29" t="s">
        <v>23</v>
      </c>
      <c r="AD244" s="28">
        <f t="shared" si="211"/>
        <v>0</v>
      </c>
      <c r="AE244" s="27" t="s">
        <v>22</v>
      </c>
      <c r="AF244" s="28">
        <f t="shared" si="212"/>
        <v>90</v>
      </c>
      <c r="AG244" s="29"/>
      <c r="AH244" s="29" t="s">
        <v>23</v>
      </c>
      <c r="AI244" s="28">
        <f t="shared" si="213"/>
        <v>104</v>
      </c>
      <c r="AJ244" s="27" t="s">
        <v>22</v>
      </c>
      <c r="AK244" s="28">
        <f t="shared" si="214"/>
        <v>294</v>
      </c>
      <c r="AL244" s="29"/>
      <c r="AM244" s="29" t="s">
        <v>23</v>
      </c>
      <c r="AN244" s="28">
        <f t="shared" si="215"/>
        <v>0</v>
      </c>
      <c r="AO244" s="27" t="s">
        <v>22</v>
      </c>
      <c r="AP244" s="28">
        <f t="shared" si="216"/>
        <v>0</v>
      </c>
      <c r="AQ244" s="29"/>
      <c r="AR244" s="29" t="s">
        <v>23</v>
      </c>
      <c r="AS244" s="28">
        <f t="shared" si="217"/>
        <v>0</v>
      </c>
      <c r="AT244" s="27" t="s">
        <v>22</v>
      </c>
      <c r="AU244" s="28">
        <f t="shared" si="218"/>
        <v>137</v>
      </c>
      <c r="AV244" s="29"/>
      <c r="AW244" s="29" t="s">
        <v>23</v>
      </c>
      <c r="AX244" s="28">
        <f t="shared" si="219"/>
        <v>211</v>
      </c>
      <c r="AY244" s="27" t="s">
        <v>22</v>
      </c>
      <c r="AZ244" s="28">
        <f t="shared" si="220"/>
        <v>157</v>
      </c>
      <c r="BA244" s="29"/>
      <c r="BB244" s="29" t="s">
        <v>23</v>
      </c>
      <c r="BC244" s="28">
        <f t="shared" si="221"/>
        <v>74</v>
      </c>
      <c r="BD244" s="27" t="s">
        <v>22</v>
      </c>
      <c r="BE244" s="28">
        <f t="shared" si="222"/>
        <v>0</v>
      </c>
      <c r="BF244" s="29"/>
      <c r="BG244" s="29" t="s">
        <v>23</v>
      </c>
      <c r="BH244" s="28">
        <f t="shared" si="223"/>
        <v>537</v>
      </c>
      <c r="BI244" s="27" t="s">
        <v>22</v>
      </c>
      <c r="BJ244" s="28">
        <f t="shared" si="224"/>
        <v>441</v>
      </c>
      <c r="BK244" s="29"/>
      <c r="BL244" s="29" t="s">
        <v>23</v>
      </c>
      <c r="BM244" s="28">
        <f t="shared" si="225"/>
        <v>309</v>
      </c>
      <c r="BN244" s="27" t="s">
        <v>22</v>
      </c>
      <c r="BO244" s="28">
        <f t="shared" si="226"/>
        <v>0</v>
      </c>
      <c r="BP244" s="29"/>
      <c r="BQ244" s="29" t="s">
        <v>23</v>
      </c>
      <c r="BR244" s="28">
        <f t="shared" si="227"/>
        <v>373</v>
      </c>
    </row>
    <row r="245" spans="1:70" ht="17" thickTop="1" x14ac:dyDescent="0.2"/>
  </sheetData>
  <sortState ref="BN4:BP215">
    <sortCondition descending="1" ref="BP4:BP215"/>
  </sortState>
  <mergeCells count="87">
    <mergeCell ref="B1:AJ1"/>
    <mergeCell ref="BJ1:BR1"/>
    <mergeCell ref="AK1:BI1"/>
    <mergeCell ref="A113:E113"/>
    <mergeCell ref="A118:E118"/>
    <mergeCell ref="P101:T101"/>
    <mergeCell ref="P106:T106"/>
    <mergeCell ref="A123:E123"/>
    <mergeCell ref="A235:E235"/>
    <mergeCell ref="A240:E240"/>
    <mergeCell ref="F104:J104"/>
    <mergeCell ref="F109:J109"/>
    <mergeCell ref="F114:J114"/>
    <mergeCell ref="F230:J230"/>
    <mergeCell ref="F235:J235"/>
    <mergeCell ref="F240:J240"/>
    <mergeCell ref="A230:E230"/>
    <mergeCell ref="P240:T240"/>
    <mergeCell ref="K108:O108"/>
    <mergeCell ref="K113:O113"/>
    <mergeCell ref="K118:O118"/>
    <mergeCell ref="K230:O230"/>
    <mergeCell ref="K235:O235"/>
    <mergeCell ref="K240:O240"/>
    <mergeCell ref="P111:T111"/>
    <mergeCell ref="P230:T230"/>
    <mergeCell ref="P235:T235"/>
    <mergeCell ref="Z240:AD240"/>
    <mergeCell ref="U80:Y80"/>
    <mergeCell ref="U85:Y85"/>
    <mergeCell ref="U90:Y90"/>
    <mergeCell ref="U230:Y230"/>
    <mergeCell ref="U235:Y235"/>
    <mergeCell ref="U240:Y240"/>
    <mergeCell ref="Z102:AD102"/>
    <mergeCell ref="Z107:AD107"/>
    <mergeCell ref="Z112:AD112"/>
    <mergeCell ref="Z230:AD230"/>
    <mergeCell ref="Z235:AD235"/>
    <mergeCell ref="AJ240:AN240"/>
    <mergeCell ref="AE97:AI97"/>
    <mergeCell ref="AE102:AI102"/>
    <mergeCell ref="AE107:AI107"/>
    <mergeCell ref="AE230:AI230"/>
    <mergeCell ref="AE235:AI235"/>
    <mergeCell ref="AE240:AI240"/>
    <mergeCell ref="AJ104:AN104"/>
    <mergeCell ref="AJ109:AN109"/>
    <mergeCell ref="AJ114:AN114"/>
    <mergeCell ref="AJ230:AN230"/>
    <mergeCell ref="AJ235:AN235"/>
    <mergeCell ref="AT240:AX240"/>
    <mergeCell ref="AO128:AS128"/>
    <mergeCell ref="AO133:AS133"/>
    <mergeCell ref="AO138:AS138"/>
    <mergeCell ref="AO230:AS230"/>
    <mergeCell ref="AO235:AS235"/>
    <mergeCell ref="AO240:AS240"/>
    <mergeCell ref="AT119:AX119"/>
    <mergeCell ref="AT124:AX124"/>
    <mergeCell ref="AT129:AX129"/>
    <mergeCell ref="AT230:AX230"/>
    <mergeCell ref="AT235:AX235"/>
    <mergeCell ref="BD240:BH240"/>
    <mergeCell ref="AY135:BC135"/>
    <mergeCell ref="AY140:BC140"/>
    <mergeCell ref="AY145:BC145"/>
    <mergeCell ref="AY230:BC230"/>
    <mergeCell ref="AY235:BC235"/>
    <mergeCell ref="AY240:BC240"/>
    <mergeCell ref="BD129:BH129"/>
    <mergeCell ref="BD134:BH134"/>
    <mergeCell ref="BD139:BH139"/>
    <mergeCell ref="BD230:BH230"/>
    <mergeCell ref="BD235:BH235"/>
    <mergeCell ref="BN240:BR240"/>
    <mergeCell ref="BI95:BM95"/>
    <mergeCell ref="BI100:BM100"/>
    <mergeCell ref="BI105:BM105"/>
    <mergeCell ref="BI230:BM230"/>
    <mergeCell ref="BI235:BM235"/>
    <mergeCell ref="BI240:BM240"/>
    <mergeCell ref="BN104:BR104"/>
    <mergeCell ref="BN109:BR109"/>
    <mergeCell ref="BN114:BR114"/>
    <mergeCell ref="BN230:BR230"/>
    <mergeCell ref="BN235:BR2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46"/>
  <sheetViews>
    <sheetView workbookViewId="0">
      <pane xSplit="1" ySplit="3" topLeftCell="B228" activePane="bottomRight" state="frozen"/>
      <selection pane="topRight" activeCell="B1" sqref="B1"/>
      <selection pane="bottomLeft" activeCell="A4" sqref="A4"/>
      <selection pane="bottomRight" activeCell="BV111" sqref="BV111"/>
    </sheetView>
  </sheetViews>
  <sheetFormatPr baseColWidth="10" defaultRowHeight="16" x14ac:dyDescent="0.2"/>
  <cols>
    <col min="3" max="3" width="11.6640625" bestFit="1" customWidth="1"/>
    <col min="8" max="8" width="11.6640625" bestFit="1" customWidth="1"/>
    <col min="13" max="13" width="11.6640625" bestFit="1" customWidth="1"/>
    <col min="18" max="18" width="11.6640625" bestFit="1" customWidth="1"/>
    <col min="23" max="23" width="11.6640625" bestFit="1" customWidth="1"/>
    <col min="28" max="28" width="11.6640625" bestFit="1" customWidth="1"/>
    <col min="33" max="33" width="11.6640625" bestFit="1" customWidth="1"/>
    <col min="38" max="38" width="11.6640625" bestFit="1" customWidth="1"/>
    <col min="43" max="43" width="11.6640625" bestFit="1" customWidth="1"/>
    <col min="48" max="48" width="11.6640625" bestFit="1" customWidth="1"/>
    <col min="53" max="53" width="11.6640625" bestFit="1" customWidth="1"/>
    <col min="58" max="58" width="11.6640625" bestFit="1" customWidth="1"/>
    <col min="63" max="63" width="11.6640625" bestFit="1" customWidth="1"/>
    <col min="68" max="68" width="11.6640625" bestFit="1" customWidth="1"/>
    <col min="73" max="73" width="11.6640625" bestFit="1" customWidth="1"/>
    <col min="75" max="75" width="11.83203125" bestFit="1" customWidth="1"/>
  </cols>
  <sheetData>
    <row r="1" spans="1:71" ht="18" thickTop="1" thickBot="1" x14ac:dyDescent="0.25">
      <c r="A1" s="1"/>
      <c r="B1" s="61" t="s">
        <v>0</v>
      </c>
      <c r="C1" s="62"/>
      <c r="D1" s="55" t="s">
        <v>1</v>
      </c>
      <c r="E1" s="63"/>
      <c r="F1" s="63"/>
      <c r="G1" s="63"/>
      <c r="H1" s="63"/>
      <c r="I1" s="63"/>
      <c r="J1" s="63"/>
      <c r="K1" s="63"/>
      <c r="L1" s="63"/>
      <c r="M1" s="63"/>
      <c r="N1" s="64"/>
      <c r="O1" s="13"/>
      <c r="P1" s="13"/>
      <c r="Q1" s="55" t="s">
        <v>2</v>
      </c>
      <c r="R1" s="63"/>
      <c r="S1" s="63"/>
      <c r="T1" s="63"/>
      <c r="U1" s="63"/>
      <c r="V1" s="63"/>
      <c r="W1" s="64"/>
      <c r="X1" s="55" t="s">
        <v>3</v>
      </c>
      <c r="Y1" s="63"/>
      <c r="Z1" s="63"/>
      <c r="AA1" s="56"/>
    </row>
    <row r="2" spans="1:71" ht="17" thickBot="1" x14ac:dyDescent="0.25">
      <c r="A2" s="2"/>
      <c r="B2" s="3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31"/>
      <c r="P2" s="31"/>
      <c r="Q2" s="5"/>
      <c r="R2" s="5"/>
      <c r="S2" s="5"/>
      <c r="T2" s="5"/>
      <c r="U2" s="5"/>
      <c r="V2" s="5"/>
      <c r="W2" s="6"/>
      <c r="X2" s="5"/>
      <c r="Y2" s="31"/>
      <c r="Z2" s="31"/>
      <c r="AA2" s="6"/>
    </row>
    <row r="3" spans="1:71" ht="18" thickTop="1" thickBot="1" x14ac:dyDescent="0.25">
      <c r="A3" s="14"/>
      <c r="B3" s="15"/>
      <c r="C3" s="15" t="s">
        <v>4</v>
      </c>
      <c r="D3" s="16"/>
      <c r="E3" s="16"/>
      <c r="F3" s="16"/>
      <c r="G3" s="16"/>
      <c r="H3" s="17" t="s">
        <v>5</v>
      </c>
      <c r="I3" s="16"/>
      <c r="J3" s="16"/>
      <c r="K3" s="16"/>
      <c r="L3" s="16"/>
      <c r="M3" s="17" t="s">
        <v>6</v>
      </c>
      <c r="N3" s="17"/>
      <c r="O3" s="17"/>
      <c r="P3" s="17"/>
      <c r="Q3" s="16"/>
      <c r="R3" s="17" t="s">
        <v>7</v>
      </c>
      <c r="S3" s="16"/>
      <c r="T3" s="16"/>
      <c r="U3" s="16"/>
      <c r="V3" s="16"/>
      <c r="W3" s="18" t="s">
        <v>8</v>
      </c>
      <c r="X3" s="16"/>
      <c r="Y3" s="17"/>
      <c r="Z3" s="17"/>
      <c r="AA3" s="17"/>
      <c r="AB3" t="s">
        <v>9</v>
      </c>
      <c r="AG3" t="s">
        <v>10</v>
      </c>
      <c r="AL3" t="s">
        <v>11</v>
      </c>
      <c r="AQ3" t="s">
        <v>12</v>
      </c>
      <c r="AV3" t="s">
        <v>13</v>
      </c>
      <c r="BA3" t="s">
        <v>106</v>
      </c>
      <c r="BF3" t="s">
        <v>15</v>
      </c>
      <c r="BK3" t="s">
        <v>15</v>
      </c>
      <c r="BP3" t="s">
        <v>16</v>
      </c>
    </row>
    <row r="4" spans="1:71" ht="18" thickTop="1" thickBot="1" x14ac:dyDescent="0.25">
      <c r="A4" s="57" t="s">
        <v>17</v>
      </c>
      <c r="B4" s="7" t="s">
        <v>77</v>
      </c>
      <c r="C4" s="8" t="s">
        <v>22</v>
      </c>
      <c r="D4" s="9">
        <v>0.30692999999999998</v>
      </c>
      <c r="E4" s="9" t="s">
        <v>110</v>
      </c>
      <c r="F4" s="10">
        <f t="shared" ref="F4:F67" si="0">IF(D4&gt;D5,F5+1,F5)</f>
        <v>110</v>
      </c>
      <c r="G4" s="7" t="s">
        <v>93</v>
      </c>
      <c r="H4" s="8" t="s">
        <v>29</v>
      </c>
      <c r="I4" s="11">
        <v>0.64370000000000005</v>
      </c>
      <c r="J4" s="11" t="s">
        <v>111</v>
      </c>
      <c r="K4" s="10">
        <f t="shared" ref="K4:K67" si="1">IF(I4&gt;I5,K5+1,K5)</f>
        <v>101</v>
      </c>
      <c r="L4" s="7" t="s">
        <v>103</v>
      </c>
      <c r="M4" s="8" t="s">
        <v>28</v>
      </c>
      <c r="N4" s="11">
        <v>1.02007</v>
      </c>
      <c r="O4" s="11" t="s">
        <v>111</v>
      </c>
      <c r="P4" s="10">
        <f t="shared" ref="P4:P67" si="2">IF(N4&gt;N5,P5+1,P5)</f>
        <v>105</v>
      </c>
      <c r="Q4" s="7" t="s">
        <v>95</v>
      </c>
      <c r="R4" s="8" t="s">
        <v>29</v>
      </c>
      <c r="S4" s="10">
        <v>1.14141</v>
      </c>
      <c r="T4" s="10"/>
      <c r="U4" s="10">
        <f t="shared" ref="U4:U69" si="3">IF(S4&gt;S5,U5+1,U5)</f>
        <v>98</v>
      </c>
      <c r="V4" s="7" t="s">
        <v>96</v>
      </c>
      <c r="W4" s="8" t="s">
        <v>29</v>
      </c>
      <c r="X4" s="9">
        <v>0.39061000000000001</v>
      </c>
      <c r="Y4" s="9" t="s">
        <v>110</v>
      </c>
      <c r="Z4" s="10">
        <f t="shared" ref="Z4:Z69" si="4">IF(X4&gt;X5,Z5+1,Z5)</f>
        <v>77</v>
      </c>
      <c r="AA4" s="7" t="s">
        <v>92</v>
      </c>
      <c r="AB4" s="8" t="s">
        <v>25</v>
      </c>
      <c r="AC4" s="10">
        <v>0.12778</v>
      </c>
      <c r="AD4" s="10"/>
      <c r="AE4" s="10">
        <f t="shared" ref="AE4:AE67" si="5">IF(AC4&gt;AC5,AE5+1,AE5)</f>
        <v>99</v>
      </c>
      <c r="AF4" s="7" t="s">
        <v>92</v>
      </c>
      <c r="AG4" s="8" t="s">
        <v>28</v>
      </c>
      <c r="AH4" s="9">
        <v>0.15437000000000001</v>
      </c>
      <c r="AI4" s="9" t="s">
        <v>110</v>
      </c>
      <c r="AJ4" s="10">
        <f t="shared" ref="AJ4:AJ67" si="6">IF(AH4&gt;AH5,AJ5+1,AJ5)</f>
        <v>94</v>
      </c>
      <c r="AK4" s="7" t="s">
        <v>94</v>
      </c>
      <c r="AL4" s="8" t="s">
        <v>26</v>
      </c>
      <c r="AM4" s="9">
        <v>0.45943000000000001</v>
      </c>
      <c r="AN4" s="9" t="s">
        <v>110</v>
      </c>
      <c r="AO4" s="10">
        <f t="shared" ref="AO4:AO67" si="7">IF(AM4&gt;AM5,AO5+1,AO5)</f>
        <v>101</v>
      </c>
      <c r="AP4" s="7" t="s">
        <v>94</v>
      </c>
      <c r="AQ4" s="8" t="s">
        <v>22</v>
      </c>
      <c r="AR4" s="11">
        <v>0.31952000000000003</v>
      </c>
      <c r="AS4" s="11" t="s">
        <v>111</v>
      </c>
      <c r="AT4" s="10">
        <f t="shared" ref="AT4:AT67" si="8">IF(AR4&gt;AR5,AT5+1,AT5)</f>
        <v>124</v>
      </c>
      <c r="AU4" s="7" t="s">
        <v>103</v>
      </c>
      <c r="AV4" s="8" t="s">
        <v>28</v>
      </c>
      <c r="AW4" s="10">
        <v>0.34976000000000002</v>
      </c>
      <c r="AX4" s="10"/>
      <c r="AY4" s="10">
        <f t="shared" ref="AY4:AY69" si="9">IF(AW4&gt;AW5,AY5+1,AY5)</f>
        <v>116</v>
      </c>
      <c r="AZ4" s="7" t="s">
        <v>95</v>
      </c>
      <c r="BA4" s="8" t="s">
        <v>19</v>
      </c>
      <c r="BB4" s="10">
        <v>0.4219</v>
      </c>
      <c r="BC4" s="10"/>
      <c r="BD4" s="10">
        <f t="shared" ref="BD4:BD68" si="10">IF(BB4&gt;BB5,BD5+1,BD5)</f>
        <v>132</v>
      </c>
      <c r="BE4" s="7" t="s">
        <v>100</v>
      </c>
      <c r="BF4" s="8" t="s">
        <v>29</v>
      </c>
      <c r="BG4" s="9">
        <v>9.7180000000000002E-2</v>
      </c>
      <c r="BH4" s="9" t="s">
        <v>110</v>
      </c>
      <c r="BI4" s="10">
        <f t="shared" ref="BI4:BI67" si="11">IF(BG4&gt;BG5,BI5+1,BI5)</f>
        <v>123</v>
      </c>
      <c r="BJ4" s="7" t="s">
        <v>102</v>
      </c>
      <c r="BK4" s="8" t="s">
        <v>20</v>
      </c>
      <c r="BL4" s="9">
        <v>0.39860000000000001</v>
      </c>
      <c r="BM4" s="9" t="s">
        <v>110</v>
      </c>
      <c r="BN4" s="10">
        <f t="shared" ref="BN4:BN67" si="12">IF(BL4&gt;BL5,BN5+1,BN5)</f>
        <v>92</v>
      </c>
      <c r="BO4" s="7" t="s">
        <v>102</v>
      </c>
      <c r="BP4" s="8" t="s">
        <v>22</v>
      </c>
      <c r="BQ4" s="9">
        <v>0.95155000000000001</v>
      </c>
      <c r="BR4" t="s">
        <v>110</v>
      </c>
      <c r="BS4" s="10">
        <f t="shared" ref="BS4:BS67" si="13">IF(BQ4&gt;BQ5,BS5+1,BS5)</f>
        <v>100</v>
      </c>
    </row>
    <row r="5" spans="1:71" ht="17" thickBot="1" x14ac:dyDescent="0.25">
      <c r="A5" s="58"/>
      <c r="B5" s="7" t="s">
        <v>100</v>
      </c>
      <c r="C5" s="8" t="s">
        <v>22</v>
      </c>
      <c r="D5" s="9">
        <v>0.30180000000000001</v>
      </c>
      <c r="E5" s="9" t="s">
        <v>110</v>
      </c>
      <c r="F5" s="10">
        <f t="shared" si="0"/>
        <v>109</v>
      </c>
      <c r="G5" s="7" t="s">
        <v>96</v>
      </c>
      <c r="H5" s="8" t="s">
        <v>29</v>
      </c>
      <c r="I5" s="9">
        <v>0.51731000000000005</v>
      </c>
      <c r="J5" s="9" t="s">
        <v>110</v>
      </c>
      <c r="K5" s="10">
        <f t="shared" si="1"/>
        <v>100</v>
      </c>
      <c r="L5" s="7" t="s">
        <v>93</v>
      </c>
      <c r="M5" s="8" t="s">
        <v>25</v>
      </c>
      <c r="N5" s="9">
        <v>0.67762999999999995</v>
      </c>
      <c r="O5" s="9" t="s">
        <v>110</v>
      </c>
      <c r="P5" s="10">
        <f t="shared" si="2"/>
        <v>104</v>
      </c>
      <c r="Q5" s="7" t="s">
        <v>95</v>
      </c>
      <c r="R5" s="8" t="s">
        <v>19</v>
      </c>
      <c r="S5" s="10">
        <v>0.97158</v>
      </c>
      <c r="T5" s="10"/>
      <c r="U5" s="10">
        <f t="shared" si="3"/>
        <v>97</v>
      </c>
      <c r="V5" s="7" t="s">
        <v>96</v>
      </c>
      <c r="W5" s="8" t="s">
        <v>19</v>
      </c>
      <c r="X5" s="9">
        <v>0.38608999999999999</v>
      </c>
      <c r="Y5" s="9" t="s">
        <v>110</v>
      </c>
      <c r="Z5" s="10">
        <f t="shared" si="4"/>
        <v>76</v>
      </c>
      <c r="AA5" s="7" t="s">
        <v>98</v>
      </c>
      <c r="AB5" s="8" t="s">
        <v>23</v>
      </c>
      <c r="AC5" s="10">
        <v>0.12397</v>
      </c>
      <c r="AD5" s="10"/>
      <c r="AE5" s="10">
        <f t="shared" si="5"/>
        <v>98</v>
      </c>
      <c r="AF5" s="7" t="s">
        <v>92</v>
      </c>
      <c r="AG5" s="8" t="s">
        <v>25</v>
      </c>
      <c r="AH5" s="9">
        <v>0.13852</v>
      </c>
      <c r="AI5" s="9" t="s">
        <v>110</v>
      </c>
      <c r="AJ5" s="10">
        <f t="shared" si="6"/>
        <v>93</v>
      </c>
      <c r="AK5" s="7" t="s">
        <v>60</v>
      </c>
      <c r="AL5" s="8" t="s">
        <v>26</v>
      </c>
      <c r="AM5" s="9">
        <v>0.40977000000000002</v>
      </c>
      <c r="AN5" s="9" t="s">
        <v>110</v>
      </c>
      <c r="AO5" s="10">
        <f t="shared" si="7"/>
        <v>100</v>
      </c>
      <c r="AP5" s="7" t="s">
        <v>60</v>
      </c>
      <c r="AQ5" s="8" t="s">
        <v>22</v>
      </c>
      <c r="AR5" s="10">
        <v>0.27084000000000003</v>
      </c>
      <c r="AS5" s="10"/>
      <c r="AT5" s="10">
        <f t="shared" si="8"/>
        <v>123</v>
      </c>
      <c r="AU5" s="7" t="s">
        <v>95</v>
      </c>
      <c r="AV5" s="8" t="s">
        <v>29</v>
      </c>
      <c r="AW5" s="10">
        <v>0.26862000000000003</v>
      </c>
      <c r="AX5" s="10"/>
      <c r="AY5" s="10">
        <f t="shared" si="9"/>
        <v>115</v>
      </c>
      <c r="AZ5" s="7" t="s">
        <v>103</v>
      </c>
      <c r="BA5" s="8" t="s">
        <v>28</v>
      </c>
      <c r="BB5" s="11">
        <v>0.36180000000000001</v>
      </c>
      <c r="BC5" s="11" t="s">
        <v>111</v>
      </c>
      <c r="BD5" s="10">
        <f t="shared" si="10"/>
        <v>131</v>
      </c>
      <c r="BE5" s="7" t="s">
        <v>94</v>
      </c>
      <c r="BF5" s="8" t="s">
        <v>22</v>
      </c>
      <c r="BG5" s="10">
        <v>9.0279999999999999E-2</v>
      </c>
      <c r="BH5" s="10"/>
      <c r="BI5" s="10">
        <f t="shared" si="11"/>
        <v>122</v>
      </c>
      <c r="BJ5" s="7" t="s">
        <v>66</v>
      </c>
      <c r="BK5" s="8" t="s">
        <v>20</v>
      </c>
      <c r="BL5" s="9">
        <v>0.37186000000000002</v>
      </c>
      <c r="BM5" s="9" t="s">
        <v>110</v>
      </c>
      <c r="BN5" s="10">
        <f t="shared" si="12"/>
        <v>91</v>
      </c>
      <c r="BO5" s="7" t="s">
        <v>102</v>
      </c>
      <c r="BP5" s="8" t="s">
        <v>20</v>
      </c>
      <c r="BQ5" s="9">
        <v>0.79539000000000004</v>
      </c>
      <c r="BR5" t="s">
        <v>110</v>
      </c>
      <c r="BS5" s="10">
        <f t="shared" si="13"/>
        <v>99</v>
      </c>
    </row>
    <row r="6" spans="1:71" ht="17" thickBot="1" x14ac:dyDescent="0.25">
      <c r="A6" s="58"/>
      <c r="B6" s="7" t="s">
        <v>95</v>
      </c>
      <c r="C6" s="8" t="s">
        <v>26</v>
      </c>
      <c r="D6" s="10">
        <v>0.28938000000000003</v>
      </c>
      <c r="E6" s="10"/>
      <c r="F6" s="10">
        <f t="shared" si="0"/>
        <v>108</v>
      </c>
      <c r="G6" s="7" t="s">
        <v>68</v>
      </c>
      <c r="H6" s="8" t="s">
        <v>29</v>
      </c>
      <c r="I6" s="9">
        <v>0.47750999999999999</v>
      </c>
      <c r="J6" s="9" t="s">
        <v>110</v>
      </c>
      <c r="K6" s="10">
        <f t="shared" si="1"/>
        <v>99</v>
      </c>
      <c r="L6" s="7" t="s">
        <v>90</v>
      </c>
      <c r="M6" s="8" t="s">
        <v>20</v>
      </c>
      <c r="N6" s="11">
        <v>0.59497999999999995</v>
      </c>
      <c r="O6" s="11" t="s">
        <v>111</v>
      </c>
      <c r="P6" s="10">
        <f t="shared" si="2"/>
        <v>103</v>
      </c>
      <c r="Q6" s="7" t="s">
        <v>96</v>
      </c>
      <c r="R6" s="8" t="s">
        <v>29</v>
      </c>
      <c r="S6" s="9">
        <v>0.61234999999999995</v>
      </c>
      <c r="T6" s="9" t="s">
        <v>110</v>
      </c>
      <c r="U6" s="10">
        <f t="shared" si="3"/>
        <v>96</v>
      </c>
      <c r="V6" s="7" t="s">
        <v>93</v>
      </c>
      <c r="W6" s="8" t="s">
        <v>25</v>
      </c>
      <c r="X6" s="9">
        <v>0.34871000000000002</v>
      </c>
      <c r="Y6" s="9" t="s">
        <v>110</v>
      </c>
      <c r="Z6" s="10">
        <f t="shared" si="4"/>
        <v>75</v>
      </c>
      <c r="AA6" s="7" t="s">
        <v>98</v>
      </c>
      <c r="AB6" s="8" t="s">
        <v>29</v>
      </c>
      <c r="AC6" s="10">
        <v>0.12225999999999999</v>
      </c>
      <c r="AD6" s="10"/>
      <c r="AE6" s="10">
        <f t="shared" si="5"/>
        <v>97</v>
      </c>
      <c r="AF6" s="7" t="s">
        <v>96</v>
      </c>
      <c r="AG6" s="8" t="s">
        <v>19</v>
      </c>
      <c r="AH6" s="11">
        <v>0.12311999999999999</v>
      </c>
      <c r="AI6" s="11" t="s">
        <v>111</v>
      </c>
      <c r="AJ6" s="10">
        <f t="shared" si="6"/>
        <v>92</v>
      </c>
      <c r="AK6" s="7" t="s">
        <v>60</v>
      </c>
      <c r="AL6" s="8" t="s">
        <v>22</v>
      </c>
      <c r="AM6" s="9">
        <v>0.38930999999999999</v>
      </c>
      <c r="AN6" s="9" t="s">
        <v>110</v>
      </c>
      <c r="AO6" s="10">
        <f t="shared" si="7"/>
        <v>99</v>
      </c>
      <c r="AP6" s="7" t="s">
        <v>100</v>
      </c>
      <c r="AQ6" s="8" t="s">
        <v>26</v>
      </c>
      <c r="AR6" s="10">
        <v>0.22703000000000001</v>
      </c>
      <c r="AS6" s="10"/>
      <c r="AT6" s="10">
        <f t="shared" si="8"/>
        <v>122</v>
      </c>
      <c r="AU6" s="7" t="s">
        <v>95</v>
      </c>
      <c r="AV6" s="8" t="s">
        <v>19</v>
      </c>
      <c r="AW6" s="10">
        <v>0.24851999999999999</v>
      </c>
      <c r="AX6" s="10"/>
      <c r="AY6" s="10">
        <f t="shared" si="9"/>
        <v>114</v>
      </c>
      <c r="AZ6" s="7" t="s">
        <v>95</v>
      </c>
      <c r="BA6" s="8" t="s">
        <v>29</v>
      </c>
      <c r="BB6" s="10">
        <v>0.29116999999999998</v>
      </c>
      <c r="BC6" s="10"/>
      <c r="BD6" s="10">
        <f t="shared" si="10"/>
        <v>130</v>
      </c>
      <c r="BE6" s="7" t="s">
        <v>77</v>
      </c>
      <c r="BF6" s="8" t="s">
        <v>29</v>
      </c>
      <c r="BG6" s="9">
        <v>8.2669999999999993E-2</v>
      </c>
      <c r="BH6" s="9" t="s">
        <v>110</v>
      </c>
      <c r="BI6" s="10">
        <f t="shared" si="11"/>
        <v>121</v>
      </c>
      <c r="BJ6" s="7" t="s">
        <v>104</v>
      </c>
      <c r="BK6" s="8" t="s">
        <v>22</v>
      </c>
      <c r="BL6" s="10">
        <v>0.34</v>
      </c>
      <c r="BM6" s="10"/>
      <c r="BN6" s="10">
        <f t="shared" si="12"/>
        <v>90</v>
      </c>
      <c r="BO6" s="7" t="s">
        <v>66</v>
      </c>
      <c r="BP6" s="8" t="s">
        <v>20</v>
      </c>
      <c r="BQ6" s="9">
        <v>0.75780999999999998</v>
      </c>
      <c r="BR6" t="s">
        <v>110</v>
      </c>
      <c r="BS6" s="10">
        <f t="shared" si="13"/>
        <v>98</v>
      </c>
    </row>
    <row r="7" spans="1:71" ht="17" thickBot="1" x14ac:dyDescent="0.25">
      <c r="A7" s="58"/>
      <c r="B7" s="7" t="s">
        <v>100</v>
      </c>
      <c r="C7" s="8" t="s">
        <v>26</v>
      </c>
      <c r="D7" s="9">
        <v>0.23887</v>
      </c>
      <c r="E7" s="9" t="s">
        <v>110</v>
      </c>
      <c r="F7" s="10">
        <f t="shared" si="0"/>
        <v>107</v>
      </c>
      <c r="G7" s="7" t="s">
        <v>95</v>
      </c>
      <c r="H7" s="8" t="s">
        <v>29</v>
      </c>
      <c r="I7" s="10">
        <v>0.45332</v>
      </c>
      <c r="J7" s="10"/>
      <c r="K7" s="10">
        <f t="shared" si="1"/>
        <v>98</v>
      </c>
      <c r="L7" s="7" t="s">
        <v>91</v>
      </c>
      <c r="M7" s="8" t="s">
        <v>28</v>
      </c>
      <c r="N7" s="11">
        <v>0.58613999999999999</v>
      </c>
      <c r="O7" s="11" t="s">
        <v>111</v>
      </c>
      <c r="P7" s="10">
        <f t="shared" si="2"/>
        <v>102</v>
      </c>
      <c r="Q7" s="7" t="s">
        <v>85</v>
      </c>
      <c r="R7" s="8" t="s">
        <v>29</v>
      </c>
      <c r="S7" s="10">
        <v>0.59470999999999996</v>
      </c>
      <c r="T7" s="10"/>
      <c r="U7" s="10">
        <f t="shared" si="3"/>
        <v>95</v>
      </c>
      <c r="V7" s="7" t="s">
        <v>68</v>
      </c>
      <c r="W7" s="8" t="s">
        <v>29</v>
      </c>
      <c r="X7" s="9">
        <v>0.33221000000000001</v>
      </c>
      <c r="Y7" s="9" t="s">
        <v>110</v>
      </c>
      <c r="Z7" s="10">
        <f t="shared" si="4"/>
        <v>74</v>
      </c>
      <c r="AA7" s="7" t="s">
        <v>102</v>
      </c>
      <c r="AB7" s="8" t="s">
        <v>22</v>
      </c>
      <c r="AC7" s="11">
        <v>0.1164</v>
      </c>
      <c r="AD7" s="11" t="s">
        <v>111</v>
      </c>
      <c r="AE7" s="10">
        <f t="shared" si="5"/>
        <v>96</v>
      </c>
      <c r="AF7" s="7" t="s">
        <v>82</v>
      </c>
      <c r="AG7" s="8" t="s">
        <v>28</v>
      </c>
      <c r="AH7" s="9">
        <v>0.11101999999999999</v>
      </c>
      <c r="AI7" s="9" t="s">
        <v>110</v>
      </c>
      <c r="AJ7" s="10">
        <f t="shared" si="6"/>
        <v>91</v>
      </c>
      <c r="AK7" s="7" t="s">
        <v>94</v>
      </c>
      <c r="AL7" s="8" t="s">
        <v>22</v>
      </c>
      <c r="AM7" s="9">
        <v>0.34636</v>
      </c>
      <c r="AN7" s="9" t="s">
        <v>110</v>
      </c>
      <c r="AO7" s="10">
        <f t="shared" si="7"/>
        <v>98</v>
      </c>
      <c r="AP7" s="7" t="s">
        <v>95</v>
      </c>
      <c r="AQ7" s="8" t="s">
        <v>19</v>
      </c>
      <c r="AR7" s="10">
        <v>0.21798000000000001</v>
      </c>
      <c r="AS7" s="10"/>
      <c r="AT7" s="10">
        <f t="shared" si="8"/>
        <v>121</v>
      </c>
      <c r="AU7" s="7" t="s">
        <v>102</v>
      </c>
      <c r="AV7" s="8" t="s">
        <v>22</v>
      </c>
      <c r="AW7" s="9">
        <v>0.20635999999999999</v>
      </c>
      <c r="AX7" s="9" t="s">
        <v>110</v>
      </c>
      <c r="AY7" s="10">
        <f t="shared" si="9"/>
        <v>113</v>
      </c>
      <c r="AZ7" s="7" t="s">
        <v>94</v>
      </c>
      <c r="BA7" s="8" t="s">
        <v>26</v>
      </c>
      <c r="BB7" s="9">
        <v>0.28776000000000002</v>
      </c>
      <c r="BC7" s="9" t="s">
        <v>110</v>
      </c>
      <c r="BD7" s="10">
        <f t="shared" si="10"/>
        <v>129</v>
      </c>
      <c r="BE7" s="7" t="s">
        <v>60</v>
      </c>
      <c r="BF7" s="8" t="s">
        <v>22</v>
      </c>
      <c r="BG7" s="10">
        <v>7.9130000000000006E-2</v>
      </c>
      <c r="BH7" s="10"/>
      <c r="BI7" s="10">
        <f t="shared" si="11"/>
        <v>120</v>
      </c>
      <c r="BJ7" s="7" t="s">
        <v>93</v>
      </c>
      <c r="BK7" s="8" t="s">
        <v>25</v>
      </c>
      <c r="BL7" s="10">
        <v>0.33502999999999999</v>
      </c>
      <c r="BM7" s="10"/>
      <c r="BN7" s="10">
        <f t="shared" si="12"/>
        <v>89</v>
      </c>
      <c r="BO7" s="7" t="s">
        <v>63</v>
      </c>
      <c r="BP7" s="8" t="s">
        <v>22</v>
      </c>
      <c r="BQ7" s="9">
        <v>0.74919000000000002</v>
      </c>
      <c r="BR7" t="s">
        <v>110</v>
      </c>
      <c r="BS7" s="10">
        <f t="shared" si="13"/>
        <v>97</v>
      </c>
    </row>
    <row r="8" spans="1:71" ht="17" thickBot="1" x14ac:dyDescent="0.25">
      <c r="A8" s="58"/>
      <c r="B8" s="7" t="s">
        <v>85</v>
      </c>
      <c r="C8" s="8" t="s">
        <v>26</v>
      </c>
      <c r="D8" s="10">
        <v>0.23463999999999999</v>
      </c>
      <c r="E8" s="10"/>
      <c r="F8" s="10">
        <f t="shared" si="0"/>
        <v>106</v>
      </c>
      <c r="G8" s="7" t="s">
        <v>96</v>
      </c>
      <c r="H8" s="8" t="s">
        <v>25</v>
      </c>
      <c r="I8" s="9">
        <v>0.45104</v>
      </c>
      <c r="J8" s="9" t="s">
        <v>110</v>
      </c>
      <c r="K8" s="10">
        <f t="shared" si="1"/>
        <v>97</v>
      </c>
      <c r="L8" s="7" t="s">
        <v>90</v>
      </c>
      <c r="M8" s="8" t="s">
        <v>23</v>
      </c>
      <c r="N8" s="11">
        <v>0.57911000000000001</v>
      </c>
      <c r="O8" s="11" t="s">
        <v>111</v>
      </c>
      <c r="P8" s="10">
        <f t="shared" si="2"/>
        <v>101</v>
      </c>
      <c r="Q8" s="7" t="s">
        <v>96</v>
      </c>
      <c r="R8" s="8" t="s">
        <v>19</v>
      </c>
      <c r="S8" s="9">
        <v>0.57596000000000003</v>
      </c>
      <c r="T8" s="9" t="s">
        <v>110</v>
      </c>
      <c r="U8" s="10">
        <f t="shared" si="3"/>
        <v>94</v>
      </c>
      <c r="V8" s="7" t="s">
        <v>68</v>
      </c>
      <c r="W8" s="8" t="s">
        <v>19</v>
      </c>
      <c r="X8" s="9">
        <v>0.31198999999999999</v>
      </c>
      <c r="Y8" s="9" t="s">
        <v>110</v>
      </c>
      <c r="Z8" s="10">
        <f t="shared" si="4"/>
        <v>73</v>
      </c>
      <c r="AA8" s="7" t="s">
        <v>59</v>
      </c>
      <c r="AB8" s="8" t="s">
        <v>25</v>
      </c>
      <c r="AC8" s="11">
        <v>0.1053</v>
      </c>
      <c r="AD8" s="11" t="s">
        <v>111</v>
      </c>
      <c r="AE8" s="10">
        <f t="shared" si="5"/>
        <v>95</v>
      </c>
      <c r="AF8" s="7" t="s">
        <v>68</v>
      </c>
      <c r="AG8" s="8" t="s">
        <v>19</v>
      </c>
      <c r="AH8" s="11">
        <v>0.11027000000000001</v>
      </c>
      <c r="AI8" s="11" t="s">
        <v>111</v>
      </c>
      <c r="AJ8" s="10">
        <f t="shared" si="6"/>
        <v>90</v>
      </c>
      <c r="AK8" s="7" t="s">
        <v>94</v>
      </c>
      <c r="AL8" s="8" t="s">
        <v>28</v>
      </c>
      <c r="AM8" s="9">
        <v>0.26150000000000001</v>
      </c>
      <c r="AN8" s="9" t="s">
        <v>110</v>
      </c>
      <c r="AO8" s="10">
        <f t="shared" si="7"/>
        <v>97</v>
      </c>
      <c r="AP8" s="7" t="s">
        <v>77</v>
      </c>
      <c r="AQ8" s="8" t="s">
        <v>26</v>
      </c>
      <c r="AR8" s="11">
        <v>0.19395999999999999</v>
      </c>
      <c r="AS8" s="11" t="s">
        <v>111</v>
      </c>
      <c r="AT8" s="10">
        <f t="shared" si="8"/>
        <v>120</v>
      </c>
      <c r="AU8" s="7" t="s">
        <v>102</v>
      </c>
      <c r="AV8" s="8" t="s">
        <v>26</v>
      </c>
      <c r="AW8" s="9">
        <v>0.20357</v>
      </c>
      <c r="AX8" s="9" t="s">
        <v>110</v>
      </c>
      <c r="AY8" s="10">
        <f t="shared" si="9"/>
        <v>112</v>
      </c>
      <c r="AZ8" s="7" t="s">
        <v>89</v>
      </c>
      <c r="BA8" s="8" t="s">
        <v>25</v>
      </c>
      <c r="BB8" s="10">
        <v>0.25741999999999998</v>
      </c>
      <c r="BC8" s="10"/>
      <c r="BD8" s="10">
        <f t="shared" si="10"/>
        <v>128</v>
      </c>
      <c r="BE8" s="7" t="s">
        <v>100</v>
      </c>
      <c r="BF8" s="8" t="s">
        <v>22</v>
      </c>
      <c r="BG8" s="9">
        <v>7.8340000000000007E-2</v>
      </c>
      <c r="BH8" s="9" t="s">
        <v>110</v>
      </c>
      <c r="BI8" s="10">
        <f t="shared" si="11"/>
        <v>119</v>
      </c>
      <c r="BJ8" s="7" t="s">
        <v>91</v>
      </c>
      <c r="BK8" s="8" t="s">
        <v>20</v>
      </c>
      <c r="BL8" s="11">
        <v>0.33249000000000001</v>
      </c>
      <c r="BM8" s="11" t="s">
        <v>111</v>
      </c>
      <c r="BN8" s="10">
        <f t="shared" si="12"/>
        <v>88</v>
      </c>
      <c r="BO8" s="7" t="s">
        <v>102</v>
      </c>
      <c r="BP8" s="8" t="s">
        <v>28</v>
      </c>
      <c r="BQ8" s="9">
        <v>0.71826999999999996</v>
      </c>
      <c r="BR8" t="s">
        <v>110</v>
      </c>
      <c r="BS8" s="10">
        <f t="shared" si="13"/>
        <v>96</v>
      </c>
    </row>
    <row r="9" spans="1:71" ht="17" thickBot="1" x14ac:dyDescent="0.25">
      <c r="A9" s="58"/>
      <c r="B9" s="7" t="s">
        <v>77</v>
      </c>
      <c r="C9" s="8" t="s">
        <v>26</v>
      </c>
      <c r="D9" s="9">
        <v>0.21992</v>
      </c>
      <c r="E9" s="9" t="s">
        <v>110</v>
      </c>
      <c r="F9" s="10">
        <f t="shared" si="0"/>
        <v>105</v>
      </c>
      <c r="G9" s="7" t="s">
        <v>93</v>
      </c>
      <c r="H9" s="8" t="s">
        <v>25</v>
      </c>
      <c r="I9" s="10">
        <v>0.43461</v>
      </c>
      <c r="J9" s="10"/>
      <c r="K9" s="10">
        <f t="shared" si="1"/>
        <v>96</v>
      </c>
      <c r="L9" s="7" t="s">
        <v>83</v>
      </c>
      <c r="M9" s="8" t="s">
        <v>25</v>
      </c>
      <c r="N9" s="11">
        <v>0.37674999999999997</v>
      </c>
      <c r="O9" s="11" t="s">
        <v>111</v>
      </c>
      <c r="P9" s="10">
        <f t="shared" si="2"/>
        <v>100</v>
      </c>
      <c r="Q9" s="7" t="s">
        <v>95</v>
      </c>
      <c r="R9" s="8" t="s">
        <v>23</v>
      </c>
      <c r="S9" s="10">
        <v>0.53378999999999999</v>
      </c>
      <c r="T9" s="10"/>
      <c r="U9" s="10">
        <f t="shared" si="3"/>
        <v>93</v>
      </c>
      <c r="V9" s="7" t="s">
        <v>96</v>
      </c>
      <c r="W9" s="8" t="s">
        <v>25</v>
      </c>
      <c r="X9" s="9">
        <v>0.29777999999999999</v>
      </c>
      <c r="Y9" s="9" t="s">
        <v>110</v>
      </c>
      <c r="Z9" s="10">
        <f t="shared" si="4"/>
        <v>72</v>
      </c>
      <c r="AA9" s="7" t="s">
        <v>75</v>
      </c>
      <c r="AB9" s="8" t="s">
        <v>23</v>
      </c>
      <c r="AC9" s="10">
        <v>0.10198</v>
      </c>
      <c r="AD9" s="10"/>
      <c r="AE9" s="10">
        <f t="shared" si="5"/>
        <v>94</v>
      </c>
      <c r="AF9" s="7" t="s">
        <v>97</v>
      </c>
      <c r="AG9" s="8" t="s">
        <v>23</v>
      </c>
      <c r="AH9" s="9">
        <v>0.10374</v>
      </c>
      <c r="AI9" s="9" t="s">
        <v>110</v>
      </c>
      <c r="AJ9" s="10">
        <f t="shared" si="6"/>
        <v>89</v>
      </c>
      <c r="AK9" s="7" t="s">
        <v>68</v>
      </c>
      <c r="AL9" s="8" t="s">
        <v>19</v>
      </c>
      <c r="AM9" s="10">
        <v>0.23966000000000001</v>
      </c>
      <c r="AN9" s="10"/>
      <c r="AO9" s="10">
        <f t="shared" si="7"/>
        <v>96</v>
      </c>
      <c r="AP9" s="7" t="s">
        <v>85</v>
      </c>
      <c r="AQ9" s="8" t="s">
        <v>19</v>
      </c>
      <c r="AR9" s="10">
        <v>0.15692999999999999</v>
      </c>
      <c r="AS9" s="10"/>
      <c r="AT9" s="10">
        <f t="shared" si="8"/>
        <v>119</v>
      </c>
      <c r="AU9" s="7" t="s">
        <v>76</v>
      </c>
      <c r="AV9" s="8" t="s">
        <v>26</v>
      </c>
      <c r="AW9" s="9">
        <v>0.17408999999999999</v>
      </c>
      <c r="AX9" s="9" t="s">
        <v>110</v>
      </c>
      <c r="AY9" s="10">
        <f t="shared" si="9"/>
        <v>111</v>
      </c>
      <c r="AZ9" s="7" t="s">
        <v>84</v>
      </c>
      <c r="BA9" s="8" t="s">
        <v>28</v>
      </c>
      <c r="BB9" s="9">
        <v>0.24071999999999999</v>
      </c>
      <c r="BC9" s="9" t="s">
        <v>110</v>
      </c>
      <c r="BD9" s="10">
        <f t="shared" si="10"/>
        <v>127</v>
      </c>
      <c r="BE9" s="7" t="s">
        <v>100</v>
      </c>
      <c r="BF9" s="8" t="s">
        <v>26</v>
      </c>
      <c r="BG9" s="10">
        <v>7.5560000000000002E-2</v>
      </c>
      <c r="BH9" s="10"/>
      <c r="BI9" s="10">
        <f t="shared" si="11"/>
        <v>118</v>
      </c>
      <c r="BJ9" s="7" t="s">
        <v>83</v>
      </c>
      <c r="BK9" s="8" t="s">
        <v>25</v>
      </c>
      <c r="BL9" s="9">
        <v>0.31258999999999998</v>
      </c>
      <c r="BM9" s="9" t="s">
        <v>110</v>
      </c>
      <c r="BN9" s="10">
        <f t="shared" si="12"/>
        <v>87</v>
      </c>
      <c r="BO9" s="7" t="s">
        <v>76</v>
      </c>
      <c r="BP9" s="8" t="s">
        <v>22</v>
      </c>
      <c r="BQ9" s="9">
        <v>0.68972999999999995</v>
      </c>
      <c r="BR9" t="s">
        <v>110</v>
      </c>
      <c r="BS9" s="10">
        <f t="shared" si="13"/>
        <v>95</v>
      </c>
    </row>
    <row r="10" spans="1:71" ht="17" thickBot="1" x14ac:dyDescent="0.25">
      <c r="A10" s="58"/>
      <c r="B10" s="7" t="s">
        <v>95</v>
      </c>
      <c r="C10" s="8" t="s">
        <v>19</v>
      </c>
      <c r="D10" s="10">
        <v>0.20913999999999999</v>
      </c>
      <c r="E10" s="10"/>
      <c r="F10" s="10">
        <f t="shared" si="0"/>
        <v>104</v>
      </c>
      <c r="G10" s="7" t="s">
        <v>103</v>
      </c>
      <c r="H10" s="8" t="s">
        <v>28</v>
      </c>
      <c r="I10" s="10">
        <v>0.40051999999999999</v>
      </c>
      <c r="J10" s="10"/>
      <c r="K10" s="10">
        <f t="shared" si="1"/>
        <v>95</v>
      </c>
      <c r="L10" s="7" t="s">
        <v>65</v>
      </c>
      <c r="M10" s="8" t="s">
        <v>20</v>
      </c>
      <c r="N10" s="9">
        <v>0.37667</v>
      </c>
      <c r="O10" s="9" t="s">
        <v>110</v>
      </c>
      <c r="P10" s="10">
        <f t="shared" si="2"/>
        <v>99</v>
      </c>
      <c r="Q10" s="7" t="s">
        <v>68</v>
      </c>
      <c r="R10" s="8" t="s">
        <v>29</v>
      </c>
      <c r="S10" s="9">
        <v>0.52688999999999997</v>
      </c>
      <c r="T10" s="9" t="s">
        <v>110</v>
      </c>
      <c r="U10" s="10">
        <f t="shared" si="3"/>
        <v>92</v>
      </c>
      <c r="V10" s="7" t="s">
        <v>86</v>
      </c>
      <c r="W10" s="8" t="s">
        <v>20</v>
      </c>
      <c r="X10" s="9">
        <v>0.29752000000000001</v>
      </c>
      <c r="Y10" s="9" t="s">
        <v>110</v>
      </c>
      <c r="Z10" s="10">
        <f t="shared" si="4"/>
        <v>71</v>
      </c>
      <c r="AA10" s="7" t="s">
        <v>92</v>
      </c>
      <c r="AB10" s="8" t="s">
        <v>23</v>
      </c>
      <c r="AC10" s="10">
        <v>9.9449999999999997E-2</v>
      </c>
      <c r="AD10" s="10"/>
      <c r="AE10" s="10">
        <f t="shared" si="5"/>
        <v>93</v>
      </c>
      <c r="AF10" s="7" t="s">
        <v>82</v>
      </c>
      <c r="AG10" s="8" t="s">
        <v>25</v>
      </c>
      <c r="AH10" s="9">
        <v>0.10131</v>
      </c>
      <c r="AI10" s="9" t="s">
        <v>110</v>
      </c>
      <c r="AJ10" s="10">
        <f t="shared" si="6"/>
        <v>88</v>
      </c>
      <c r="AK10" s="7" t="s">
        <v>96</v>
      </c>
      <c r="AL10" s="8" t="s">
        <v>19</v>
      </c>
      <c r="AM10" s="10">
        <v>0.23823</v>
      </c>
      <c r="AN10" s="10"/>
      <c r="AO10" s="10">
        <f t="shared" si="7"/>
        <v>95</v>
      </c>
      <c r="AP10" s="7" t="s">
        <v>63</v>
      </c>
      <c r="AQ10" s="8" t="s">
        <v>26</v>
      </c>
      <c r="AR10" s="9">
        <v>0.15473000000000001</v>
      </c>
      <c r="AS10" s="9" t="s">
        <v>110</v>
      </c>
      <c r="AT10" s="10">
        <f t="shared" si="8"/>
        <v>118</v>
      </c>
      <c r="AU10" s="7" t="s">
        <v>85</v>
      </c>
      <c r="AV10" s="8" t="s">
        <v>29</v>
      </c>
      <c r="AW10" s="10">
        <v>0.17175000000000001</v>
      </c>
      <c r="AX10" s="10"/>
      <c r="AY10" s="10">
        <f t="shared" si="9"/>
        <v>110</v>
      </c>
      <c r="AZ10" s="7" t="s">
        <v>95</v>
      </c>
      <c r="BA10" s="8" t="s">
        <v>26</v>
      </c>
      <c r="BB10" s="10">
        <v>0.23759</v>
      </c>
      <c r="BC10" s="10"/>
      <c r="BD10" s="10">
        <f t="shared" si="10"/>
        <v>126</v>
      </c>
      <c r="BE10" s="7" t="s">
        <v>81</v>
      </c>
      <c r="BF10" s="8" t="s">
        <v>29</v>
      </c>
      <c r="BG10" s="9">
        <v>7.1879999999999999E-2</v>
      </c>
      <c r="BH10" s="9" t="s">
        <v>110</v>
      </c>
      <c r="BI10" s="10">
        <f t="shared" si="11"/>
        <v>117</v>
      </c>
      <c r="BJ10" s="7" t="s">
        <v>104</v>
      </c>
      <c r="BK10" s="8" t="s">
        <v>25</v>
      </c>
      <c r="BL10" s="10">
        <v>0.28455000000000003</v>
      </c>
      <c r="BM10" s="10"/>
      <c r="BN10" s="10">
        <f t="shared" si="12"/>
        <v>86</v>
      </c>
      <c r="BO10" s="7" t="s">
        <v>66</v>
      </c>
      <c r="BP10" s="8" t="s">
        <v>28</v>
      </c>
      <c r="BQ10" s="9">
        <v>0.68752000000000002</v>
      </c>
      <c r="BR10" t="s">
        <v>110</v>
      </c>
      <c r="BS10" s="10">
        <f t="shared" si="13"/>
        <v>94</v>
      </c>
    </row>
    <row r="11" spans="1:71" ht="17" thickBot="1" x14ac:dyDescent="0.25">
      <c r="A11" s="59"/>
      <c r="B11" s="5" t="s">
        <v>85</v>
      </c>
      <c r="C11" s="6" t="s">
        <v>19</v>
      </c>
      <c r="D11" s="10">
        <v>0.19017000000000001</v>
      </c>
      <c r="E11" s="19"/>
      <c r="F11" s="10">
        <f t="shared" si="0"/>
        <v>103</v>
      </c>
      <c r="G11" s="5" t="s">
        <v>78</v>
      </c>
      <c r="H11" s="6" t="s">
        <v>28</v>
      </c>
      <c r="I11" s="9">
        <v>0.38146999999999998</v>
      </c>
      <c r="J11" s="20" t="s">
        <v>110</v>
      </c>
      <c r="K11" s="10">
        <f t="shared" si="1"/>
        <v>94</v>
      </c>
      <c r="L11" s="5" t="s">
        <v>59</v>
      </c>
      <c r="M11" s="6" t="s">
        <v>25</v>
      </c>
      <c r="N11" s="9">
        <v>0.35557</v>
      </c>
      <c r="O11" s="20" t="s">
        <v>110</v>
      </c>
      <c r="P11" s="10">
        <f t="shared" si="2"/>
        <v>98</v>
      </c>
      <c r="Q11" s="5" t="s">
        <v>50</v>
      </c>
      <c r="R11" s="6" t="s">
        <v>29</v>
      </c>
      <c r="S11" s="9">
        <v>0.50070000000000003</v>
      </c>
      <c r="T11" s="20" t="s">
        <v>110</v>
      </c>
      <c r="U11" s="10">
        <f t="shared" si="3"/>
        <v>91</v>
      </c>
      <c r="V11" s="5" t="s">
        <v>78</v>
      </c>
      <c r="W11" s="6" t="s">
        <v>28</v>
      </c>
      <c r="X11" s="9">
        <v>0.29480000000000001</v>
      </c>
      <c r="Y11" s="20" t="s">
        <v>110</v>
      </c>
      <c r="Z11" s="10">
        <f t="shared" si="4"/>
        <v>70</v>
      </c>
      <c r="AA11" s="5" t="s">
        <v>98</v>
      </c>
      <c r="AB11" s="6" t="s">
        <v>19</v>
      </c>
      <c r="AC11" s="10">
        <v>9.7180000000000002E-2</v>
      </c>
      <c r="AD11" s="19"/>
      <c r="AE11" s="10">
        <f t="shared" si="5"/>
        <v>92</v>
      </c>
      <c r="AF11" s="5" t="s">
        <v>62</v>
      </c>
      <c r="AG11" s="6" t="s">
        <v>23</v>
      </c>
      <c r="AH11" s="9">
        <v>0.10115</v>
      </c>
      <c r="AI11" s="20" t="s">
        <v>110</v>
      </c>
      <c r="AJ11" s="10">
        <f t="shared" si="6"/>
        <v>87</v>
      </c>
      <c r="AK11" s="5" t="s">
        <v>84</v>
      </c>
      <c r="AL11" s="6" t="s">
        <v>26</v>
      </c>
      <c r="AM11" s="11">
        <v>0.20665</v>
      </c>
      <c r="AN11" s="32" t="s">
        <v>111</v>
      </c>
      <c r="AO11" s="10">
        <f t="shared" si="7"/>
        <v>94</v>
      </c>
      <c r="AP11" s="5" t="s">
        <v>95</v>
      </c>
      <c r="AQ11" s="6" t="s">
        <v>26</v>
      </c>
      <c r="AR11" s="10">
        <v>0.1532</v>
      </c>
      <c r="AS11" s="19"/>
      <c r="AT11" s="10">
        <f t="shared" si="8"/>
        <v>117</v>
      </c>
      <c r="AU11" s="5" t="s">
        <v>102</v>
      </c>
      <c r="AV11" s="6" t="s">
        <v>20</v>
      </c>
      <c r="AW11" s="10">
        <v>0.15676999999999999</v>
      </c>
      <c r="AX11" s="19"/>
      <c r="AY11" s="10">
        <f t="shared" si="9"/>
        <v>109</v>
      </c>
      <c r="AZ11" s="5" t="s">
        <v>85</v>
      </c>
      <c r="BA11" s="6" t="s">
        <v>19</v>
      </c>
      <c r="BB11" s="10">
        <v>0.23146</v>
      </c>
      <c r="BC11" s="19"/>
      <c r="BD11" s="10">
        <f t="shared" si="10"/>
        <v>125</v>
      </c>
      <c r="BE11" s="5" t="s">
        <v>77</v>
      </c>
      <c r="BF11" s="6" t="s">
        <v>22</v>
      </c>
      <c r="BG11" s="9">
        <v>7.1040000000000006E-2</v>
      </c>
      <c r="BH11" s="20" t="s">
        <v>110</v>
      </c>
      <c r="BI11" s="10">
        <f t="shared" si="11"/>
        <v>116</v>
      </c>
      <c r="BJ11" s="5" t="s">
        <v>87</v>
      </c>
      <c r="BK11" s="6" t="s">
        <v>19</v>
      </c>
      <c r="BL11" s="9">
        <v>0.28326000000000001</v>
      </c>
      <c r="BM11" s="20" t="s">
        <v>110</v>
      </c>
      <c r="BN11" s="10">
        <f t="shared" si="12"/>
        <v>85</v>
      </c>
      <c r="BO11" s="5" t="s">
        <v>66</v>
      </c>
      <c r="BP11" s="6" t="s">
        <v>22</v>
      </c>
      <c r="BQ11" s="9">
        <v>0.65752999999999995</v>
      </c>
      <c r="BR11" t="s">
        <v>110</v>
      </c>
      <c r="BS11" s="10">
        <f t="shared" si="13"/>
        <v>93</v>
      </c>
    </row>
    <row r="12" spans="1:71" ht="17" thickBot="1" x14ac:dyDescent="0.25">
      <c r="A12" s="60" t="s">
        <v>30</v>
      </c>
      <c r="B12" s="7" t="s">
        <v>100</v>
      </c>
      <c r="C12" s="8" t="s">
        <v>101</v>
      </c>
      <c r="D12" s="9">
        <v>0.18837999999999999</v>
      </c>
      <c r="E12" s="9" t="s">
        <v>110</v>
      </c>
      <c r="F12" s="10">
        <f t="shared" si="0"/>
        <v>102</v>
      </c>
      <c r="G12" s="7" t="s">
        <v>96</v>
      </c>
      <c r="H12" s="8" t="s">
        <v>22</v>
      </c>
      <c r="I12" s="11">
        <v>0.35099000000000002</v>
      </c>
      <c r="J12" s="11" t="s">
        <v>111</v>
      </c>
      <c r="K12" s="10">
        <f t="shared" si="1"/>
        <v>93</v>
      </c>
      <c r="L12" s="7" t="s">
        <v>91</v>
      </c>
      <c r="M12" s="8" t="s">
        <v>25</v>
      </c>
      <c r="N12" s="10">
        <v>0.34333999999999998</v>
      </c>
      <c r="O12" s="10"/>
      <c r="P12" s="10">
        <f t="shared" si="2"/>
        <v>97</v>
      </c>
      <c r="Q12" s="7" t="s">
        <v>86</v>
      </c>
      <c r="R12" s="8" t="s">
        <v>28</v>
      </c>
      <c r="S12" s="9">
        <v>0.48586000000000001</v>
      </c>
      <c r="T12" s="9" t="s">
        <v>110</v>
      </c>
      <c r="U12" s="10">
        <f t="shared" si="3"/>
        <v>90</v>
      </c>
      <c r="V12" s="7" t="s">
        <v>86</v>
      </c>
      <c r="W12" s="8" t="s">
        <v>28</v>
      </c>
      <c r="X12" s="9">
        <v>0.28686</v>
      </c>
      <c r="Y12" s="9" t="s">
        <v>110</v>
      </c>
      <c r="Z12" s="10">
        <f t="shared" si="4"/>
        <v>69</v>
      </c>
      <c r="AA12" s="7" t="s">
        <v>93</v>
      </c>
      <c r="AB12" s="8" t="s">
        <v>20</v>
      </c>
      <c r="AC12" s="10">
        <v>9.2880000000000004E-2</v>
      </c>
      <c r="AD12" s="10"/>
      <c r="AE12" s="10">
        <f t="shared" si="5"/>
        <v>91</v>
      </c>
      <c r="AF12" s="7" t="s">
        <v>74</v>
      </c>
      <c r="AG12" s="8" t="s">
        <v>23</v>
      </c>
      <c r="AH12" s="9">
        <v>0.10020999999999999</v>
      </c>
      <c r="AI12" s="9" t="s">
        <v>110</v>
      </c>
      <c r="AJ12" s="10">
        <f t="shared" si="6"/>
        <v>86</v>
      </c>
      <c r="AK12" s="7" t="s">
        <v>85</v>
      </c>
      <c r="AL12" s="8" t="s">
        <v>19</v>
      </c>
      <c r="AM12" s="10">
        <v>0.18740000000000001</v>
      </c>
      <c r="AN12" s="10"/>
      <c r="AO12" s="10">
        <f t="shared" si="7"/>
        <v>93</v>
      </c>
      <c r="AP12" s="7" t="s">
        <v>100</v>
      </c>
      <c r="AQ12" s="8" t="s">
        <v>29</v>
      </c>
      <c r="AR12" s="10">
        <v>0.15129000000000001</v>
      </c>
      <c r="AS12" s="10"/>
      <c r="AT12" s="10">
        <f t="shared" si="8"/>
        <v>116</v>
      </c>
      <c r="AU12" s="7" t="s">
        <v>85</v>
      </c>
      <c r="AV12" s="8" t="s">
        <v>19</v>
      </c>
      <c r="AW12" s="10">
        <v>0.1542</v>
      </c>
      <c r="AX12" s="10"/>
      <c r="AY12" s="10">
        <f t="shared" si="9"/>
        <v>108</v>
      </c>
      <c r="AZ12" s="7" t="s">
        <v>60</v>
      </c>
      <c r="BA12" s="8" t="s">
        <v>26</v>
      </c>
      <c r="BB12" s="10">
        <v>0.20563999999999999</v>
      </c>
      <c r="BC12" s="10"/>
      <c r="BD12" s="10">
        <f t="shared" si="10"/>
        <v>124</v>
      </c>
      <c r="BE12" s="7" t="s">
        <v>77</v>
      </c>
      <c r="BF12" s="8" t="s">
        <v>26</v>
      </c>
      <c r="BG12" s="10">
        <v>6.5129999999999993E-2</v>
      </c>
      <c r="BH12" s="10"/>
      <c r="BI12" s="10">
        <f t="shared" si="11"/>
        <v>115</v>
      </c>
      <c r="BJ12" s="7" t="s">
        <v>58</v>
      </c>
      <c r="BK12" s="8" t="s">
        <v>20</v>
      </c>
      <c r="BL12" s="11">
        <v>0.27844999999999998</v>
      </c>
      <c r="BM12" s="11" t="s">
        <v>111</v>
      </c>
      <c r="BN12" s="10">
        <f t="shared" si="12"/>
        <v>84</v>
      </c>
      <c r="BO12" s="7" t="s">
        <v>91</v>
      </c>
      <c r="BP12" s="8" t="s">
        <v>20</v>
      </c>
      <c r="BQ12" s="9">
        <v>0.65524000000000004</v>
      </c>
      <c r="BR12" t="s">
        <v>110</v>
      </c>
      <c r="BS12" s="10">
        <f t="shared" si="13"/>
        <v>92</v>
      </c>
    </row>
    <row r="13" spans="1:71" ht="17" thickBot="1" x14ac:dyDescent="0.25">
      <c r="A13" s="58"/>
      <c r="B13" s="7" t="s">
        <v>71</v>
      </c>
      <c r="C13" s="8" t="s">
        <v>22</v>
      </c>
      <c r="D13" s="9">
        <v>0.16813</v>
      </c>
      <c r="E13" s="9" t="s">
        <v>110</v>
      </c>
      <c r="F13" s="10">
        <f t="shared" si="0"/>
        <v>101</v>
      </c>
      <c r="G13" s="7" t="s">
        <v>83</v>
      </c>
      <c r="H13" s="8" t="s">
        <v>29</v>
      </c>
      <c r="I13" s="11">
        <v>0.34604000000000001</v>
      </c>
      <c r="J13" s="11" t="s">
        <v>111</v>
      </c>
      <c r="K13" s="10">
        <f t="shared" si="1"/>
        <v>92</v>
      </c>
      <c r="L13" s="7" t="s">
        <v>84</v>
      </c>
      <c r="M13" s="8" t="s">
        <v>28</v>
      </c>
      <c r="N13" s="10">
        <v>0.33984999999999999</v>
      </c>
      <c r="O13" s="10"/>
      <c r="P13" s="10">
        <f t="shared" si="2"/>
        <v>96</v>
      </c>
      <c r="Q13" s="7" t="s">
        <v>68</v>
      </c>
      <c r="R13" s="8" t="s">
        <v>19</v>
      </c>
      <c r="S13" s="9">
        <v>0.47158</v>
      </c>
      <c r="T13" s="9" t="s">
        <v>110</v>
      </c>
      <c r="U13" s="10">
        <f t="shared" si="3"/>
        <v>89</v>
      </c>
      <c r="V13" s="7" t="s">
        <v>96</v>
      </c>
      <c r="W13" s="8" t="s">
        <v>22</v>
      </c>
      <c r="X13" s="9">
        <v>0.27678000000000003</v>
      </c>
      <c r="Y13" s="9" t="s">
        <v>110</v>
      </c>
      <c r="Z13" s="10">
        <f t="shared" si="4"/>
        <v>68</v>
      </c>
      <c r="AA13" s="7" t="s">
        <v>90</v>
      </c>
      <c r="AB13" s="8" t="s">
        <v>29</v>
      </c>
      <c r="AC13" s="10">
        <v>9.2780000000000001E-2</v>
      </c>
      <c r="AD13" s="10"/>
      <c r="AE13" s="10">
        <f t="shared" si="5"/>
        <v>90</v>
      </c>
      <c r="AF13" s="7" t="s">
        <v>86</v>
      </c>
      <c r="AG13" s="8" t="s">
        <v>20</v>
      </c>
      <c r="AH13" s="9">
        <v>9.8299999999999998E-2</v>
      </c>
      <c r="AI13" s="9" t="s">
        <v>110</v>
      </c>
      <c r="AJ13" s="10">
        <f t="shared" si="6"/>
        <v>85</v>
      </c>
      <c r="AK13" s="7" t="s">
        <v>50</v>
      </c>
      <c r="AL13" s="8" t="s">
        <v>19</v>
      </c>
      <c r="AM13" s="11">
        <v>0.17557</v>
      </c>
      <c r="AN13" s="11" t="s">
        <v>111</v>
      </c>
      <c r="AO13" s="10">
        <f t="shared" si="7"/>
        <v>92</v>
      </c>
      <c r="AP13" s="7" t="s">
        <v>38</v>
      </c>
      <c r="AQ13" s="8" t="s">
        <v>26</v>
      </c>
      <c r="AR13" s="9">
        <v>0.14716000000000001</v>
      </c>
      <c r="AS13" s="9" t="s">
        <v>110</v>
      </c>
      <c r="AT13" s="10">
        <f t="shared" si="8"/>
        <v>115</v>
      </c>
      <c r="AU13" s="7" t="s">
        <v>63</v>
      </c>
      <c r="AV13" s="8" t="s">
        <v>22</v>
      </c>
      <c r="AW13" s="9">
        <v>0.15043000000000001</v>
      </c>
      <c r="AX13" s="9" t="s">
        <v>110</v>
      </c>
      <c r="AY13" s="10">
        <f t="shared" si="9"/>
        <v>107</v>
      </c>
      <c r="AZ13" s="7" t="s">
        <v>104</v>
      </c>
      <c r="BA13" s="8" t="s">
        <v>25</v>
      </c>
      <c r="BB13" s="10">
        <v>0.19722000000000001</v>
      </c>
      <c r="BC13" s="10"/>
      <c r="BD13" s="10">
        <f t="shared" si="10"/>
        <v>123</v>
      </c>
      <c r="BE13" s="7" t="s">
        <v>81</v>
      </c>
      <c r="BF13" s="8" t="s">
        <v>26</v>
      </c>
      <c r="BG13" s="10">
        <v>6.4579999999999999E-2</v>
      </c>
      <c r="BH13" s="10"/>
      <c r="BI13" s="10">
        <f t="shared" si="11"/>
        <v>114</v>
      </c>
      <c r="BJ13" s="7" t="s">
        <v>99</v>
      </c>
      <c r="BK13" s="8" t="s">
        <v>28</v>
      </c>
      <c r="BL13" s="10">
        <v>0.26889000000000002</v>
      </c>
      <c r="BM13" s="10"/>
      <c r="BN13" s="10">
        <f t="shared" si="12"/>
        <v>83</v>
      </c>
      <c r="BO13" s="7" t="s">
        <v>38</v>
      </c>
      <c r="BP13" s="8" t="s">
        <v>22</v>
      </c>
      <c r="BQ13" s="9">
        <v>0.61521000000000003</v>
      </c>
      <c r="BR13" t="s">
        <v>110</v>
      </c>
      <c r="BS13" s="10">
        <f t="shared" si="13"/>
        <v>91</v>
      </c>
    </row>
    <row r="14" spans="1:71" ht="17" thickBot="1" x14ac:dyDescent="0.25">
      <c r="A14" s="58"/>
      <c r="B14" s="7" t="s">
        <v>100</v>
      </c>
      <c r="C14" s="8" t="s">
        <v>29</v>
      </c>
      <c r="D14" s="9">
        <v>0.16688</v>
      </c>
      <c r="E14" s="9" t="s">
        <v>110</v>
      </c>
      <c r="F14" s="10">
        <f t="shared" si="0"/>
        <v>100</v>
      </c>
      <c r="G14" s="7" t="s">
        <v>78</v>
      </c>
      <c r="H14" s="8" t="s">
        <v>26</v>
      </c>
      <c r="I14" s="9">
        <v>0.32423000000000002</v>
      </c>
      <c r="J14" s="9" t="s">
        <v>110</v>
      </c>
      <c r="K14" s="10">
        <f t="shared" si="1"/>
        <v>91</v>
      </c>
      <c r="L14" s="7" t="s">
        <v>82</v>
      </c>
      <c r="M14" s="8" t="s">
        <v>28</v>
      </c>
      <c r="N14" s="9">
        <v>0.33723999999999998</v>
      </c>
      <c r="O14" s="9" t="s">
        <v>110</v>
      </c>
      <c r="P14" s="10">
        <f t="shared" si="2"/>
        <v>95</v>
      </c>
      <c r="Q14" s="7" t="s">
        <v>69</v>
      </c>
      <c r="R14" s="8" t="s">
        <v>29</v>
      </c>
      <c r="S14" s="9">
        <v>0.46288000000000001</v>
      </c>
      <c r="T14" s="9" t="s">
        <v>110</v>
      </c>
      <c r="U14" s="10">
        <f t="shared" si="3"/>
        <v>88</v>
      </c>
      <c r="V14" s="7" t="s">
        <v>78</v>
      </c>
      <c r="W14" s="8" t="s">
        <v>26</v>
      </c>
      <c r="X14" s="9">
        <v>0.24329000000000001</v>
      </c>
      <c r="Y14" s="9" t="s">
        <v>110</v>
      </c>
      <c r="Z14" s="10">
        <f t="shared" si="4"/>
        <v>67</v>
      </c>
      <c r="AA14" s="7" t="s">
        <v>59</v>
      </c>
      <c r="AB14" s="8" t="s">
        <v>23</v>
      </c>
      <c r="AC14" s="10">
        <v>9.1600000000000001E-2</v>
      </c>
      <c r="AD14" s="10"/>
      <c r="AE14" s="10">
        <f t="shared" si="5"/>
        <v>89</v>
      </c>
      <c r="AF14" s="7" t="s">
        <v>59</v>
      </c>
      <c r="AG14" s="8" t="s">
        <v>25</v>
      </c>
      <c r="AH14" s="9">
        <v>9.6930000000000002E-2</v>
      </c>
      <c r="AI14" s="9" t="s">
        <v>110</v>
      </c>
      <c r="AJ14" s="10">
        <f t="shared" si="6"/>
        <v>84</v>
      </c>
      <c r="AK14" s="7" t="s">
        <v>86</v>
      </c>
      <c r="AL14" s="8" t="s">
        <v>20</v>
      </c>
      <c r="AM14" s="11">
        <v>0.17369999999999999</v>
      </c>
      <c r="AN14" s="11" t="s">
        <v>111</v>
      </c>
      <c r="AO14" s="10">
        <f t="shared" si="7"/>
        <v>91</v>
      </c>
      <c r="AP14" s="7" t="s">
        <v>94</v>
      </c>
      <c r="AQ14" s="8" t="s">
        <v>26</v>
      </c>
      <c r="AR14" s="10">
        <v>0.14460000000000001</v>
      </c>
      <c r="AS14" s="10"/>
      <c r="AT14" s="10">
        <f t="shared" si="8"/>
        <v>114</v>
      </c>
      <c r="AU14" s="7" t="s">
        <v>87</v>
      </c>
      <c r="AV14" s="8" t="s">
        <v>19</v>
      </c>
      <c r="AW14" s="9">
        <v>0.14662</v>
      </c>
      <c r="AX14" s="9" t="s">
        <v>110</v>
      </c>
      <c r="AY14" s="10">
        <f t="shared" si="9"/>
        <v>106</v>
      </c>
      <c r="AZ14" s="7" t="s">
        <v>61</v>
      </c>
      <c r="BA14" s="8" t="s">
        <v>19</v>
      </c>
      <c r="BB14" s="9">
        <v>0.1923</v>
      </c>
      <c r="BC14" s="9" t="s">
        <v>110</v>
      </c>
      <c r="BD14" s="10">
        <f t="shared" si="10"/>
        <v>122</v>
      </c>
      <c r="BE14" s="7" t="s">
        <v>71</v>
      </c>
      <c r="BF14" s="8" t="s">
        <v>22</v>
      </c>
      <c r="BG14" s="11">
        <v>5.8869999999999999E-2</v>
      </c>
      <c r="BH14" s="11" t="s">
        <v>111</v>
      </c>
      <c r="BI14" s="10">
        <f t="shared" si="11"/>
        <v>113</v>
      </c>
      <c r="BJ14" s="7" t="s">
        <v>91</v>
      </c>
      <c r="BK14" s="8" t="s">
        <v>28</v>
      </c>
      <c r="BL14" s="10">
        <v>0.26155</v>
      </c>
      <c r="BM14" s="10"/>
      <c r="BN14" s="10">
        <f t="shared" si="12"/>
        <v>82</v>
      </c>
      <c r="BO14" s="7" t="s">
        <v>91</v>
      </c>
      <c r="BP14" s="8" t="s">
        <v>28</v>
      </c>
      <c r="BQ14" s="9">
        <v>0.60945000000000005</v>
      </c>
      <c r="BR14" t="s">
        <v>110</v>
      </c>
      <c r="BS14" s="10">
        <f t="shared" si="13"/>
        <v>90</v>
      </c>
    </row>
    <row r="15" spans="1:71" ht="17" thickBot="1" x14ac:dyDescent="0.25">
      <c r="A15" s="58"/>
      <c r="B15" s="7" t="s">
        <v>94</v>
      </c>
      <c r="C15" s="8" t="s">
        <v>26</v>
      </c>
      <c r="D15" s="11">
        <v>0.15708</v>
      </c>
      <c r="E15" s="11" t="s">
        <v>111</v>
      </c>
      <c r="F15" s="10">
        <f t="shared" si="0"/>
        <v>99</v>
      </c>
      <c r="G15" s="7" t="s">
        <v>68</v>
      </c>
      <c r="H15" s="8" t="s">
        <v>22</v>
      </c>
      <c r="I15" s="11">
        <v>0.32397999999999999</v>
      </c>
      <c r="J15" s="11" t="s">
        <v>111</v>
      </c>
      <c r="K15" s="10">
        <f t="shared" si="1"/>
        <v>90</v>
      </c>
      <c r="L15" s="7" t="s">
        <v>103</v>
      </c>
      <c r="M15" s="8" t="s">
        <v>23</v>
      </c>
      <c r="N15" s="10">
        <v>0.32282</v>
      </c>
      <c r="O15" s="10"/>
      <c r="P15" s="10">
        <f t="shared" si="2"/>
        <v>94</v>
      </c>
      <c r="Q15" s="7" t="s">
        <v>78</v>
      </c>
      <c r="R15" s="8" t="s">
        <v>28</v>
      </c>
      <c r="S15" s="9">
        <v>0.44791999999999998</v>
      </c>
      <c r="T15" s="9" t="s">
        <v>110</v>
      </c>
      <c r="U15" s="10">
        <f t="shared" si="3"/>
        <v>87</v>
      </c>
      <c r="V15" s="7" t="s">
        <v>56</v>
      </c>
      <c r="W15" s="8" t="s">
        <v>19</v>
      </c>
      <c r="X15" s="9">
        <v>0.23438000000000001</v>
      </c>
      <c r="Y15" s="9" t="s">
        <v>110</v>
      </c>
      <c r="Z15" s="10">
        <f t="shared" si="4"/>
        <v>66</v>
      </c>
      <c r="AA15" s="7" t="s">
        <v>95</v>
      </c>
      <c r="AB15" s="8" t="s">
        <v>26</v>
      </c>
      <c r="AC15" s="10">
        <v>8.6029999999999995E-2</v>
      </c>
      <c r="AD15" s="10"/>
      <c r="AE15" s="10">
        <f t="shared" si="5"/>
        <v>88</v>
      </c>
      <c r="AF15" s="7" t="s">
        <v>92</v>
      </c>
      <c r="AG15" s="8" t="s">
        <v>23</v>
      </c>
      <c r="AH15" s="10">
        <v>9.6409999999999996E-2</v>
      </c>
      <c r="AI15" s="10"/>
      <c r="AJ15" s="10">
        <f t="shared" si="6"/>
        <v>83</v>
      </c>
      <c r="AK15" s="7" t="s">
        <v>34</v>
      </c>
      <c r="AL15" s="8" t="s">
        <v>26</v>
      </c>
      <c r="AM15" s="9">
        <v>0.17152000000000001</v>
      </c>
      <c r="AN15" s="9" t="s">
        <v>110</v>
      </c>
      <c r="AO15" s="10">
        <f t="shared" si="7"/>
        <v>90</v>
      </c>
      <c r="AP15" s="7" t="s">
        <v>95</v>
      </c>
      <c r="AQ15" s="8" t="s">
        <v>29</v>
      </c>
      <c r="AR15" s="10">
        <v>0.13003000000000001</v>
      </c>
      <c r="AS15" s="10"/>
      <c r="AT15" s="10">
        <f t="shared" si="8"/>
        <v>113</v>
      </c>
      <c r="AU15" s="7" t="s">
        <v>69</v>
      </c>
      <c r="AV15" s="8" t="s">
        <v>29</v>
      </c>
      <c r="AW15" s="9">
        <v>0.14623</v>
      </c>
      <c r="AX15" s="9" t="s">
        <v>110</v>
      </c>
      <c r="AY15" s="10">
        <f t="shared" si="9"/>
        <v>105</v>
      </c>
      <c r="AZ15" s="7" t="s">
        <v>73</v>
      </c>
      <c r="BA15" s="8" t="s">
        <v>29</v>
      </c>
      <c r="BB15" s="11">
        <v>0.18961</v>
      </c>
      <c r="BC15" s="11" t="s">
        <v>111</v>
      </c>
      <c r="BD15" s="10">
        <f t="shared" si="10"/>
        <v>121</v>
      </c>
      <c r="BE15" s="7" t="s">
        <v>71</v>
      </c>
      <c r="BF15" s="8" t="s">
        <v>29</v>
      </c>
      <c r="BG15" s="11">
        <v>5.382E-2</v>
      </c>
      <c r="BH15" s="11" t="s">
        <v>111</v>
      </c>
      <c r="BI15" s="10">
        <f t="shared" si="11"/>
        <v>112</v>
      </c>
      <c r="BJ15" s="7" t="s">
        <v>89</v>
      </c>
      <c r="BK15" s="8" t="s">
        <v>25</v>
      </c>
      <c r="BL15" s="9">
        <v>0.24373</v>
      </c>
      <c r="BM15" s="9" t="s">
        <v>110</v>
      </c>
      <c r="BN15" s="10">
        <f t="shared" si="12"/>
        <v>81</v>
      </c>
      <c r="BO15" s="7" t="s">
        <v>87</v>
      </c>
      <c r="BP15" s="8" t="s">
        <v>19</v>
      </c>
      <c r="BQ15" s="9">
        <v>0.59658999999999995</v>
      </c>
      <c r="BR15" t="s">
        <v>110</v>
      </c>
      <c r="BS15" s="10">
        <f t="shared" si="13"/>
        <v>89</v>
      </c>
    </row>
    <row r="16" spans="1:71" ht="17" thickBot="1" x14ac:dyDescent="0.25">
      <c r="A16" s="58"/>
      <c r="B16" s="7" t="s">
        <v>40</v>
      </c>
      <c r="C16" s="8" t="s">
        <v>26</v>
      </c>
      <c r="D16" s="9">
        <v>0.15528</v>
      </c>
      <c r="E16" s="9" t="s">
        <v>110</v>
      </c>
      <c r="F16" s="10">
        <f t="shared" si="0"/>
        <v>98</v>
      </c>
      <c r="G16" s="7" t="s">
        <v>54</v>
      </c>
      <c r="H16" s="8" t="s">
        <v>29</v>
      </c>
      <c r="I16" s="9">
        <v>0.31644</v>
      </c>
      <c r="J16" s="9" t="s">
        <v>110</v>
      </c>
      <c r="K16" s="10">
        <f t="shared" si="1"/>
        <v>89</v>
      </c>
      <c r="L16" s="7" t="s">
        <v>90</v>
      </c>
      <c r="M16" s="8" t="s">
        <v>29</v>
      </c>
      <c r="N16" s="10">
        <v>0.30997999999999998</v>
      </c>
      <c r="O16" s="10"/>
      <c r="P16" s="10">
        <f t="shared" si="2"/>
        <v>93</v>
      </c>
      <c r="Q16" s="7" t="s">
        <v>86</v>
      </c>
      <c r="R16" s="8" t="s">
        <v>20</v>
      </c>
      <c r="S16" s="9">
        <v>0.44777</v>
      </c>
      <c r="T16" s="9" t="s">
        <v>110</v>
      </c>
      <c r="U16" s="10">
        <f t="shared" si="3"/>
        <v>86</v>
      </c>
      <c r="V16" s="7" t="s">
        <v>83</v>
      </c>
      <c r="W16" s="8" t="s">
        <v>25</v>
      </c>
      <c r="X16" s="10">
        <v>0.22919</v>
      </c>
      <c r="Y16" s="10"/>
      <c r="Z16" s="10">
        <f t="shared" si="4"/>
        <v>65</v>
      </c>
      <c r="AA16" s="7" t="s">
        <v>76</v>
      </c>
      <c r="AB16" s="8" t="s">
        <v>22</v>
      </c>
      <c r="AC16" s="10">
        <v>8.5099999999999995E-2</v>
      </c>
      <c r="AD16" s="10"/>
      <c r="AE16" s="10">
        <f t="shared" si="5"/>
        <v>87</v>
      </c>
      <c r="AF16" s="7" t="s">
        <v>98</v>
      </c>
      <c r="AG16" s="8" t="s">
        <v>23</v>
      </c>
      <c r="AH16" s="11">
        <v>9.597E-2</v>
      </c>
      <c r="AI16" s="11" t="s">
        <v>111</v>
      </c>
      <c r="AJ16" s="10">
        <f t="shared" si="6"/>
        <v>82</v>
      </c>
      <c r="AK16" s="7" t="s">
        <v>85</v>
      </c>
      <c r="AL16" s="8" t="s">
        <v>29</v>
      </c>
      <c r="AM16" s="10">
        <v>0.15834000000000001</v>
      </c>
      <c r="AN16" s="10"/>
      <c r="AO16" s="10">
        <f t="shared" si="7"/>
        <v>89</v>
      </c>
      <c r="AP16" s="7" t="s">
        <v>77</v>
      </c>
      <c r="AQ16" s="8" t="s">
        <v>29</v>
      </c>
      <c r="AR16" s="10">
        <v>0.12978000000000001</v>
      </c>
      <c r="AS16" s="10"/>
      <c r="AT16" s="10">
        <f t="shared" si="8"/>
        <v>112</v>
      </c>
      <c r="AU16" s="7" t="s">
        <v>87</v>
      </c>
      <c r="AV16" s="8" t="s">
        <v>25</v>
      </c>
      <c r="AW16" s="9">
        <v>0.14495</v>
      </c>
      <c r="AX16" s="9" t="s">
        <v>110</v>
      </c>
      <c r="AY16" s="10">
        <f t="shared" si="9"/>
        <v>104</v>
      </c>
      <c r="AZ16" s="7" t="s">
        <v>84</v>
      </c>
      <c r="BA16" s="8" t="s">
        <v>26</v>
      </c>
      <c r="BB16" s="11">
        <v>0.18423999999999999</v>
      </c>
      <c r="BC16" s="11" t="s">
        <v>111</v>
      </c>
      <c r="BD16" s="10">
        <f t="shared" si="10"/>
        <v>120</v>
      </c>
      <c r="BE16" s="7" t="s">
        <v>99</v>
      </c>
      <c r="BF16" s="8" t="s">
        <v>28</v>
      </c>
      <c r="BG16" s="9">
        <v>5.1069999999999997E-2</v>
      </c>
      <c r="BH16" s="9" t="s">
        <v>110</v>
      </c>
      <c r="BI16" s="10">
        <f t="shared" si="11"/>
        <v>111</v>
      </c>
      <c r="BJ16" s="7" t="s">
        <v>46</v>
      </c>
      <c r="BK16" s="8" t="s">
        <v>20</v>
      </c>
      <c r="BL16" s="9">
        <v>0.23904</v>
      </c>
      <c r="BM16" s="9" t="s">
        <v>110</v>
      </c>
      <c r="BN16" s="10">
        <f t="shared" si="12"/>
        <v>80</v>
      </c>
      <c r="BO16" s="7" t="s">
        <v>102</v>
      </c>
      <c r="BP16" s="8" t="s">
        <v>26</v>
      </c>
      <c r="BQ16" s="9">
        <v>0.57308000000000003</v>
      </c>
      <c r="BR16" t="s">
        <v>110</v>
      </c>
      <c r="BS16" s="10">
        <f t="shared" si="13"/>
        <v>88</v>
      </c>
    </row>
    <row r="17" spans="1:71" ht="17" thickBot="1" x14ac:dyDescent="0.25">
      <c r="A17" s="58"/>
      <c r="B17" s="7" t="s">
        <v>77</v>
      </c>
      <c r="C17" s="8" t="s">
        <v>29</v>
      </c>
      <c r="D17" s="9">
        <v>0.15526999999999999</v>
      </c>
      <c r="E17" s="9" t="s">
        <v>110</v>
      </c>
      <c r="F17" s="10">
        <f t="shared" si="0"/>
        <v>97</v>
      </c>
      <c r="G17" s="7" t="s">
        <v>41</v>
      </c>
      <c r="H17" s="8" t="s">
        <v>29</v>
      </c>
      <c r="I17" s="9">
        <v>0.30319000000000002</v>
      </c>
      <c r="J17" s="9" t="s">
        <v>110</v>
      </c>
      <c r="K17" s="10">
        <f t="shared" si="1"/>
        <v>88</v>
      </c>
      <c r="L17" s="7" t="s">
        <v>91</v>
      </c>
      <c r="M17" s="8" t="s">
        <v>22</v>
      </c>
      <c r="N17" s="10">
        <v>0.28175</v>
      </c>
      <c r="O17" s="10"/>
      <c r="P17" s="10">
        <f t="shared" si="2"/>
        <v>92</v>
      </c>
      <c r="Q17" s="7" t="s">
        <v>96</v>
      </c>
      <c r="R17" s="8" t="s">
        <v>22</v>
      </c>
      <c r="S17" s="9">
        <v>0.44002000000000002</v>
      </c>
      <c r="T17" s="9" t="s">
        <v>110</v>
      </c>
      <c r="U17" s="10">
        <f t="shared" si="3"/>
        <v>85</v>
      </c>
      <c r="V17" s="7" t="s">
        <v>50</v>
      </c>
      <c r="W17" s="8" t="s">
        <v>29</v>
      </c>
      <c r="X17" s="9">
        <v>0.22911999999999999</v>
      </c>
      <c r="Y17" s="9" t="s">
        <v>110</v>
      </c>
      <c r="Z17" s="10">
        <f t="shared" si="4"/>
        <v>64</v>
      </c>
      <c r="AA17" s="7" t="s">
        <v>75</v>
      </c>
      <c r="AB17" s="8" t="s">
        <v>29</v>
      </c>
      <c r="AC17" s="10">
        <v>8.5050000000000001E-2</v>
      </c>
      <c r="AD17" s="10"/>
      <c r="AE17" s="10">
        <f t="shared" si="5"/>
        <v>86</v>
      </c>
      <c r="AF17" s="7" t="s">
        <v>74</v>
      </c>
      <c r="AG17" s="8" t="s">
        <v>28</v>
      </c>
      <c r="AH17" s="9">
        <v>9.3579999999999997E-2</v>
      </c>
      <c r="AI17" s="9" t="s">
        <v>110</v>
      </c>
      <c r="AJ17" s="10">
        <f t="shared" si="6"/>
        <v>81</v>
      </c>
      <c r="AK17" s="7" t="s">
        <v>95</v>
      </c>
      <c r="AL17" s="8" t="s">
        <v>29</v>
      </c>
      <c r="AM17" s="10">
        <v>0.15551000000000001</v>
      </c>
      <c r="AN17" s="10"/>
      <c r="AO17" s="10">
        <f t="shared" si="7"/>
        <v>88</v>
      </c>
      <c r="AP17" s="7" t="s">
        <v>76</v>
      </c>
      <c r="AQ17" s="8" t="s">
        <v>26</v>
      </c>
      <c r="AR17" s="9">
        <v>0.12959999999999999</v>
      </c>
      <c r="AS17" s="9" t="s">
        <v>110</v>
      </c>
      <c r="AT17" s="10">
        <f t="shared" si="8"/>
        <v>111</v>
      </c>
      <c r="AU17" s="7" t="s">
        <v>69</v>
      </c>
      <c r="AV17" s="8" t="s">
        <v>19</v>
      </c>
      <c r="AW17" s="9">
        <v>0.14327999999999999</v>
      </c>
      <c r="AX17" s="9" t="s">
        <v>110</v>
      </c>
      <c r="AY17" s="10">
        <f t="shared" si="9"/>
        <v>103</v>
      </c>
      <c r="AZ17" s="7" t="s">
        <v>89</v>
      </c>
      <c r="BA17" s="8" t="s">
        <v>22</v>
      </c>
      <c r="BB17" s="10">
        <v>0.16805999999999999</v>
      </c>
      <c r="BC17" s="10"/>
      <c r="BD17" s="10">
        <f t="shared" si="10"/>
        <v>119</v>
      </c>
      <c r="BE17" s="7" t="s">
        <v>40</v>
      </c>
      <c r="BF17" s="8" t="s">
        <v>26</v>
      </c>
      <c r="BG17" s="11">
        <v>5.0509999999999999E-2</v>
      </c>
      <c r="BH17" s="11" t="s">
        <v>111</v>
      </c>
      <c r="BI17" s="10">
        <f t="shared" si="11"/>
        <v>110</v>
      </c>
      <c r="BJ17" s="7" t="s">
        <v>91</v>
      </c>
      <c r="BK17" s="8" t="s">
        <v>25</v>
      </c>
      <c r="BL17" s="10">
        <v>0.23623</v>
      </c>
      <c r="BM17" s="10"/>
      <c r="BN17" s="10">
        <f t="shared" si="12"/>
        <v>79</v>
      </c>
      <c r="BO17" s="7" t="s">
        <v>63</v>
      </c>
      <c r="BP17" s="8" t="s">
        <v>20</v>
      </c>
      <c r="BQ17" s="9">
        <v>0.56345999999999996</v>
      </c>
      <c r="BR17" t="s">
        <v>110</v>
      </c>
      <c r="BS17" s="10">
        <f t="shared" si="13"/>
        <v>87</v>
      </c>
    </row>
    <row r="18" spans="1:71" ht="17" thickBot="1" x14ac:dyDescent="0.25">
      <c r="A18" s="58"/>
      <c r="B18" s="7" t="s">
        <v>63</v>
      </c>
      <c r="C18" s="8" t="s">
        <v>20</v>
      </c>
      <c r="D18" s="9">
        <v>0.15332999999999999</v>
      </c>
      <c r="E18" s="9" t="s">
        <v>110</v>
      </c>
      <c r="F18" s="10">
        <f t="shared" si="0"/>
        <v>96</v>
      </c>
      <c r="G18" s="7" t="s">
        <v>85</v>
      </c>
      <c r="H18" s="8" t="s">
        <v>29</v>
      </c>
      <c r="I18" s="10">
        <v>0.30219000000000001</v>
      </c>
      <c r="J18" s="10"/>
      <c r="K18" s="10">
        <f t="shared" si="1"/>
        <v>87</v>
      </c>
      <c r="L18" s="7" t="s">
        <v>33</v>
      </c>
      <c r="M18" s="8" t="s">
        <v>25</v>
      </c>
      <c r="N18" s="9">
        <v>0.27304</v>
      </c>
      <c r="O18" s="9" t="s">
        <v>110</v>
      </c>
      <c r="P18" s="10">
        <f t="shared" si="2"/>
        <v>91</v>
      </c>
      <c r="Q18" s="7" t="s">
        <v>50</v>
      </c>
      <c r="R18" s="8" t="s">
        <v>19</v>
      </c>
      <c r="S18" s="9">
        <v>0.43953999999999999</v>
      </c>
      <c r="T18" s="9" t="s">
        <v>110</v>
      </c>
      <c r="U18" s="10">
        <f t="shared" si="3"/>
        <v>84</v>
      </c>
      <c r="V18" s="7" t="s">
        <v>50</v>
      </c>
      <c r="W18" s="8" t="s">
        <v>19</v>
      </c>
      <c r="X18" s="9">
        <v>0.22800999999999999</v>
      </c>
      <c r="Y18" s="9" t="s">
        <v>110</v>
      </c>
      <c r="Z18" s="10">
        <f t="shared" si="4"/>
        <v>63</v>
      </c>
      <c r="AA18" s="7" t="s">
        <v>69</v>
      </c>
      <c r="AB18" s="8" t="s">
        <v>23</v>
      </c>
      <c r="AC18" s="10">
        <v>8.4849999999999995E-2</v>
      </c>
      <c r="AD18" s="10"/>
      <c r="AE18" s="10">
        <f t="shared" si="5"/>
        <v>85</v>
      </c>
      <c r="AF18" s="7" t="s">
        <v>37</v>
      </c>
      <c r="AG18" s="8" t="s">
        <v>23</v>
      </c>
      <c r="AH18" s="9">
        <v>8.7349999999999997E-2</v>
      </c>
      <c r="AI18" s="9" t="s">
        <v>110</v>
      </c>
      <c r="AJ18" s="10">
        <f t="shared" si="6"/>
        <v>80</v>
      </c>
      <c r="AK18" s="7" t="s">
        <v>77</v>
      </c>
      <c r="AL18" s="8" t="s">
        <v>26</v>
      </c>
      <c r="AM18" s="9">
        <v>0.15548999999999999</v>
      </c>
      <c r="AN18" s="9" t="s">
        <v>110</v>
      </c>
      <c r="AO18" s="10">
        <f t="shared" si="7"/>
        <v>87</v>
      </c>
      <c r="AP18" s="7" t="s">
        <v>102</v>
      </c>
      <c r="AQ18" s="8" t="s">
        <v>20</v>
      </c>
      <c r="AR18" s="10">
        <v>0.12920000000000001</v>
      </c>
      <c r="AS18" s="10"/>
      <c r="AT18" s="10">
        <f t="shared" si="8"/>
        <v>110</v>
      </c>
      <c r="AU18" s="7" t="s">
        <v>84</v>
      </c>
      <c r="AV18" s="8" t="s">
        <v>28</v>
      </c>
      <c r="AW18" s="10">
        <v>0.14226</v>
      </c>
      <c r="AX18" s="10"/>
      <c r="AY18" s="10">
        <f t="shared" si="9"/>
        <v>102</v>
      </c>
      <c r="AZ18" s="7" t="s">
        <v>34</v>
      </c>
      <c r="BA18" s="8" t="s">
        <v>26</v>
      </c>
      <c r="BB18" s="9">
        <v>0.16603000000000001</v>
      </c>
      <c r="BC18" s="9" t="s">
        <v>110</v>
      </c>
      <c r="BD18" s="10">
        <f t="shared" si="10"/>
        <v>118</v>
      </c>
      <c r="BE18" s="7" t="s">
        <v>38</v>
      </c>
      <c r="BF18" s="8" t="s">
        <v>22</v>
      </c>
      <c r="BG18" s="9">
        <v>4.9059999999999999E-2</v>
      </c>
      <c r="BH18" s="9" t="s">
        <v>110</v>
      </c>
      <c r="BI18" s="10">
        <f t="shared" si="11"/>
        <v>109</v>
      </c>
      <c r="BJ18" s="7" t="s">
        <v>58</v>
      </c>
      <c r="BK18" s="8" t="s">
        <v>25</v>
      </c>
      <c r="BL18" s="11">
        <v>0.23469999999999999</v>
      </c>
      <c r="BM18" s="11" t="s">
        <v>111</v>
      </c>
      <c r="BN18" s="10">
        <f t="shared" si="12"/>
        <v>78</v>
      </c>
      <c r="BO18" s="7" t="s">
        <v>46</v>
      </c>
      <c r="BP18" s="8" t="s">
        <v>20</v>
      </c>
      <c r="BQ18" s="9">
        <v>0.53578999999999999</v>
      </c>
      <c r="BR18" t="s">
        <v>110</v>
      </c>
      <c r="BS18" s="10">
        <f t="shared" si="13"/>
        <v>86</v>
      </c>
    </row>
    <row r="19" spans="1:71" ht="17" thickBot="1" x14ac:dyDescent="0.25">
      <c r="A19" s="58"/>
      <c r="B19" s="7" t="s">
        <v>60</v>
      </c>
      <c r="C19" s="8" t="s">
        <v>26</v>
      </c>
      <c r="D19" s="9">
        <v>0.15068999999999999</v>
      </c>
      <c r="E19" s="9" t="s">
        <v>110</v>
      </c>
      <c r="F19" s="10">
        <f t="shared" si="0"/>
        <v>95</v>
      </c>
      <c r="G19" s="7" t="s">
        <v>50</v>
      </c>
      <c r="H19" s="8" t="s">
        <v>29</v>
      </c>
      <c r="I19" s="9">
        <v>0.28552</v>
      </c>
      <c r="J19" s="9" t="s">
        <v>110</v>
      </c>
      <c r="K19" s="10">
        <f t="shared" si="1"/>
        <v>86</v>
      </c>
      <c r="L19" s="7" t="s">
        <v>92</v>
      </c>
      <c r="M19" s="8" t="s">
        <v>20</v>
      </c>
      <c r="N19" s="10">
        <v>0.24754999999999999</v>
      </c>
      <c r="O19" s="10"/>
      <c r="P19" s="10">
        <f t="shared" si="2"/>
        <v>90</v>
      </c>
      <c r="Q19" s="7" t="s">
        <v>69</v>
      </c>
      <c r="R19" s="8" t="s">
        <v>19</v>
      </c>
      <c r="S19" s="10">
        <v>0.39324999999999999</v>
      </c>
      <c r="T19" s="10"/>
      <c r="U19" s="10">
        <f t="shared" si="3"/>
        <v>83</v>
      </c>
      <c r="V19" s="7" t="s">
        <v>78</v>
      </c>
      <c r="W19" s="8" t="s">
        <v>23</v>
      </c>
      <c r="X19" s="9">
        <v>0.22001999999999999</v>
      </c>
      <c r="Y19" s="9" t="s">
        <v>110</v>
      </c>
      <c r="Z19" s="10">
        <f t="shared" si="4"/>
        <v>62</v>
      </c>
      <c r="AA19" s="7" t="s">
        <v>37</v>
      </c>
      <c r="AB19" s="8" t="s">
        <v>23</v>
      </c>
      <c r="AC19" s="11">
        <v>8.4390000000000007E-2</v>
      </c>
      <c r="AD19" s="11" t="s">
        <v>111</v>
      </c>
      <c r="AE19" s="10">
        <f t="shared" si="5"/>
        <v>84</v>
      </c>
      <c r="AF19" s="7" t="s">
        <v>98</v>
      </c>
      <c r="AG19" s="8" t="s">
        <v>25</v>
      </c>
      <c r="AH19" s="9">
        <v>8.2699999999999996E-2</v>
      </c>
      <c r="AI19" s="9" t="s">
        <v>110</v>
      </c>
      <c r="AJ19" s="10">
        <f t="shared" si="6"/>
        <v>79</v>
      </c>
      <c r="AK19" s="7" t="s">
        <v>95</v>
      </c>
      <c r="AL19" s="8" t="s">
        <v>19</v>
      </c>
      <c r="AM19" s="10">
        <v>0.15268999999999999</v>
      </c>
      <c r="AN19" s="10"/>
      <c r="AO19" s="10">
        <f t="shared" si="7"/>
        <v>86</v>
      </c>
      <c r="AP19" s="7" t="s">
        <v>102</v>
      </c>
      <c r="AQ19" s="8" t="s">
        <v>26</v>
      </c>
      <c r="AR19" s="11">
        <v>0.1246</v>
      </c>
      <c r="AS19" s="11" t="s">
        <v>111</v>
      </c>
      <c r="AT19" s="10">
        <f t="shared" si="8"/>
        <v>109</v>
      </c>
      <c r="AU19" s="7" t="s">
        <v>63</v>
      </c>
      <c r="AV19" s="8" t="s">
        <v>26</v>
      </c>
      <c r="AW19" s="9">
        <v>0.14054</v>
      </c>
      <c r="AX19" s="9" t="s">
        <v>110</v>
      </c>
      <c r="AY19" s="10">
        <f t="shared" si="9"/>
        <v>101</v>
      </c>
      <c r="AZ19" s="7" t="s">
        <v>85</v>
      </c>
      <c r="BA19" s="8" t="s">
        <v>29</v>
      </c>
      <c r="BB19" s="10">
        <v>0.16231000000000001</v>
      </c>
      <c r="BC19" s="10"/>
      <c r="BD19" s="10">
        <f t="shared" si="10"/>
        <v>117</v>
      </c>
      <c r="BE19" s="7" t="s">
        <v>40</v>
      </c>
      <c r="BF19" s="8" t="s">
        <v>29</v>
      </c>
      <c r="BG19" s="10">
        <v>4.6940000000000003E-2</v>
      </c>
      <c r="BH19" s="10"/>
      <c r="BI19" s="10">
        <f t="shared" si="11"/>
        <v>108</v>
      </c>
      <c r="BJ19" s="7" t="s">
        <v>49</v>
      </c>
      <c r="BK19" s="8" t="s">
        <v>20</v>
      </c>
      <c r="BL19" s="9">
        <v>0.22892999999999999</v>
      </c>
      <c r="BM19" s="9" t="s">
        <v>110</v>
      </c>
      <c r="BN19" s="10">
        <f t="shared" si="12"/>
        <v>77</v>
      </c>
      <c r="BO19" s="7" t="s">
        <v>46</v>
      </c>
      <c r="BP19" s="8" t="s">
        <v>22</v>
      </c>
      <c r="BQ19" s="9">
        <v>0.53147999999999995</v>
      </c>
      <c r="BR19" t="s">
        <v>110</v>
      </c>
      <c r="BS19" s="10">
        <f t="shared" si="13"/>
        <v>85</v>
      </c>
    </row>
    <row r="20" spans="1:71" ht="17" thickBot="1" x14ac:dyDescent="0.25">
      <c r="A20" s="58"/>
      <c r="B20" s="7" t="s">
        <v>63</v>
      </c>
      <c r="C20" s="8" t="s">
        <v>22</v>
      </c>
      <c r="D20" s="9">
        <v>0.14535000000000001</v>
      </c>
      <c r="E20" s="9" t="s">
        <v>110</v>
      </c>
      <c r="F20" s="10">
        <f t="shared" si="0"/>
        <v>94</v>
      </c>
      <c r="G20" s="7" t="s">
        <v>86</v>
      </c>
      <c r="H20" s="8" t="s">
        <v>28</v>
      </c>
      <c r="I20" s="11">
        <v>0.28288999999999997</v>
      </c>
      <c r="J20" s="11" t="s">
        <v>111</v>
      </c>
      <c r="K20" s="10">
        <f t="shared" si="1"/>
        <v>85</v>
      </c>
      <c r="L20" s="7" t="s">
        <v>68</v>
      </c>
      <c r="M20" s="8" t="s">
        <v>22</v>
      </c>
      <c r="N20" s="10">
        <v>0.24711</v>
      </c>
      <c r="O20" s="10"/>
      <c r="P20" s="10">
        <f t="shared" si="2"/>
        <v>89</v>
      </c>
      <c r="Q20" s="7" t="s">
        <v>85</v>
      </c>
      <c r="R20" s="8" t="s">
        <v>19</v>
      </c>
      <c r="S20" s="10">
        <v>0.38739000000000001</v>
      </c>
      <c r="T20" s="10"/>
      <c r="U20" s="10">
        <f t="shared" si="3"/>
        <v>82</v>
      </c>
      <c r="V20" s="7" t="s">
        <v>41</v>
      </c>
      <c r="W20" s="8" t="s">
        <v>29</v>
      </c>
      <c r="X20" s="9">
        <v>0.20907000000000001</v>
      </c>
      <c r="Y20" s="9" t="s">
        <v>110</v>
      </c>
      <c r="Z20" s="10">
        <f t="shared" si="4"/>
        <v>61</v>
      </c>
      <c r="AA20" s="7" t="s">
        <v>67</v>
      </c>
      <c r="AB20" s="8" t="s">
        <v>23</v>
      </c>
      <c r="AC20" s="10">
        <v>8.2799999999999999E-2</v>
      </c>
      <c r="AD20" s="10"/>
      <c r="AE20" s="10">
        <f t="shared" si="5"/>
        <v>83</v>
      </c>
      <c r="AF20" s="7" t="s">
        <v>95</v>
      </c>
      <c r="AG20" s="8" t="s">
        <v>26</v>
      </c>
      <c r="AH20" s="10">
        <v>7.8159999999999993E-2</v>
      </c>
      <c r="AI20" s="10"/>
      <c r="AJ20" s="10">
        <f t="shared" si="6"/>
        <v>78</v>
      </c>
      <c r="AK20" s="7" t="s">
        <v>100</v>
      </c>
      <c r="AL20" s="8" t="s">
        <v>26</v>
      </c>
      <c r="AM20" s="11">
        <v>0.14435999999999999</v>
      </c>
      <c r="AN20" s="11" t="s">
        <v>111</v>
      </c>
      <c r="AO20" s="10">
        <f t="shared" si="7"/>
        <v>85</v>
      </c>
      <c r="AP20" s="7" t="s">
        <v>94</v>
      </c>
      <c r="AQ20" s="8" t="s">
        <v>28</v>
      </c>
      <c r="AR20" s="10">
        <v>0.12325</v>
      </c>
      <c r="AS20" s="10"/>
      <c r="AT20" s="10">
        <f t="shared" si="8"/>
        <v>108</v>
      </c>
      <c r="AU20" s="7" t="s">
        <v>79</v>
      </c>
      <c r="AV20" s="8" t="s">
        <v>29</v>
      </c>
      <c r="AW20" s="9">
        <v>0.13974</v>
      </c>
      <c r="AX20" s="9" t="s">
        <v>110</v>
      </c>
      <c r="AY20" s="10">
        <f t="shared" si="9"/>
        <v>100</v>
      </c>
      <c r="AZ20" s="7" t="s">
        <v>90</v>
      </c>
      <c r="BA20" s="8" t="s">
        <v>23</v>
      </c>
      <c r="BB20" s="11">
        <v>0.15928999999999999</v>
      </c>
      <c r="BC20" s="11" t="s">
        <v>111</v>
      </c>
      <c r="BD20" s="10">
        <f t="shared" si="10"/>
        <v>116</v>
      </c>
      <c r="BE20" s="7" t="s">
        <v>90</v>
      </c>
      <c r="BF20" s="8" t="s">
        <v>26</v>
      </c>
      <c r="BG20" s="10">
        <v>4.6280000000000002E-2</v>
      </c>
      <c r="BH20" s="10"/>
      <c r="BI20" s="10">
        <f t="shared" si="11"/>
        <v>107</v>
      </c>
      <c r="BJ20" s="7" t="s">
        <v>72</v>
      </c>
      <c r="BK20" s="8" t="s">
        <v>25</v>
      </c>
      <c r="BL20" s="9">
        <v>0.22675000000000001</v>
      </c>
      <c r="BM20" s="9" t="s">
        <v>110</v>
      </c>
      <c r="BN20" s="10">
        <f t="shared" si="12"/>
        <v>76</v>
      </c>
      <c r="BO20" s="7" t="s">
        <v>87</v>
      </c>
      <c r="BP20" s="8" t="s">
        <v>29</v>
      </c>
      <c r="BQ20" s="9">
        <v>0.52293000000000001</v>
      </c>
      <c r="BR20" t="s">
        <v>110</v>
      </c>
      <c r="BS20" s="10">
        <f t="shared" si="13"/>
        <v>84</v>
      </c>
    </row>
    <row r="21" spans="1:71" ht="17" thickBot="1" x14ac:dyDescent="0.25">
      <c r="A21" s="58"/>
      <c r="B21" s="7" t="s">
        <v>102</v>
      </c>
      <c r="C21" s="8" t="s">
        <v>20</v>
      </c>
      <c r="D21" s="9">
        <v>0.13872000000000001</v>
      </c>
      <c r="E21" s="9" t="s">
        <v>110</v>
      </c>
      <c r="F21" s="10">
        <f t="shared" si="0"/>
        <v>93</v>
      </c>
      <c r="G21" s="7" t="s">
        <v>78</v>
      </c>
      <c r="H21" s="8" t="s">
        <v>23</v>
      </c>
      <c r="I21" s="11">
        <v>0.27990999999999999</v>
      </c>
      <c r="J21" s="11" t="s">
        <v>111</v>
      </c>
      <c r="K21" s="10">
        <f t="shared" si="1"/>
        <v>84</v>
      </c>
      <c r="L21" s="7" t="s">
        <v>59</v>
      </c>
      <c r="M21" s="8" t="s">
        <v>20</v>
      </c>
      <c r="N21" s="11">
        <v>0.24703</v>
      </c>
      <c r="O21" s="11" t="s">
        <v>111</v>
      </c>
      <c r="P21" s="10">
        <f t="shared" si="2"/>
        <v>88</v>
      </c>
      <c r="Q21" s="7" t="s">
        <v>96</v>
      </c>
      <c r="R21" s="8" t="s">
        <v>25</v>
      </c>
      <c r="S21" s="9">
        <v>0.37829000000000002</v>
      </c>
      <c r="T21" s="9" t="s">
        <v>110</v>
      </c>
      <c r="U21" s="10">
        <f t="shared" si="3"/>
        <v>81</v>
      </c>
      <c r="V21" s="7" t="s">
        <v>41</v>
      </c>
      <c r="W21" s="8" t="s">
        <v>25</v>
      </c>
      <c r="X21" s="9">
        <v>0.20816999999999999</v>
      </c>
      <c r="Y21" s="9" t="s">
        <v>110</v>
      </c>
      <c r="Z21" s="10">
        <f t="shared" si="4"/>
        <v>60</v>
      </c>
      <c r="AA21" s="7" t="s">
        <v>74</v>
      </c>
      <c r="AB21" s="8" t="s">
        <v>25</v>
      </c>
      <c r="AC21" s="10">
        <v>8.0399999999999999E-2</v>
      </c>
      <c r="AD21" s="10"/>
      <c r="AE21" s="10">
        <f t="shared" si="5"/>
        <v>82</v>
      </c>
      <c r="AF21" s="7" t="s">
        <v>56</v>
      </c>
      <c r="AG21" s="8" t="s">
        <v>19</v>
      </c>
      <c r="AH21" s="10">
        <v>7.5550000000000006E-2</v>
      </c>
      <c r="AI21" s="10"/>
      <c r="AJ21" s="10">
        <f t="shared" si="6"/>
        <v>77</v>
      </c>
      <c r="AK21" s="7" t="s">
        <v>93</v>
      </c>
      <c r="AL21" s="8" t="s">
        <v>29</v>
      </c>
      <c r="AM21" s="10">
        <v>0.13869999999999999</v>
      </c>
      <c r="AN21" s="10"/>
      <c r="AO21" s="10">
        <f t="shared" si="7"/>
        <v>84</v>
      </c>
      <c r="AP21" s="7" t="s">
        <v>76</v>
      </c>
      <c r="AQ21" s="8" t="s">
        <v>22</v>
      </c>
      <c r="AR21" s="10">
        <v>0.12286999999999999</v>
      </c>
      <c r="AS21" s="10"/>
      <c r="AT21" s="10">
        <f t="shared" si="8"/>
        <v>107</v>
      </c>
      <c r="AU21" s="7" t="s">
        <v>99</v>
      </c>
      <c r="AV21" s="8" t="s">
        <v>20</v>
      </c>
      <c r="AW21" s="11">
        <v>0.13647000000000001</v>
      </c>
      <c r="AX21" s="11" t="s">
        <v>111</v>
      </c>
      <c r="AY21" s="10">
        <f t="shared" si="9"/>
        <v>99</v>
      </c>
      <c r="AZ21" s="7" t="s">
        <v>56</v>
      </c>
      <c r="BA21" s="8" t="s">
        <v>25</v>
      </c>
      <c r="BB21" s="11">
        <v>0.15903999999999999</v>
      </c>
      <c r="BC21" s="11" t="s">
        <v>111</v>
      </c>
      <c r="BD21" s="10">
        <f t="shared" si="10"/>
        <v>115</v>
      </c>
      <c r="BE21" s="7" t="s">
        <v>63</v>
      </c>
      <c r="BF21" s="8" t="s">
        <v>26</v>
      </c>
      <c r="BG21" s="11">
        <v>4.514E-2</v>
      </c>
      <c r="BH21" s="11" t="s">
        <v>111</v>
      </c>
      <c r="BI21" s="10">
        <f t="shared" si="11"/>
        <v>106</v>
      </c>
      <c r="BJ21" s="7" t="s">
        <v>63</v>
      </c>
      <c r="BK21" s="8" t="s">
        <v>20</v>
      </c>
      <c r="BL21" s="10">
        <v>0.21121999999999999</v>
      </c>
      <c r="BM21" s="10"/>
      <c r="BN21" s="10">
        <f t="shared" si="12"/>
        <v>75</v>
      </c>
      <c r="BO21" s="7" t="s">
        <v>51</v>
      </c>
      <c r="BP21" s="8" t="s">
        <v>22</v>
      </c>
      <c r="BQ21" s="9">
        <v>0.52012999999999998</v>
      </c>
      <c r="BR21" t="s">
        <v>110</v>
      </c>
      <c r="BS21" s="10">
        <f t="shared" si="13"/>
        <v>83</v>
      </c>
    </row>
    <row r="22" spans="1:71" ht="17" thickBot="1" x14ac:dyDescent="0.25">
      <c r="A22" s="58"/>
      <c r="B22" s="7" t="s">
        <v>38</v>
      </c>
      <c r="C22" s="8" t="s">
        <v>26</v>
      </c>
      <c r="D22" s="9">
        <v>0.13583999999999999</v>
      </c>
      <c r="E22" s="9" t="s">
        <v>110</v>
      </c>
      <c r="F22" s="10">
        <f t="shared" si="0"/>
        <v>92</v>
      </c>
      <c r="G22" s="7" t="s">
        <v>91</v>
      </c>
      <c r="H22" s="8" t="s">
        <v>28</v>
      </c>
      <c r="I22" s="10">
        <v>0.27405000000000002</v>
      </c>
      <c r="J22" s="10"/>
      <c r="K22" s="10">
        <f t="shared" si="1"/>
        <v>83</v>
      </c>
      <c r="L22" s="7" t="s">
        <v>93</v>
      </c>
      <c r="M22" s="8" t="s">
        <v>20</v>
      </c>
      <c r="N22" s="10">
        <v>0.24568000000000001</v>
      </c>
      <c r="O22" s="10"/>
      <c r="P22" s="10">
        <f t="shared" si="2"/>
        <v>87</v>
      </c>
      <c r="Q22" s="7" t="s">
        <v>41</v>
      </c>
      <c r="R22" s="8" t="s">
        <v>29</v>
      </c>
      <c r="S22" s="9">
        <v>0.32594000000000001</v>
      </c>
      <c r="T22" s="9" t="s">
        <v>110</v>
      </c>
      <c r="U22" s="10">
        <f t="shared" si="3"/>
        <v>80</v>
      </c>
      <c r="V22" s="7" t="s">
        <v>86</v>
      </c>
      <c r="W22" s="8" t="s">
        <v>26</v>
      </c>
      <c r="X22" s="9">
        <v>0.19822000000000001</v>
      </c>
      <c r="Y22" s="9" t="s">
        <v>110</v>
      </c>
      <c r="Z22" s="10">
        <f t="shared" si="4"/>
        <v>59</v>
      </c>
      <c r="AA22" s="7" t="s">
        <v>98</v>
      </c>
      <c r="AB22" s="8" t="s">
        <v>25</v>
      </c>
      <c r="AC22" s="10">
        <v>7.9670000000000005E-2</v>
      </c>
      <c r="AD22" s="10"/>
      <c r="AE22" s="10">
        <f t="shared" si="5"/>
        <v>81</v>
      </c>
      <c r="AF22" s="7" t="s">
        <v>74</v>
      </c>
      <c r="AG22" s="8" t="s">
        <v>25</v>
      </c>
      <c r="AH22" s="11">
        <v>7.5509999999999994E-2</v>
      </c>
      <c r="AI22" s="11" t="s">
        <v>111</v>
      </c>
      <c r="AJ22" s="10">
        <f t="shared" si="6"/>
        <v>76</v>
      </c>
      <c r="AK22" s="7" t="s">
        <v>77</v>
      </c>
      <c r="AL22" s="8" t="s">
        <v>29</v>
      </c>
      <c r="AM22" s="11">
        <v>0.13364999999999999</v>
      </c>
      <c r="AN22" s="11" t="s">
        <v>111</v>
      </c>
      <c r="AO22" s="10">
        <f t="shared" si="7"/>
        <v>83</v>
      </c>
      <c r="AP22" s="7" t="s">
        <v>60</v>
      </c>
      <c r="AQ22" s="8" t="s">
        <v>26</v>
      </c>
      <c r="AR22" s="10">
        <v>0.12141</v>
      </c>
      <c r="AS22" s="10"/>
      <c r="AT22" s="10">
        <f t="shared" si="8"/>
        <v>106</v>
      </c>
      <c r="AU22" s="7" t="s">
        <v>42</v>
      </c>
      <c r="AV22" s="8" t="s">
        <v>26</v>
      </c>
      <c r="AW22" s="9">
        <v>0.12889</v>
      </c>
      <c r="AX22" s="9" t="s">
        <v>110</v>
      </c>
      <c r="AY22" s="10">
        <f t="shared" si="9"/>
        <v>98</v>
      </c>
      <c r="AZ22" s="7" t="s">
        <v>73</v>
      </c>
      <c r="BA22" s="8" t="s">
        <v>23</v>
      </c>
      <c r="BB22" s="9">
        <v>0.15576000000000001</v>
      </c>
      <c r="BC22" s="9" t="s">
        <v>110</v>
      </c>
      <c r="BD22" s="10">
        <f t="shared" si="10"/>
        <v>114</v>
      </c>
      <c r="BE22" s="7" t="s">
        <v>90</v>
      </c>
      <c r="BF22" s="8" t="s">
        <v>20</v>
      </c>
      <c r="BG22" s="10">
        <v>4.4690000000000001E-2</v>
      </c>
      <c r="BH22" s="10"/>
      <c r="BI22" s="10">
        <f t="shared" si="11"/>
        <v>105</v>
      </c>
      <c r="BJ22" s="7" t="s">
        <v>87</v>
      </c>
      <c r="BK22" s="8" t="s">
        <v>29</v>
      </c>
      <c r="BL22" s="11">
        <v>0.19408</v>
      </c>
      <c r="BM22" s="11" t="s">
        <v>111</v>
      </c>
      <c r="BN22" s="10">
        <f t="shared" si="12"/>
        <v>74</v>
      </c>
      <c r="BO22" s="7" t="s">
        <v>76</v>
      </c>
      <c r="BP22" s="8" t="s">
        <v>28</v>
      </c>
      <c r="BQ22" s="9">
        <v>0.50233000000000005</v>
      </c>
      <c r="BR22" t="s">
        <v>110</v>
      </c>
      <c r="BS22" s="10">
        <f t="shared" si="13"/>
        <v>82</v>
      </c>
    </row>
    <row r="23" spans="1:71" ht="17" thickBot="1" x14ac:dyDescent="0.25">
      <c r="A23" s="58"/>
      <c r="B23" s="7" t="s">
        <v>34</v>
      </c>
      <c r="C23" s="8" t="s">
        <v>26</v>
      </c>
      <c r="D23" s="9">
        <v>0.13345000000000001</v>
      </c>
      <c r="E23" s="9" t="s">
        <v>110</v>
      </c>
      <c r="F23" s="10">
        <f t="shared" si="0"/>
        <v>91</v>
      </c>
      <c r="G23" s="7" t="s">
        <v>56</v>
      </c>
      <c r="H23" s="8" t="s">
        <v>22</v>
      </c>
      <c r="I23" s="11">
        <v>0.26217000000000001</v>
      </c>
      <c r="J23" s="11" t="s">
        <v>111</v>
      </c>
      <c r="K23" s="10">
        <f t="shared" si="1"/>
        <v>82</v>
      </c>
      <c r="L23" s="7" t="s">
        <v>90</v>
      </c>
      <c r="M23" s="8" t="s">
        <v>26</v>
      </c>
      <c r="N23" s="10">
        <v>0.24548</v>
      </c>
      <c r="O23" s="10"/>
      <c r="P23" s="10">
        <f t="shared" si="2"/>
        <v>86</v>
      </c>
      <c r="Q23" s="7" t="s">
        <v>78</v>
      </c>
      <c r="R23" s="8" t="s">
        <v>23</v>
      </c>
      <c r="S23" s="9">
        <v>0.31562000000000001</v>
      </c>
      <c r="T23" s="9" t="s">
        <v>110</v>
      </c>
      <c r="U23" s="10">
        <f t="shared" si="3"/>
        <v>79</v>
      </c>
      <c r="V23" s="7" t="s">
        <v>54</v>
      </c>
      <c r="W23" s="8" t="s">
        <v>29</v>
      </c>
      <c r="X23" s="9">
        <v>0.18162</v>
      </c>
      <c r="Y23" s="9" t="s">
        <v>110</v>
      </c>
      <c r="Z23" s="10">
        <f t="shared" si="4"/>
        <v>58</v>
      </c>
      <c r="AA23" s="7" t="s">
        <v>62</v>
      </c>
      <c r="AB23" s="8" t="s">
        <v>23</v>
      </c>
      <c r="AC23" s="10">
        <v>7.8210000000000002E-2</v>
      </c>
      <c r="AD23" s="10"/>
      <c r="AE23" s="10">
        <f t="shared" si="5"/>
        <v>80</v>
      </c>
      <c r="AF23" s="7" t="s">
        <v>33</v>
      </c>
      <c r="AG23" s="8" t="s">
        <v>25</v>
      </c>
      <c r="AH23" s="9">
        <v>7.4429999999999996E-2</v>
      </c>
      <c r="AI23" s="9" t="s">
        <v>110</v>
      </c>
      <c r="AJ23" s="10">
        <f t="shared" si="6"/>
        <v>75</v>
      </c>
      <c r="AK23" s="7" t="s">
        <v>38</v>
      </c>
      <c r="AL23" s="8" t="s">
        <v>26</v>
      </c>
      <c r="AM23" s="9">
        <v>0.13177</v>
      </c>
      <c r="AN23" s="9" t="s">
        <v>110</v>
      </c>
      <c r="AO23" s="10">
        <f t="shared" si="7"/>
        <v>82</v>
      </c>
      <c r="AP23" s="7" t="s">
        <v>63</v>
      </c>
      <c r="AQ23" s="8" t="s">
        <v>20</v>
      </c>
      <c r="AR23" s="11">
        <v>0.11824</v>
      </c>
      <c r="AS23" s="11" t="s">
        <v>111</v>
      </c>
      <c r="AT23" s="10">
        <f t="shared" si="8"/>
        <v>105</v>
      </c>
      <c r="AU23" s="7" t="s">
        <v>50</v>
      </c>
      <c r="AV23" s="8" t="s">
        <v>29</v>
      </c>
      <c r="AW23" s="9">
        <v>0.12833</v>
      </c>
      <c r="AX23" s="9" t="s">
        <v>110</v>
      </c>
      <c r="AY23" s="10">
        <f t="shared" si="9"/>
        <v>97</v>
      </c>
      <c r="AZ23" s="7" t="s">
        <v>79</v>
      </c>
      <c r="BA23" s="8" t="s">
        <v>29</v>
      </c>
      <c r="BB23" s="11">
        <v>0.15412999999999999</v>
      </c>
      <c r="BC23" s="11" t="s">
        <v>111</v>
      </c>
      <c r="BD23" s="10">
        <f t="shared" si="10"/>
        <v>113</v>
      </c>
      <c r="BE23" s="7" t="s">
        <v>38</v>
      </c>
      <c r="BF23" s="8" t="s">
        <v>26</v>
      </c>
      <c r="BG23" s="9">
        <v>4.1349999999999998E-2</v>
      </c>
      <c r="BH23" s="9" t="s">
        <v>110</v>
      </c>
      <c r="BI23" s="10">
        <f t="shared" si="11"/>
        <v>104</v>
      </c>
      <c r="BJ23" s="7" t="s">
        <v>93</v>
      </c>
      <c r="BK23" s="8" t="s">
        <v>29</v>
      </c>
      <c r="BL23" s="10">
        <v>0.18975</v>
      </c>
      <c r="BM23" s="10"/>
      <c r="BN23" s="10">
        <f t="shared" si="12"/>
        <v>73</v>
      </c>
      <c r="BO23" s="7" t="s">
        <v>58</v>
      </c>
      <c r="BP23" s="8" t="s">
        <v>20</v>
      </c>
      <c r="BQ23" s="11">
        <v>0.49658999999999998</v>
      </c>
      <c r="BR23" t="s">
        <v>111</v>
      </c>
      <c r="BS23" s="10">
        <f t="shared" si="13"/>
        <v>81</v>
      </c>
    </row>
    <row r="24" spans="1:71" ht="17" thickBot="1" x14ac:dyDescent="0.25">
      <c r="A24" s="58"/>
      <c r="B24" s="7" t="s">
        <v>63</v>
      </c>
      <c r="C24" s="8" t="s">
        <v>26</v>
      </c>
      <c r="D24" s="9">
        <v>0.13148000000000001</v>
      </c>
      <c r="E24" s="9" t="s">
        <v>110</v>
      </c>
      <c r="F24" s="10">
        <f t="shared" si="0"/>
        <v>90</v>
      </c>
      <c r="G24" s="7" t="s">
        <v>86</v>
      </c>
      <c r="H24" s="8" t="s">
        <v>26</v>
      </c>
      <c r="I24" s="11">
        <v>0.25831999999999999</v>
      </c>
      <c r="J24" s="11" t="s">
        <v>111</v>
      </c>
      <c r="K24" s="10">
        <f t="shared" si="1"/>
        <v>81</v>
      </c>
      <c r="L24" s="7" t="s">
        <v>92</v>
      </c>
      <c r="M24" s="8" t="s">
        <v>28</v>
      </c>
      <c r="N24" s="11">
        <v>0.23269999999999999</v>
      </c>
      <c r="O24" s="11" t="s">
        <v>111</v>
      </c>
      <c r="P24" s="10">
        <f t="shared" si="2"/>
        <v>85</v>
      </c>
      <c r="Q24" s="7" t="s">
        <v>54</v>
      </c>
      <c r="R24" s="8" t="s">
        <v>29</v>
      </c>
      <c r="S24" s="9">
        <v>0.31052999999999997</v>
      </c>
      <c r="T24" s="9" t="s">
        <v>110</v>
      </c>
      <c r="U24" s="10">
        <f t="shared" si="3"/>
        <v>78</v>
      </c>
      <c r="V24" s="7" t="s">
        <v>56</v>
      </c>
      <c r="W24" s="8" t="s">
        <v>22</v>
      </c>
      <c r="X24" s="9">
        <v>0.1779</v>
      </c>
      <c r="Y24" s="9" t="s">
        <v>110</v>
      </c>
      <c r="Z24" s="10">
        <f t="shared" si="4"/>
        <v>57</v>
      </c>
      <c r="AA24" s="7" t="s">
        <v>74</v>
      </c>
      <c r="AB24" s="8" t="s">
        <v>23</v>
      </c>
      <c r="AC24" s="10">
        <v>7.6579999999999995E-2</v>
      </c>
      <c r="AD24" s="10"/>
      <c r="AE24" s="10">
        <f t="shared" si="5"/>
        <v>79</v>
      </c>
      <c r="AF24" s="7" t="s">
        <v>59</v>
      </c>
      <c r="AG24" s="8" t="s">
        <v>23</v>
      </c>
      <c r="AH24" s="10">
        <v>7.1239999999999998E-2</v>
      </c>
      <c r="AI24" s="10"/>
      <c r="AJ24" s="10">
        <f t="shared" si="6"/>
        <v>74</v>
      </c>
      <c r="AK24" s="7" t="s">
        <v>100</v>
      </c>
      <c r="AL24" s="8" t="s">
        <v>29</v>
      </c>
      <c r="AM24" s="10">
        <v>0.12758</v>
      </c>
      <c r="AN24" s="10"/>
      <c r="AO24" s="10">
        <f t="shared" si="7"/>
        <v>81</v>
      </c>
      <c r="AP24" s="7" t="s">
        <v>81</v>
      </c>
      <c r="AQ24" s="8" t="s">
        <v>26</v>
      </c>
      <c r="AR24" s="10">
        <v>0.11305</v>
      </c>
      <c r="AS24" s="10"/>
      <c r="AT24" s="10">
        <f t="shared" si="8"/>
        <v>104</v>
      </c>
      <c r="AU24" s="7" t="s">
        <v>96</v>
      </c>
      <c r="AV24" s="8" t="s">
        <v>29</v>
      </c>
      <c r="AW24" s="10">
        <v>0.12742999999999999</v>
      </c>
      <c r="AX24" s="10"/>
      <c r="AY24" s="10">
        <f t="shared" si="9"/>
        <v>96</v>
      </c>
      <c r="AZ24" s="7" t="s">
        <v>98</v>
      </c>
      <c r="BA24" s="8" t="s">
        <v>23</v>
      </c>
      <c r="BB24" s="10">
        <v>0.15246999999999999</v>
      </c>
      <c r="BC24" s="10"/>
      <c r="BD24" s="10">
        <f t="shared" si="10"/>
        <v>112</v>
      </c>
      <c r="BE24" s="7" t="s">
        <v>76</v>
      </c>
      <c r="BF24" s="8" t="s">
        <v>22</v>
      </c>
      <c r="BG24" s="10">
        <v>4.0829999999999998E-2</v>
      </c>
      <c r="BH24" s="10"/>
      <c r="BI24" s="10">
        <f t="shared" si="11"/>
        <v>103</v>
      </c>
      <c r="BJ24" s="7" t="s">
        <v>67</v>
      </c>
      <c r="BK24" s="8" t="s">
        <v>28</v>
      </c>
      <c r="BL24" s="9">
        <v>0.18806</v>
      </c>
      <c r="BM24" s="9" t="s">
        <v>110</v>
      </c>
      <c r="BN24" s="10">
        <f t="shared" si="12"/>
        <v>72</v>
      </c>
      <c r="BO24" s="7" t="s">
        <v>89</v>
      </c>
      <c r="BP24" s="8" t="s">
        <v>22</v>
      </c>
      <c r="BQ24" s="9">
        <v>0.48455999999999999</v>
      </c>
      <c r="BR24" t="s">
        <v>110</v>
      </c>
      <c r="BS24" s="10">
        <f t="shared" si="13"/>
        <v>80</v>
      </c>
    </row>
    <row r="25" spans="1:71" ht="17" thickBot="1" x14ac:dyDescent="0.25">
      <c r="A25" s="58"/>
      <c r="B25" s="7" t="s">
        <v>38</v>
      </c>
      <c r="C25" s="8" t="s">
        <v>22</v>
      </c>
      <c r="D25" s="9">
        <v>0.13056000000000001</v>
      </c>
      <c r="E25" s="9" t="s">
        <v>110</v>
      </c>
      <c r="F25" s="10">
        <f t="shared" si="0"/>
        <v>89</v>
      </c>
      <c r="G25" s="7" t="s">
        <v>41</v>
      </c>
      <c r="H25" s="8" t="s">
        <v>25</v>
      </c>
      <c r="I25" s="9">
        <v>0.24487</v>
      </c>
      <c r="J25" s="9" t="s">
        <v>110</v>
      </c>
      <c r="K25" s="10">
        <f t="shared" si="1"/>
        <v>80</v>
      </c>
      <c r="L25" s="7" t="s">
        <v>92</v>
      </c>
      <c r="M25" s="8" t="s">
        <v>25</v>
      </c>
      <c r="N25" s="10">
        <v>0.23169999999999999</v>
      </c>
      <c r="O25" s="10"/>
      <c r="P25" s="10">
        <f t="shared" si="2"/>
        <v>84</v>
      </c>
      <c r="Q25" s="7" t="s">
        <v>102</v>
      </c>
      <c r="R25" s="8" t="s">
        <v>26</v>
      </c>
      <c r="S25" s="9">
        <v>0.30052000000000001</v>
      </c>
      <c r="T25" s="9" t="s">
        <v>110</v>
      </c>
      <c r="U25" s="10">
        <f t="shared" si="3"/>
        <v>77</v>
      </c>
      <c r="V25" s="7" t="s">
        <v>93</v>
      </c>
      <c r="W25" s="8" t="s">
        <v>20</v>
      </c>
      <c r="X25" s="10">
        <v>0.17152999999999999</v>
      </c>
      <c r="Y25" s="10"/>
      <c r="Z25" s="10">
        <f t="shared" si="4"/>
        <v>56</v>
      </c>
      <c r="AA25" s="7" t="s">
        <v>37</v>
      </c>
      <c r="AB25" s="8" t="s">
        <v>25</v>
      </c>
      <c r="AC25" s="11">
        <v>7.5969999999999996E-2</v>
      </c>
      <c r="AD25" s="11" t="s">
        <v>111</v>
      </c>
      <c r="AE25" s="10">
        <f t="shared" si="5"/>
        <v>78</v>
      </c>
      <c r="AF25" s="7" t="s">
        <v>39</v>
      </c>
      <c r="AG25" s="8" t="s">
        <v>28</v>
      </c>
      <c r="AH25" s="9">
        <v>7.1230000000000002E-2</v>
      </c>
      <c r="AI25" s="9" t="s">
        <v>110</v>
      </c>
      <c r="AJ25" s="10">
        <f t="shared" si="6"/>
        <v>73</v>
      </c>
      <c r="AK25" s="7" t="s">
        <v>76</v>
      </c>
      <c r="AL25" s="8" t="s">
        <v>28</v>
      </c>
      <c r="AM25" s="10">
        <v>0.12570000000000001</v>
      </c>
      <c r="AN25" s="10"/>
      <c r="AO25" s="10">
        <f t="shared" si="7"/>
        <v>80</v>
      </c>
      <c r="AP25" s="7" t="s">
        <v>40</v>
      </c>
      <c r="AQ25" s="8" t="s">
        <v>26</v>
      </c>
      <c r="AR25" s="10">
        <v>0.11267000000000001</v>
      </c>
      <c r="AS25" s="10"/>
      <c r="AT25" s="10">
        <f t="shared" si="8"/>
        <v>103</v>
      </c>
      <c r="AU25" s="7" t="s">
        <v>95</v>
      </c>
      <c r="AV25" s="8" t="s">
        <v>23</v>
      </c>
      <c r="AW25" s="10">
        <v>0.12726000000000001</v>
      </c>
      <c r="AX25" s="10"/>
      <c r="AY25" s="10">
        <f t="shared" si="9"/>
        <v>95</v>
      </c>
      <c r="AZ25" s="7" t="s">
        <v>69</v>
      </c>
      <c r="BA25" s="8" t="s">
        <v>23</v>
      </c>
      <c r="BB25" s="10">
        <v>0.15201999999999999</v>
      </c>
      <c r="BC25" s="10"/>
      <c r="BD25" s="10">
        <f t="shared" si="10"/>
        <v>111</v>
      </c>
      <c r="BE25" s="7" t="s">
        <v>67</v>
      </c>
      <c r="BF25" s="8" t="s">
        <v>28</v>
      </c>
      <c r="BG25" s="11">
        <v>4.0250000000000001E-2</v>
      </c>
      <c r="BH25" s="11" t="s">
        <v>111</v>
      </c>
      <c r="BI25" s="10">
        <f t="shared" si="11"/>
        <v>102</v>
      </c>
      <c r="BJ25" s="7" t="s">
        <v>33</v>
      </c>
      <c r="BK25" s="8" t="s">
        <v>25</v>
      </c>
      <c r="BL25" s="9">
        <v>0.18310999999999999</v>
      </c>
      <c r="BM25" s="9" t="s">
        <v>110</v>
      </c>
      <c r="BN25" s="10">
        <f t="shared" si="12"/>
        <v>71</v>
      </c>
      <c r="BO25" s="7" t="s">
        <v>32</v>
      </c>
      <c r="BP25" s="8" t="s">
        <v>20</v>
      </c>
      <c r="BQ25" s="9">
        <v>0.47058</v>
      </c>
      <c r="BR25" t="s">
        <v>110</v>
      </c>
      <c r="BS25" s="10">
        <f t="shared" si="13"/>
        <v>79</v>
      </c>
    </row>
    <row r="26" spans="1:71" ht="17" thickBot="1" x14ac:dyDescent="0.25">
      <c r="A26" s="58"/>
      <c r="B26" s="7" t="s">
        <v>81</v>
      </c>
      <c r="C26" s="8" t="s">
        <v>26</v>
      </c>
      <c r="D26" s="11">
        <v>0.12551999999999999</v>
      </c>
      <c r="E26" s="11" t="s">
        <v>111</v>
      </c>
      <c r="F26" s="10">
        <f t="shared" si="0"/>
        <v>88</v>
      </c>
      <c r="G26" s="7" t="s">
        <v>54</v>
      </c>
      <c r="H26" s="8" t="s">
        <v>105</v>
      </c>
      <c r="I26" s="9">
        <v>0.23996000000000001</v>
      </c>
      <c r="J26" s="9" t="s">
        <v>110</v>
      </c>
      <c r="K26" s="10">
        <f t="shared" si="1"/>
        <v>79</v>
      </c>
      <c r="L26" s="7" t="s">
        <v>82</v>
      </c>
      <c r="M26" s="8" t="s">
        <v>25</v>
      </c>
      <c r="N26" s="11">
        <v>0.2286</v>
      </c>
      <c r="O26" s="11" t="s">
        <v>111</v>
      </c>
      <c r="P26" s="10">
        <f t="shared" si="2"/>
        <v>83</v>
      </c>
      <c r="Q26" s="7" t="s">
        <v>73</v>
      </c>
      <c r="R26" s="8" t="s">
        <v>29</v>
      </c>
      <c r="S26" s="10">
        <v>0.29276999999999997</v>
      </c>
      <c r="T26" s="10"/>
      <c r="U26" s="10">
        <f t="shared" si="3"/>
        <v>76</v>
      </c>
      <c r="V26" s="7" t="s">
        <v>43</v>
      </c>
      <c r="W26" s="8" t="s">
        <v>19</v>
      </c>
      <c r="X26" s="9">
        <v>0.16300999999999999</v>
      </c>
      <c r="Y26" s="9" t="s">
        <v>110</v>
      </c>
      <c r="Z26" s="10">
        <f t="shared" si="4"/>
        <v>55</v>
      </c>
      <c r="AA26" s="7" t="s">
        <v>44</v>
      </c>
      <c r="AB26" s="8" t="s">
        <v>23</v>
      </c>
      <c r="AC26" s="10">
        <v>7.3730000000000004E-2</v>
      </c>
      <c r="AD26" s="10"/>
      <c r="AE26" s="10">
        <f t="shared" si="5"/>
        <v>77</v>
      </c>
      <c r="AF26" s="7" t="s">
        <v>37</v>
      </c>
      <c r="AG26" s="8" t="s">
        <v>25</v>
      </c>
      <c r="AH26" s="9">
        <v>6.5680000000000002E-2</v>
      </c>
      <c r="AI26" s="9" t="s">
        <v>110</v>
      </c>
      <c r="AJ26" s="10">
        <f t="shared" si="6"/>
        <v>72</v>
      </c>
      <c r="AK26" s="7" t="s">
        <v>76</v>
      </c>
      <c r="AL26" s="8" t="s">
        <v>26</v>
      </c>
      <c r="AM26" s="10">
        <v>0.12288</v>
      </c>
      <c r="AN26" s="10"/>
      <c r="AO26" s="10">
        <f t="shared" si="7"/>
        <v>79</v>
      </c>
      <c r="AP26" s="7" t="s">
        <v>85</v>
      </c>
      <c r="AQ26" s="8" t="s">
        <v>26</v>
      </c>
      <c r="AR26" s="10">
        <v>0.11168</v>
      </c>
      <c r="AS26" s="10"/>
      <c r="AT26" s="10">
        <f t="shared" si="8"/>
        <v>102</v>
      </c>
      <c r="AU26" s="7" t="s">
        <v>96</v>
      </c>
      <c r="AV26" s="8" t="s">
        <v>22</v>
      </c>
      <c r="AW26" s="11">
        <v>0.12429999999999999</v>
      </c>
      <c r="AX26" s="11" t="s">
        <v>111</v>
      </c>
      <c r="AY26" s="10">
        <f t="shared" si="9"/>
        <v>94</v>
      </c>
      <c r="AZ26" s="7" t="s">
        <v>95</v>
      </c>
      <c r="BA26" s="8" t="s">
        <v>23</v>
      </c>
      <c r="BB26" s="10">
        <v>0.15046999999999999</v>
      </c>
      <c r="BC26" s="10"/>
      <c r="BD26" s="10">
        <f t="shared" si="10"/>
        <v>110</v>
      </c>
      <c r="BE26" s="7" t="s">
        <v>63</v>
      </c>
      <c r="BF26" s="8" t="s">
        <v>22</v>
      </c>
      <c r="BG26" s="11">
        <v>4.0219999999999999E-2</v>
      </c>
      <c r="BH26" s="11" t="s">
        <v>111</v>
      </c>
      <c r="BI26" s="10">
        <f t="shared" si="11"/>
        <v>101</v>
      </c>
      <c r="BJ26" s="7" t="s">
        <v>49</v>
      </c>
      <c r="BK26" s="8" t="s">
        <v>28</v>
      </c>
      <c r="BL26" s="9">
        <v>0.17927999999999999</v>
      </c>
      <c r="BM26" s="9" t="s">
        <v>110</v>
      </c>
      <c r="BN26" s="10">
        <f t="shared" si="12"/>
        <v>70</v>
      </c>
      <c r="BO26" s="7" t="s">
        <v>49</v>
      </c>
      <c r="BP26" s="8" t="s">
        <v>20</v>
      </c>
      <c r="BQ26" s="9">
        <v>0.45180999999999999</v>
      </c>
      <c r="BR26" t="s">
        <v>110</v>
      </c>
      <c r="BS26" s="10">
        <f t="shared" si="13"/>
        <v>78</v>
      </c>
    </row>
    <row r="27" spans="1:71" ht="17" thickBot="1" x14ac:dyDescent="0.25">
      <c r="A27" s="58"/>
      <c r="B27" s="7" t="s">
        <v>61</v>
      </c>
      <c r="C27" s="8" t="s">
        <v>26</v>
      </c>
      <c r="D27" s="10">
        <v>0.11908000000000001</v>
      </c>
      <c r="E27" s="10"/>
      <c r="F27" s="10">
        <f t="shared" si="0"/>
        <v>87</v>
      </c>
      <c r="G27" s="7" t="s">
        <v>56</v>
      </c>
      <c r="H27" s="8" t="s">
        <v>25</v>
      </c>
      <c r="I27" s="10">
        <v>0.23230000000000001</v>
      </c>
      <c r="J27" s="10"/>
      <c r="K27" s="10">
        <f t="shared" si="1"/>
        <v>78</v>
      </c>
      <c r="L27" s="7" t="s">
        <v>96</v>
      </c>
      <c r="M27" s="8" t="s">
        <v>22</v>
      </c>
      <c r="N27" s="10">
        <v>0.22065000000000001</v>
      </c>
      <c r="O27" s="10"/>
      <c r="P27" s="10">
        <f t="shared" si="2"/>
        <v>82</v>
      </c>
      <c r="Q27" s="7" t="s">
        <v>102</v>
      </c>
      <c r="R27" s="8" t="s">
        <v>20</v>
      </c>
      <c r="S27" s="11">
        <v>0.28892000000000001</v>
      </c>
      <c r="T27" s="11" t="s">
        <v>111</v>
      </c>
      <c r="U27" s="10">
        <f t="shared" si="3"/>
        <v>75</v>
      </c>
      <c r="V27" s="7" t="s">
        <v>31</v>
      </c>
      <c r="W27" s="8" t="s">
        <v>19</v>
      </c>
      <c r="X27" s="9">
        <v>0.16277</v>
      </c>
      <c r="Y27" s="9" t="s">
        <v>110</v>
      </c>
      <c r="Z27" s="10">
        <f t="shared" si="4"/>
        <v>54</v>
      </c>
      <c r="AA27" s="7" t="s">
        <v>93</v>
      </c>
      <c r="AB27" s="8" t="s">
        <v>23</v>
      </c>
      <c r="AC27" s="10">
        <v>7.1199999999999999E-2</v>
      </c>
      <c r="AD27" s="10"/>
      <c r="AE27" s="10">
        <f t="shared" si="5"/>
        <v>76</v>
      </c>
      <c r="AF27" s="7" t="s">
        <v>43</v>
      </c>
      <c r="AG27" s="8" t="s">
        <v>19</v>
      </c>
      <c r="AH27" s="10">
        <v>6.2630000000000005E-2</v>
      </c>
      <c r="AI27" s="10"/>
      <c r="AJ27" s="10">
        <f t="shared" si="6"/>
        <v>71</v>
      </c>
      <c r="AK27" s="7" t="s">
        <v>61</v>
      </c>
      <c r="AL27" s="8" t="s">
        <v>19</v>
      </c>
      <c r="AM27" s="10">
        <v>0.10631</v>
      </c>
      <c r="AN27" s="10"/>
      <c r="AO27" s="10">
        <f t="shared" si="7"/>
        <v>78</v>
      </c>
      <c r="AP27" s="7" t="s">
        <v>38</v>
      </c>
      <c r="AQ27" s="8" t="s">
        <v>22</v>
      </c>
      <c r="AR27" s="10">
        <v>0.1084</v>
      </c>
      <c r="AS27" s="10"/>
      <c r="AT27" s="10">
        <f t="shared" si="8"/>
        <v>101</v>
      </c>
      <c r="AU27" s="7" t="s">
        <v>76</v>
      </c>
      <c r="AV27" s="8" t="s">
        <v>22</v>
      </c>
      <c r="AW27" s="10">
        <v>0.12353</v>
      </c>
      <c r="AX27" s="10"/>
      <c r="AY27" s="10">
        <f t="shared" si="9"/>
        <v>93</v>
      </c>
      <c r="AZ27" s="7" t="s">
        <v>61</v>
      </c>
      <c r="BA27" s="8" t="s">
        <v>26</v>
      </c>
      <c r="BB27" s="10">
        <v>0.13302</v>
      </c>
      <c r="BC27" s="10"/>
      <c r="BD27" s="10">
        <f t="shared" si="10"/>
        <v>109</v>
      </c>
      <c r="BE27" s="7" t="s">
        <v>81</v>
      </c>
      <c r="BF27" s="8" t="s">
        <v>20</v>
      </c>
      <c r="BG27" s="10">
        <v>3.8969999999999998E-2</v>
      </c>
      <c r="BH27" s="10"/>
      <c r="BI27" s="10">
        <f t="shared" si="11"/>
        <v>100</v>
      </c>
      <c r="BJ27" s="7" t="s">
        <v>104</v>
      </c>
      <c r="BK27" s="8" t="s">
        <v>20</v>
      </c>
      <c r="BL27" s="10">
        <v>0.17183000000000001</v>
      </c>
      <c r="BM27" s="10"/>
      <c r="BN27" s="10">
        <f t="shared" si="12"/>
        <v>69</v>
      </c>
      <c r="BO27" s="7" t="s">
        <v>91</v>
      </c>
      <c r="BP27" s="8" t="s">
        <v>25</v>
      </c>
      <c r="BQ27" s="11">
        <v>0.43796000000000002</v>
      </c>
      <c r="BR27" t="s">
        <v>111</v>
      </c>
      <c r="BS27" s="10">
        <f t="shared" si="13"/>
        <v>77</v>
      </c>
    </row>
    <row r="28" spans="1:71" ht="17" thickBot="1" x14ac:dyDescent="0.25">
      <c r="A28" s="58"/>
      <c r="B28" s="7" t="s">
        <v>66</v>
      </c>
      <c r="C28" s="8" t="s">
        <v>20</v>
      </c>
      <c r="D28" s="9">
        <v>0.10700999999999999</v>
      </c>
      <c r="E28" s="9" t="s">
        <v>110</v>
      </c>
      <c r="F28" s="10">
        <f t="shared" si="0"/>
        <v>86</v>
      </c>
      <c r="G28" s="7" t="s">
        <v>96</v>
      </c>
      <c r="H28" s="8" t="s">
        <v>19</v>
      </c>
      <c r="I28" s="10">
        <v>0.23083000000000001</v>
      </c>
      <c r="J28" s="10"/>
      <c r="K28" s="10">
        <f t="shared" si="1"/>
        <v>77</v>
      </c>
      <c r="L28" s="7" t="s">
        <v>81</v>
      </c>
      <c r="M28" s="8" t="s">
        <v>20</v>
      </c>
      <c r="N28" s="10">
        <v>0.21282000000000001</v>
      </c>
      <c r="O28" s="10"/>
      <c r="P28" s="10">
        <f t="shared" si="2"/>
        <v>81</v>
      </c>
      <c r="Q28" s="7" t="s">
        <v>76</v>
      </c>
      <c r="R28" s="8" t="s">
        <v>26</v>
      </c>
      <c r="S28" s="9">
        <v>0.28297</v>
      </c>
      <c r="T28" s="9" t="s">
        <v>110</v>
      </c>
      <c r="U28" s="10">
        <f t="shared" si="3"/>
        <v>74</v>
      </c>
      <c r="V28" s="7" t="s">
        <v>75</v>
      </c>
      <c r="W28" s="8" t="s">
        <v>25</v>
      </c>
      <c r="X28" s="11">
        <v>0.16136</v>
      </c>
      <c r="Y28" s="11" t="s">
        <v>111</v>
      </c>
      <c r="Z28" s="10">
        <f t="shared" si="4"/>
        <v>53</v>
      </c>
      <c r="AA28" s="7" t="s">
        <v>97</v>
      </c>
      <c r="AB28" s="8" t="s">
        <v>28</v>
      </c>
      <c r="AC28" s="10">
        <v>7.0120000000000002E-2</v>
      </c>
      <c r="AD28" s="10"/>
      <c r="AE28" s="10">
        <f t="shared" si="5"/>
        <v>75</v>
      </c>
      <c r="AF28" s="7" t="s">
        <v>50</v>
      </c>
      <c r="AG28" s="8" t="s">
        <v>19</v>
      </c>
      <c r="AH28" s="10">
        <v>6.1690000000000002E-2</v>
      </c>
      <c r="AI28" s="10"/>
      <c r="AJ28" s="10">
        <f t="shared" si="6"/>
        <v>70</v>
      </c>
      <c r="AK28" s="7" t="s">
        <v>56</v>
      </c>
      <c r="AL28" s="8" t="s">
        <v>19</v>
      </c>
      <c r="AM28" s="10">
        <v>0.10392</v>
      </c>
      <c r="AN28" s="10"/>
      <c r="AO28" s="10">
        <f t="shared" si="7"/>
        <v>77</v>
      </c>
      <c r="AP28" s="7" t="s">
        <v>93</v>
      </c>
      <c r="AQ28" s="8" t="s">
        <v>29</v>
      </c>
      <c r="AR28" s="10">
        <v>0.10761999999999999</v>
      </c>
      <c r="AS28" s="10"/>
      <c r="AT28" s="10">
        <f t="shared" si="8"/>
        <v>100</v>
      </c>
      <c r="AU28" s="7" t="s">
        <v>102</v>
      </c>
      <c r="AV28" s="8" t="s">
        <v>28</v>
      </c>
      <c r="AW28" s="10">
        <v>0.12307</v>
      </c>
      <c r="AX28" s="10"/>
      <c r="AY28" s="10">
        <f t="shared" si="9"/>
        <v>92</v>
      </c>
      <c r="AZ28" s="7" t="s">
        <v>80</v>
      </c>
      <c r="BA28" s="8" t="s">
        <v>25</v>
      </c>
      <c r="BB28" s="11">
        <v>0.12988</v>
      </c>
      <c r="BC28" s="11" t="s">
        <v>111</v>
      </c>
      <c r="BD28" s="10">
        <f t="shared" si="10"/>
        <v>108</v>
      </c>
      <c r="BE28" s="7" t="s">
        <v>82</v>
      </c>
      <c r="BF28" s="8" t="s">
        <v>20</v>
      </c>
      <c r="BG28" s="10">
        <v>3.8600000000000002E-2</v>
      </c>
      <c r="BH28" s="10"/>
      <c r="BI28" s="10">
        <f t="shared" si="11"/>
        <v>99</v>
      </c>
      <c r="BJ28" s="7" t="s">
        <v>75</v>
      </c>
      <c r="BK28" s="8" t="s">
        <v>25</v>
      </c>
      <c r="BL28" s="10">
        <v>0.16891</v>
      </c>
      <c r="BM28" s="10"/>
      <c r="BN28" s="10">
        <f t="shared" si="12"/>
        <v>68</v>
      </c>
      <c r="BO28" s="7" t="s">
        <v>51</v>
      </c>
      <c r="BP28" s="8" t="s">
        <v>28</v>
      </c>
      <c r="BQ28" s="9">
        <v>0.42380000000000001</v>
      </c>
      <c r="BR28" t="s">
        <v>110</v>
      </c>
      <c r="BS28" s="10">
        <f t="shared" si="13"/>
        <v>76</v>
      </c>
    </row>
    <row r="29" spans="1:71" ht="17" thickBot="1" x14ac:dyDescent="0.25">
      <c r="A29" s="58"/>
      <c r="B29" s="7" t="s">
        <v>76</v>
      </c>
      <c r="C29" s="8" t="s">
        <v>26</v>
      </c>
      <c r="D29" s="9">
        <v>0.10431</v>
      </c>
      <c r="E29" s="9" t="s">
        <v>110</v>
      </c>
      <c r="F29" s="10">
        <f t="shared" si="0"/>
        <v>85</v>
      </c>
      <c r="G29" s="7" t="s">
        <v>27</v>
      </c>
      <c r="H29" s="8" t="s">
        <v>29</v>
      </c>
      <c r="I29" s="9">
        <v>0.22561</v>
      </c>
      <c r="J29" s="9" t="s">
        <v>110</v>
      </c>
      <c r="K29" s="10">
        <f t="shared" si="1"/>
        <v>76</v>
      </c>
      <c r="L29" s="7" t="s">
        <v>65</v>
      </c>
      <c r="M29" s="8" t="s">
        <v>23</v>
      </c>
      <c r="N29" s="10">
        <v>0.20777999999999999</v>
      </c>
      <c r="O29" s="10"/>
      <c r="P29" s="10">
        <f t="shared" si="2"/>
        <v>80</v>
      </c>
      <c r="Q29" s="7" t="s">
        <v>100</v>
      </c>
      <c r="R29" s="8" t="s">
        <v>22</v>
      </c>
      <c r="S29" s="10">
        <v>0.27761000000000002</v>
      </c>
      <c r="T29" s="10"/>
      <c r="U29" s="10">
        <f t="shared" si="3"/>
        <v>73</v>
      </c>
      <c r="V29" s="7" t="s">
        <v>68</v>
      </c>
      <c r="W29" s="8" t="s">
        <v>22</v>
      </c>
      <c r="X29" s="10">
        <v>0.1585</v>
      </c>
      <c r="Y29" s="10"/>
      <c r="Z29" s="10">
        <f t="shared" si="4"/>
        <v>52</v>
      </c>
      <c r="AA29" s="7" t="s">
        <v>69</v>
      </c>
      <c r="AB29" s="8" t="s">
        <v>29</v>
      </c>
      <c r="AC29" s="10">
        <v>6.8650000000000003E-2</v>
      </c>
      <c r="AD29" s="10"/>
      <c r="AE29" s="10">
        <f t="shared" si="5"/>
        <v>74</v>
      </c>
      <c r="AF29" s="7" t="s">
        <v>31</v>
      </c>
      <c r="AG29" s="8" t="s">
        <v>19</v>
      </c>
      <c r="AH29" s="11">
        <v>5.9089999999999997E-2</v>
      </c>
      <c r="AI29" s="11" t="s">
        <v>111</v>
      </c>
      <c r="AJ29" s="10">
        <f t="shared" si="6"/>
        <v>69</v>
      </c>
      <c r="AK29" s="7" t="s">
        <v>34</v>
      </c>
      <c r="AL29" s="8" t="s">
        <v>19</v>
      </c>
      <c r="AM29" s="11">
        <v>0.10304000000000001</v>
      </c>
      <c r="AN29" s="11" t="s">
        <v>111</v>
      </c>
      <c r="AO29" s="10">
        <f t="shared" si="7"/>
        <v>76</v>
      </c>
      <c r="AP29" s="7" t="s">
        <v>69</v>
      </c>
      <c r="AQ29" s="8" t="s">
        <v>29</v>
      </c>
      <c r="AR29" s="10">
        <v>0.10081</v>
      </c>
      <c r="AS29" s="10"/>
      <c r="AT29" s="10">
        <f t="shared" si="8"/>
        <v>99</v>
      </c>
      <c r="AU29" s="7" t="s">
        <v>38</v>
      </c>
      <c r="AV29" s="8" t="s">
        <v>26</v>
      </c>
      <c r="AW29" s="9">
        <v>0.12288</v>
      </c>
      <c r="AX29" s="9" t="s">
        <v>110</v>
      </c>
      <c r="AY29" s="10">
        <f t="shared" si="9"/>
        <v>91</v>
      </c>
      <c r="AZ29" s="7" t="s">
        <v>64</v>
      </c>
      <c r="BA29" s="8" t="s">
        <v>22</v>
      </c>
      <c r="BB29" s="10">
        <v>0.12512999999999999</v>
      </c>
      <c r="BC29" s="10"/>
      <c r="BD29" s="10">
        <f t="shared" si="10"/>
        <v>107</v>
      </c>
      <c r="BE29" s="7" t="s">
        <v>92</v>
      </c>
      <c r="BF29" s="8" t="s">
        <v>20</v>
      </c>
      <c r="BG29" s="10">
        <v>3.7229999999999999E-2</v>
      </c>
      <c r="BH29" s="10"/>
      <c r="BI29" s="10">
        <f t="shared" si="11"/>
        <v>98</v>
      </c>
      <c r="BJ29" s="7" t="s">
        <v>66</v>
      </c>
      <c r="BK29" s="8" t="s">
        <v>28</v>
      </c>
      <c r="BL29" s="10">
        <v>0.16830000000000001</v>
      </c>
      <c r="BM29" s="10"/>
      <c r="BN29" s="10">
        <f t="shared" si="12"/>
        <v>67</v>
      </c>
      <c r="BO29" s="7" t="s">
        <v>63</v>
      </c>
      <c r="BP29" s="8" t="s">
        <v>26</v>
      </c>
      <c r="BQ29" s="10">
        <v>0.42236000000000001</v>
      </c>
      <c r="BS29" s="10">
        <f t="shared" si="13"/>
        <v>75</v>
      </c>
    </row>
    <row r="30" spans="1:71" ht="17" thickBot="1" x14ac:dyDescent="0.25">
      <c r="A30" s="58"/>
      <c r="B30" s="7" t="s">
        <v>46</v>
      </c>
      <c r="C30" s="8" t="s">
        <v>20</v>
      </c>
      <c r="D30" s="9">
        <v>0.10338</v>
      </c>
      <c r="E30" s="9" t="s">
        <v>110</v>
      </c>
      <c r="F30" s="10">
        <f t="shared" si="0"/>
        <v>84</v>
      </c>
      <c r="G30" s="7" t="s">
        <v>93</v>
      </c>
      <c r="H30" s="8" t="s">
        <v>23</v>
      </c>
      <c r="I30" s="10">
        <v>0.22550999999999999</v>
      </c>
      <c r="J30" s="10"/>
      <c r="K30" s="10">
        <f t="shared" si="1"/>
        <v>75</v>
      </c>
      <c r="L30" s="7" t="s">
        <v>91</v>
      </c>
      <c r="M30" s="8" t="s">
        <v>20</v>
      </c>
      <c r="N30" s="10">
        <v>0.20687</v>
      </c>
      <c r="O30" s="10"/>
      <c r="P30" s="10">
        <f t="shared" si="2"/>
        <v>79</v>
      </c>
      <c r="Q30" s="7" t="s">
        <v>63</v>
      </c>
      <c r="R30" s="8" t="s">
        <v>22</v>
      </c>
      <c r="S30" s="9">
        <v>0.27578999999999998</v>
      </c>
      <c r="T30" s="9" t="s">
        <v>110</v>
      </c>
      <c r="U30" s="10">
        <f t="shared" si="3"/>
        <v>72</v>
      </c>
      <c r="V30" s="7" t="s">
        <v>98</v>
      </c>
      <c r="W30" s="8" t="s">
        <v>19</v>
      </c>
      <c r="X30" s="10">
        <v>0.14568999999999999</v>
      </c>
      <c r="Y30" s="10"/>
      <c r="Z30" s="10">
        <f t="shared" si="4"/>
        <v>51</v>
      </c>
      <c r="AA30" s="7" t="s">
        <v>52</v>
      </c>
      <c r="AB30" s="8" t="s">
        <v>23</v>
      </c>
      <c r="AC30" s="10">
        <v>6.6280000000000006E-2</v>
      </c>
      <c r="AD30" s="10"/>
      <c r="AE30" s="10">
        <f t="shared" si="5"/>
        <v>73</v>
      </c>
      <c r="AF30" s="7" t="s">
        <v>39</v>
      </c>
      <c r="AG30" s="8" t="s">
        <v>25</v>
      </c>
      <c r="AH30" s="11">
        <v>5.8560000000000001E-2</v>
      </c>
      <c r="AI30" s="11" t="s">
        <v>111</v>
      </c>
      <c r="AJ30" s="10">
        <f t="shared" si="6"/>
        <v>68</v>
      </c>
      <c r="AK30" s="7" t="s">
        <v>43</v>
      </c>
      <c r="AL30" s="8" t="s">
        <v>19</v>
      </c>
      <c r="AM30" s="10">
        <v>0.10296</v>
      </c>
      <c r="AN30" s="10"/>
      <c r="AO30" s="10">
        <f t="shared" si="7"/>
        <v>75</v>
      </c>
      <c r="AP30" s="7" t="s">
        <v>75</v>
      </c>
      <c r="AQ30" s="8" t="s">
        <v>29</v>
      </c>
      <c r="AR30" s="10">
        <v>9.8780000000000007E-2</v>
      </c>
      <c r="AS30" s="10"/>
      <c r="AT30" s="10">
        <f t="shared" si="8"/>
        <v>98</v>
      </c>
      <c r="AU30" s="7" t="s">
        <v>86</v>
      </c>
      <c r="AV30" s="8" t="s">
        <v>28</v>
      </c>
      <c r="AW30" s="9">
        <v>0.12146999999999999</v>
      </c>
      <c r="AX30" s="9" t="s">
        <v>110</v>
      </c>
      <c r="AY30" s="10">
        <f t="shared" si="9"/>
        <v>90</v>
      </c>
      <c r="AZ30" s="7" t="s">
        <v>90</v>
      </c>
      <c r="BA30" s="8" t="s">
        <v>29</v>
      </c>
      <c r="BB30" s="10">
        <v>0.12191</v>
      </c>
      <c r="BC30" s="10"/>
      <c r="BD30" s="10">
        <f t="shared" si="10"/>
        <v>106</v>
      </c>
      <c r="BE30" s="7" t="s">
        <v>92</v>
      </c>
      <c r="BF30" s="8" t="s">
        <v>23</v>
      </c>
      <c r="BG30" s="10">
        <v>3.703E-2</v>
      </c>
      <c r="BH30" s="10"/>
      <c r="BI30" s="10">
        <f t="shared" si="11"/>
        <v>97</v>
      </c>
      <c r="BJ30" s="7" t="s">
        <v>99</v>
      </c>
      <c r="BK30" s="8" t="s">
        <v>20</v>
      </c>
      <c r="BL30" s="10">
        <v>0.16793</v>
      </c>
      <c r="BM30" s="10"/>
      <c r="BN30" s="10">
        <f t="shared" si="12"/>
        <v>66</v>
      </c>
      <c r="BO30" s="7" t="s">
        <v>77</v>
      </c>
      <c r="BP30" s="8" t="s">
        <v>22</v>
      </c>
      <c r="BQ30" s="10">
        <v>0.41649000000000003</v>
      </c>
      <c r="BS30" s="10">
        <f t="shared" si="13"/>
        <v>74</v>
      </c>
    </row>
    <row r="31" spans="1:71" ht="17" thickBot="1" x14ac:dyDescent="0.25">
      <c r="A31" s="58"/>
      <c r="B31" s="7" t="s">
        <v>81</v>
      </c>
      <c r="C31" s="8" t="s">
        <v>29</v>
      </c>
      <c r="D31" s="10">
        <v>9.7180000000000002E-2</v>
      </c>
      <c r="E31" s="10"/>
      <c r="F31" s="10">
        <f t="shared" si="0"/>
        <v>83</v>
      </c>
      <c r="G31" s="7" t="s">
        <v>65</v>
      </c>
      <c r="H31" s="8" t="s">
        <v>29</v>
      </c>
      <c r="I31" s="10">
        <v>0.22039</v>
      </c>
      <c r="J31" s="10"/>
      <c r="K31" s="10">
        <f t="shared" si="1"/>
        <v>74</v>
      </c>
      <c r="L31" s="7" t="s">
        <v>79</v>
      </c>
      <c r="M31" s="8" t="s">
        <v>29</v>
      </c>
      <c r="N31" s="10">
        <v>0.20388999999999999</v>
      </c>
      <c r="O31" s="10"/>
      <c r="P31" s="10">
        <f t="shared" si="2"/>
        <v>78</v>
      </c>
      <c r="Q31" s="7" t="s">
        <v>102</v>
      </c>
      <c r="R31" s="8" t="s">
        <v>22</v>
      </c>
      <c r="S31" s="10">
        <v>0.27503</v>
      </c>
      <c r="T31" s="10"/>
      <c r="U31" s="10">
        <f t="shared" si="3"/>
        <v>71</v>
      </c>
      <c r="V31" s="7" t="s">
        <v>56</v>
      </c>
      <c r="W31" s="8" t="s">
        <v>25</v>
      </c>
      <c r="X31" s="10">
        <v>0.11724</v>
      </c>
      <c r="Y31" s="10"/>
      <c r="Z31" s="10">
        <f t="shared" si="4"/>
        <v>50</v>
      </c>
      <c r="AA31" s="7" t="s">
        <v>75</v>
      </c>
      <c r="AB31" s="8" t="s">
        <v>25</v>
      </c>
      <c r="AC31" s="10">
        <v>6.6000000000000003E-2</v>
      </c>
      <c r="AD31" s="10"/>
      <c r="AE31" s="10">
        <f t="shared" si="5"/>
        <v>72</v>
      </c>
      <c r="AF31" s="7" t="s">
        <v>75</v>
      </c>
      <c r="AG31" s="8" t="s">
        <v>23</v>
      </c>
      <c r="AH31" s="10">
        <v>5.8409999999999997E-2</v>
      </c>
      <c r="AI31" s="10"/>
      <c r="AJ31" s="10">
        <f t="shared" si="6"/>
        <v>67</v>
      </c>
      <c r="AK31" s="7" t="s">
        <v>93</v>
      </c>
      <c r="AL31" s="8" t="s">
        <v>23</v>
      </c>
      <c r="AM31" s="10">
        <v>0.10084</v>
      </c>
      <c r="AN31" s="10"/>
      <c r="AO31" s="10">
        <f t="shared" si="7"/>
        <v>74</v>
      </c>
      <c r="AP31" s="7" t="s">
        <v>69</v>
      </c>
      <c r="AQ31" s="8" t="s">
        <v>19</v>
      </c>
      <c r="AR31" s="10">
        <v>9.7299999999999998E-2</v>
      </c>
      <c r="AS31" s="10"/>
      <c r="AT31" s="10">
        <f t="shared" si="8"/>
        <v>97</v>
      </c>
      <c r="AU31" s="7" t="s">
        <v>68</v>
      </c>
      <c r="AV31" s="8" t="s">
        <v>29</v>
      </c>
      <c r="AW31" s="10">
        <v>0.11594</v>
      </c>
      <c r="AX31" s="10"/>
      <c r="AY31" s="10">
        <f t="shared" si="9"/>
        <v>89</v>
      </c>
      <c r="AZ31" s="7" t="s">
        <v>76</v>
      </c>
      <c r="BA31" s="8" t="s">
        <v>26</v>
      </c>
      <c r="BB31" s="10">
        <v>0.12182999999999999</v>
      </c>
      <c r="BC31" s="10"/>
      <c r="BD31" s="10">
        <f t="shared" si="10"/>
        <v>105</v>
      </c>
      <c r="BE31" s="7" t="s">
        <v>79</v>
      </c>
      <c r="BF31" s="8" t="s">
        <v>29</v>
      </c>
      <c r="BG31" s="10">
        <v>3.5839999999999997E-2</v>
      </c>
      <c r="BH31" s="10"/>
      <c r="BI31" s="10">
        <f t="shared" si="11"/>
        <v>96</v>
      </c>
      <c r="BJ31" s="7" t="s">
        <v>82</v>
      </c>
      <c r="BK31" s="8" t="s">
        <v>20</v>
      </c>
      <c r="BL31" s="10">
        <v>0.16683000000000001</v>
      </c>
      <c r="BM31" s="10"/>
      <c r="BN31" s="10">
        <f t="shared" si="12"/>
        <v>65</v>
      </c>
      <c r="BO31" s="7" t="s">
        <v>72</v>
      </c>
      <c r="BP31" s="8" t="s">
        <v>25</v>
      </c>
      <c r="BQ31" s="10">
        <v>0.40638000000000002</v>
      </c>
      <c r="BS31" s="10">
        <f t="shared" si="13"/>
        <v>73</v>
      </c>
    </row>
    <row r="32" spans="1:71" ht="17" thickBot="1" x14ac:dyDescent="0.25">
      <c r="A32" s="58"/>
      <c r="B32" s="7" t="s">
        <v>84</v>
      </c>
      <c r="C32" s="8" t="s">
        <v>26</v>
      </c>
      <c r="D32" s="11">
        <v>9.5509999999999998E-2</v>
      </c>
      <c r="E32" s="11" t="s">
        <v>111</v>
      </c>
      <c r="F32" s="10">
        <f t="shared" si="0"/>
        <v>82</v>
      </c>
      <c r="G32" s="7" t="s">
        <v>83</v>
      </c>
      <c r="H32" s="8" t="s">
        <v>25</v>
      </c>
      <c r="I32" s="10">
        <v>0.21648000000000001</v>
      </c>
      <c r="J32" s="10"/>
      <c r="K32" s="10">
        <f t="shared" si="1"/>
        <v>73</v>
      </c>
      <c r="L32" s="7" t="s">
        <v>103</v>
      </c>
      <c r="M32" s="8" t="s">
        <v>19</v>
      </c>
      <c r="N32" s="10">
        <v>0.20086999999999999</v>
      </c>
      <c r="O32" s="10"/>
      <c r="P32" s="10">
        <f t="shared" si="2"/>
        <v>77</v>
      </c>
      <c r="Q32" s="7" t="s">
        <v>68</v>
      </c>
      <c r="R32" s="8" t="s">
        <v>22</v>
      </c>
      <c r="S32" s="10">
        <v>0.27493000000000001</v>
      </c>
      <c r="T32" s="10"/>
      <c r="U32" s="10">
        <f t="shared" si="3"/>
        <v>70</v>
      </c>
      <c r="V32" s="7" t="s">
        <v>18</v>
      </c>
      <c r="W32" s="8" t="s">
        <v>19</v>
      </c>
      <c r="X32" s="9">
        <v>0.11418</v>
      </c>
      <c r="Y32" s="9" t="s">
        <v>110</v>
      </c>
      <c r="Z32" s="10">
        <f t="shared" si="4"/>
        <v>49</v>
      </c>
      <c r="AA32" s="7" t="s">
        <v>99</v>
      </c>
      <c r="AB32" s="8" t="s">
        <v>23</v>
      </c>
      <c r="AC32" s="10">
        <v>6.4750000000000002E-2</v>
      </c>
      <c r="AD32" s="10"/>
      <c r="AE32" s="10">
        <f t="shared" si="5"/>
        <v>71</v>
      </c>
      <c r="AF32" s="7" t="s">
        <v>67</v>
      </c>
      <c r="AG32" s="8" t="s">
        <v>28</v>
      </c>
      <c r="AH32" s="10">
        <v>5.6559999999999999E-2</v>
      </c>
      <c r="AI32" s="10"/>
      <c r="AJ32" s="10">
        <f t="shared" si="6"/>
        <v>66</v>
      </c>
      <c r="AK32" s="7" t="s">
        <v>60</v>
      </c>
      <c r="AL32" s="8" t="s">
        <v>19</v>
      </c>
      <c r="AM32" s="10">
        <v>9.9110000000000004E-2</v>
      </c>
      <c r="AN32" s="10"/>
      <c r="AO32" s="10">
        <f t="shared" si="7"/>
        <v>73</v>
      </c>
      <c r="AP32" s="7" t="s">
        <v>64</v>
      </c>
      <c r="AQ32" s="8" t="s">
        <v>22</v>
      </c>
      <c r="AR32" s="10">
        <v>9.6680000000000002E-2</v>
      </c>
      <c r="AS32" s="10"/>
      <c r="AT32" s="10">
        <f t="shared" si="8"/>
        <v>96</v>
      </c>
      <c r="AU32" s="7" t="s">
        <v>63</v>
      </c>
      <c r="AV32" s="8" t="s">
        <v>20</v>
      </c>
      <c r="AW32" s="11">
        <v>0.11508</v>
      </c>
      <c r="AX32" s="11" t="s">
        <v>111</v>
      </c>
      <c r="AY32" s="10">
        <f t="shared" si="9"/>
        <v>88</v>
      </c>
      <c r="AZ32" s="7" t="s">
        <v>94</v>
      </c>
      <c r="BA32" s="8" t="s">
        <v>28</v>
      </c>
      <c r="BB32" s="10">
        <v>0.11964</v>
      </c>
      <c r="BC32" s="10"/>
      <c r="BD32" s="10">
        <f t="shared" si="10"/>
        <v>104</v>
      </c>
      <c r="BE32" s="7" t="s">
        <v>100</v>
      </c>
      <c r="BF32" s="8" t="s">
        <v>101</v>
      </c>
      <c r="BG32" s="10">
        <v>3.5540000000000002E-2</v>
      </c>
      <c r="BH32" s="10"/>
      <c r="BI32" s="10">
        <f t="shared" si="11"/>
        <v>95</v>
      </c>
      <c r="BJ32" s="7" t="s">
        <v>102</v>
      </c>
      <c r="BK32" s="8" t="s">
        <v>26</v>
      </c>
      <c r="BL32" s="10">
        <v>0.16405</v>
      </c>
      <c r="BM32" s="10"/>
      <c r="BN32" s="10">
        <f t="shared" si="12"/>
        <v>64</v>
      </c>
      <c r="BO32" s="7" t="s">
        <v>99</v>
      </c>
      <c r="BP32" s="8" t="s">
        <v>20</v>
      </c>
      <c r="BQ32" s="10">
        <v>0.39779999999999999</v>
      </c>
      <c r="BS32" s="10">
        <f t="shared" si="13"/>
        <v>72</v>
      </c>
    </row>
    <row r="33" spans="1:71" ht="17" thickBot="1" x14ac:dyDescent="0.25">
      <c r="A33" s="58"/>
      <c r="B33" s="7" t="s">
        <v>71</v>
      </c>
      <c r="C33" s="8" t="s">
        <v>20</v>
      </c>
      <c r="D33" s="10">
        <v>9.5329999999999998E-2</v>
      </c>
      <c r="E33" s="10"/>
      <c r="F33" s="10">
        <f t="shared" si="0"/>
        <v>81</v>
      </c>
      <c r="G33" s="7" t="s">
        <v>79</v>
      </c>
      <c r="H33" s="8" t="s">
        <v>29</v>
      </c>
      <c r="I33" s="10">
        <v>0.21382000000000001</v>
      </c>
      <c r="J33" s="10"/>
      <c r="K33" s="10">
        <f t="shared" si="1"/>
        <v>72</v>
      </c>
      <c r="L33" s="7" t="s">
        <v>82</v>
      </c>
      <c r="M33" s="8" t="s">
        <v>20</v>
      </c>
      <c r="N33" s="10">
        <v>0.19506999999999999</v>
      </c>
      <c r="O33" s="10"/>
      <c r="P33" s="10">
        <f t="shared" si="2"/>
        <v>76</v>
      </c>
      <c r="Q33" s="7" t="s">
        <v>98</v>
      </c>
      <c r="R33" s="8" t="s">
        <v>29</v>
      </c>
      <c r="S33" s="10">
        <v>0.26901000000000003</v>
      </c>
      <c r="T33" s="10"/>
      <c r="U33" s="10">
        <f t="shared" si="3"/>
        <v>69</v>
      </c>
      <c r="V33" s="7" t="s">
        <v>54</v>
      </c>
      <c r="W33" s="8" t="s">
        <v>105</v>
      </c>
      <c r="X33" s="10">
        <v>0.10938000000000001</v>
      </c>
      <c r="Y33" s="10"/>
      <c r="Z33" s="10">
        <f t="shared" si="4"/>
        <v>48</v>
      </c>
      <c r="AA33" s="7" t="s">
        <v>69</v>
      </c>
      <c r="AB33" s="8" t="s">
        <v>19</v>
      </c>
      <c r="AC33" s="10">
        <v>6.2820000000000001E-2</v>
      </c>
      <c r="AD33" s="10"/>
      <c r="AE33" s="10">
        <f t="shared" si="5"/>
        <v>70</v>
      </c>
      <c r="AF33" s="7" t="s">
        <v>98</v>
      </c>
      <c r="AG33" s="8" t="s">
        <v>19</v>
      </c>
      <c r="AH33" s="10">
        <v>5.5750000000000001E-2</v>
      </c>
      <c r="AI33" s="10"/>
      <c r="AJ33" s="10">
        <f t="shared" si="6"/>
        <v>65</v>
      </c>
      <c r="AK33" s="7" t="s">
        <v>84</v>
      </c>
      <c r="AL33" s="8" t="s">
        <v>28</v>
      </c>
      <c r="AM33" s="10">
        <v>9.8799999999999999E-2</v>
      </c>
      <c r="AN33" s="10"/>
      <c r="AO33" s="10">
        <f t="shared" si="7"/>
        <v>72</v>
      </c>
      <c r="AP33" s="7" t="s">
        <v>85</v>
      </c>
      <c r="AQ33" s="8" t="s">
        <v>29</v>
      </c>
      <c r="AR33" s="11">
        <v>9.4100000000000003E-2</v>
      </c>
      <c r="AS33" s="11" t="s">
        <v>111</v>
      </c>
      <c r="AT33" s="10">
        <f t="shared" si="8"/>
        <v>95</v>
      </c>
      <c r="AU33" s="7" t="s">
        <v>98</v>
      </c>
      <c r="AV33" s="8" t="s">
        <v>19</v>
      </c>
      <c r="AW33" s="10">
        <v>0.11321000000000001</v>
      </c>
      <c r="AX33" s="10"/>
      <c r="AY33" s="10">
        <f t="shared" si="9"/>
        <v>87</v>
      </c>
      <c r="AZ33" s="7" t="s">
        <v>78</v>
      </c>
      <c r="BA33" s="8" t="s">
        <v>26</v>
      </c>
      <c r="BB33" s="10">
        <v>0.11940000000000001</v>
      </c>
      <c r="BC33" s="10"/>
      <c r="BD33" s="10">
        <f t="shared" si="10"/>
        <v>103</v>
      </c>
      <c r="BE33" s="7" t="s">
        <v>87</v>
      </c>
      <c r="BF33" s="8" t="s">
        <v>29</v>
      </c>
      <c r="BG33" s="11">
        <v>3.5279999999999999E-2</v>
      </c>
      <c r="BH33" s="11" t="s">
        <v>111</v>
      </c>
      <c r="BI33" s="10">
        <f t="shared" si="11"/>
        <v>94</v>
      </c>
      <c r="BJ33" s="7" t="s">
        <v>82</v>
      </c>
      <c r="BK33" s="8" t="s">
        <v>28</v>
      </c>
      <c r="BL33" s="11">
        <v>0.16236</v>
      </c>
      <c r="BM33" s="11" t="s">
        <v>111</v>
      </c>
      <c r="BN33" s="10">
        <f t="shared" si="12"/>
        <v>63</v>
      </c>
      <c r="BO33" s="7" t="s">
        <v>100</v>
      </c>
      <c r="BP33" s="8" t="s">
        <v>29</v>
      </c>
      <c r="BQ33" s="10">
        <v>0.39640999999999998</v>
      </c>
      <c r="BS33" s="10">
        <f t="shared" si="13"/>
        <v>71</v>
      </c>
    </row>
    <row r="34" spans="1:71" ht="17" thickBot="1" x14ac:dyDescent="0.25">
      <c r="A34" s="58"/>
      <c r="B34" s="7" t="s">
        <v>46</v>
      </c>
      <c r="C34" s="8" t="s">
        <v>22</v>
      </c>
      <c r="D34" s="9">
        <v>8.9279999999999998E-2</v>
      </c>
      <c r="E34" s="9" t="s">
        <v>110</v>
      </c>
      <c r="F34" s="10">
        <f t="shared" si="0"/>
        <v>80</v>
      </c>
      <c r="G34" s="7" t="s">
        <v>68</v>
      </c>
      <c r="H34" s="8" t="s">
        <v>19</v>
      </c>
      <c r="I34" s="10">
        <v>0.21307000000000001</v>
      </c>
      <c r="J34" s="10"/>
      <c r="K34" s="10">
        <f t="shared" si="1"/>
        <v>71</v>
      </c>
      <c r="L34" s="7" t="s">
        <v>65</v>
      </c>
      <c r="M34" s="8" t="s">
        <v>29</v>
      </c>
      <c r="N34" s="10">
        <v>0.19324</v>
      </c>
      <c r="O34" s="10"/>
      <c r="P34" s="10">
        <f t="shared" si="2"/>
        <v>75</v>
      </c>
      <c r="Q34" s="7" t="s">
        <v>27</v>
      </c>
      <c r="R34" s="8" t="s">
        <v>29</v>
      </c>
      <c r="S34" s="9">
        <v>0.26296000000000003</v>
      </c>
      <c r="T34" s="9" t="s">
        <v>110</v>
      </c>
      <c r="U34" s="10">
        <f t="shared" si="3"/>
        <v>68</v>
      </c>
      <c r="V34" s="7" t="s">
        <v>98</v>
      </c>
      <c r="W34" s="8" t="s">
        <v>29</v>
      </c>
      <c r="X34" s="10">
        <v>0.10901</v>
      </c>
      <c r="Y34" s="10"/>
      <c r="Z34" s="10">
        <f t="shared" si="4"/>
        <v>47</v>
      </c>
      <c r="AA34" s="7" t="s">
        <v>52</v>
      </c>
      <c r="AB34" s="8" t="s">
        <v>29</v>
      </c>
      <c r="AC34" s="10">
        <v>6.241E-2</v>
      </c>
      <c r="AD34" s="10"/>
      <c r="AE34" s="10">
        <f t="shared" si="5"/>
        <v>69</v>
      </c>
      <c r="AF34" s="7" t="s">
        <v>70</v>
      </c>
      <c r="AG34" s="8" t="s">
        <v>23</v>
      </c>
      <c r="AH34" s="10">
        <v>5.3449999999999998E-2</v>
      </c>
      <c r="AI34" s="10"/>
      <c r="AJ34" s="10">
        <f t="shared" si="6"/>
        <v>64</v>
      </c>
      <c r="AK34" s="7" t="s">
        <v>76</v>
      </c>
      <c r="AL34" s="8" t="s">
        <v>22</v>
      </c>
      <c r="AM34" s="10">
        <v>9.8489999999999994E-2</v>
      </c>
      <c r="AN34" s="10"/>
      <c r="AO34" s="10">
        <f t="shared" si="7"/>
        <v>71</v>
      </c>
      <c r="AP34" s="7" t="s">
        <v>87</v>
      </c>
      <c r="AQ34" s="8" t="s">
        <v>19</v>
      </c>
      <c r="AR34" s="10">
        <v>9.3590000000000007E-2</v>
      </c>
      <c r="AS34" s="10"/>
      <c r="AT34" s="10">
        <f t="shared" si="8"/>
        <v>94</v>
      </c>
      <c r="AU34" s="7" t="s">
        <v>78</v>
      </c>
      <c r="AV34" s="8" t="s">
        <v>23</v>
      </c>
      <c r="AW34" s="9">
        <v>0.11162999999999999</v>
      </c>
      <c r="AX34" s="9" t="s">
        <v>110</v>
      </c>
      <c r="AY34" s="10">
        <f t="shared" si="9"/>
        <v>86</v>
      </c>
      <c r="AZ34" s="7" t="s">
        <v>73</v>
      </c>
      <c r="BA34" s="8" t="s">
        <v>26</v>
      </c>
      <c r="BB34" s="10">
        <v>0.11777</v>
      </c>
      <c r="BC34" s="10"/>
      <c r="BD34" s="10">
        <f t="shared" si="10"/>
        <v>102</v>
      </c>
      <c r="BE34" s="7" t="s">
        <v>104</v>
      </c>
      <c r="BF34" s="8" t="s">
        <v>22</v>
      </c>
      <c r="BG34" s="10">
        <v>3.4529999999999998E-2</v>
      </c>
      <c r="BH34" s="10"/>
      <c r="BI34" s="10">
        <f t="shared" si="11"/>
        <v>93</v>
      </c>
      <c r="BJ34" s="7" t="s">
        <v>72</v>
      </c>
      <c r="BK34" s="8" t="s">
        <v>28</v>
      </c>
      <c r="BL34" s="11">
        <v>0.15601000000000001</v>
      </c>
      <c r="BM34" s="11" t="s">
        <v>111</v>
      </c>
      <c r="BN34" s="10">
        <f t="shared" si="12"/>
        <v>62</v>
      </c>
      <c r="BO34" s="7" t="s">
        <v>76</v>
      </c>
      <c r="BP34" s="8" t="s">
        <v>26</v>
      </c>
      <c r="BQ34" s="11">
        <v>0.39137</v>
      </c>
      <c r="BR34" t="s">
        <v>111</v>
      </c>
      <c r="BS34" s="10">
        <f t="shared" si="13"/>
        <v>70</v>
      </c>
    </row>
    <row r="35" spans="1:71" ht="17" thickBot="1" x14ac:dyDescent="0.25">
      <c r="A35" s="58"/>
      <c r="B35" s="7" t="s">
        <v>102</v>
      </c>
      <c r="C35" s="8" t="s">
        <v>28</v>
      </c>
      <c r="D35" s="11">
        <v>8.8569999999999996E-2</v>
      </c>
      <c r="E35" s="11" t="s">
        <v>111</v>
      </c>
      <c r="F35" s="10">
        <f t="shared" si="0"/>
        <v>79</v>
      </c>
      <c r="G35" s="7" t="s">
        <v>35</v>
      </c>
      <c r="H35" s="8" t="s">
        <v>22</v>
      </c>
      <c r="I35" s="11">
        <v>0.20943999999999999</v>
      </c>
      <c r="J35" s="11" t="s">
        <v>111</v>
      </c>
      <c r="K35" s="10">
        <f t="shared" si="1"/>
        <v>70</v>
      </c>
      <c r="L35" s="7" t="s">
        <v>72</v>
      </c>
      <c r="M35" s="8" t="s">
        <v>28</v>
      </c>
      <c r="N35" s="10">
        <v>0.18747</v>
      </c>
      <c r="O35" s="10"/>
      <c r="P35" s="10">
        <f t="shared" si="2"/>
        <v>74</v>
      </c>
      <c r="Q35" s="7" t="s">
        <v>63</v>
      </c>
      <c r="R35" s="8" t="s">
        <v>20</v>
      </c>
      <c r="S35" s="9">
        <v>0.26007000000000002</v>
      </c>
      <c r="T35" s="9" t="s">
        <v>110</v>
      </c>
      <c r="U35" s="10">
        <f t="shared" si="3"/>
        <v>67</v>
      </c>
      <c r="V35" s="7" t="s">
        <v>69</v>
      </c>
      <c r="W35" s="8" t="s">
        <v>19</v>
      </c>
      <c r="X35" s="10">
        <v>0.1067</v>
      </c>
      <c r="Y35" s="10"/>
      <c r="Z35" s="10">
        <f t="shared" si="4"/>
        <v>46</v>
      </c>
      <c r="AA35" s="7" t="s">
        <v>85</v>
      </c>
      <c r="AB35" s="8" t="s">
        <v>26</v>
      </c>
      <c r="AC35" s="10">
        <v>5.7939999999999998E-2</v>
      </c>
      <c r="AD35" s="10"/>
      <c r="AE35" s="10">
        <f t="shared" si="5"/>
        <v>68</v>
      </c>
      <c r="AF35" s="7" t="s">
        <v>45</v>
      </c>
      <c r="AG35" s="8" t="s">
        <v>23</v>
      </c>
      <c r="AH35" s="10">
        <v>5.0209999999999998E-2</v>
      </c>
      <c r="AI35" s="10"/>
      <c r="AJ35" s="10">
        <f t="shared" si="6"/>
        <v>63</v>
      </c>
      <c r="AK35" s="7" t="s">
        <v>38</v>
      </c>
      <c r="AL35" s="8" t="s">
        <v>22</v>
      </c>
      <c r="AM35" s="10">
        <v>9.8330000000000001E-2</v>
      </c>
      <c r="AN35" s="10"/>
      <c r="AO35" s="10">
        <f t="shared" si="7"/>
        <v>70</v>
      </c>
      <c r="AP35" s="7" t="s">
        <v>98</v>
      </c>
      <c r="AQ35" s="8" t="s">
        <v>29</v>
      </c>
      <c r="AR35" s="10">
        <v>9.2460000000000001E-2</v>
      </c>
      <c r="AS35" s="10"/>
      <c r="AT35" s="10">
        <f t="shared" si="8"/>
        <v>93</v>
      </c>
      <c r="AU35" s="7" t="s">
        <v>98</v>
      </c>
      <c r="AV35" s="8" t="s">
        <v>29</v>
      </c>
      <c r="AW35" s="10">
        <v>0.11126</v>
      </c>
      <c r="AX35" s="10"/>
      <c r="AY35" s="10">
        <f t="shared" si="9"/>
        <v>85</v>
      </c>
      <c r="AZ35" s="7" t="s">
        <v>85</v>
      </c>
      <c r="BA35" s="8" t="s">
        <v>26</v>
      </c>
      <c r="BB35" s="10">
        <v>0.11745</v>
      </c>
      <c r="BC35" s="10"/>
      <c r="BD35" s="10">
        <f t="shared" si="10"/>
        <v>101</v>
      </c>
      <c r="BE35" s="7" t="s">
        <v>91</v>
      </c>
      <c r="BF35" s="8" t="s">
        <v>20</v>
      </c>
      <c r="BG35" s="10">
        <v>3.4259999999999999E-2</v>
      </c>
      <c r="BH35" s="10"/>
      <c r="BI35" s="10">
        <f t="shared" si="11"/>
        <v>92</v>
      </c>
      <c r="BJ35" s="7" t="s">
        <v>58</v>
      </c>
      <c r="BK35" s="8" t="s">
        <v>22</v>
      </c>
      <c r="BL35" s="10">
        <v>0.15448999999999999</v>
      </c>
      <c r="BM35" s="10"/>
      <c r="BN35" s="10">
        <f t="shared" si="12"/>
        <v>61</v>
      </c>
      <c r="BO35" s="7" t="s">
        <v>77</v>
      </c>
      <c r="BP35" s="8" t="s">
        <v>29</v>
      </c>
      <c r="BQ35" s="10">
        <v>0.38789000000000001</v>
      </c>
      <c r="BS35" s="10">
        <f t="shared" si="13"/>
        <v>69</v>
      </c>
    </row>
    <row r="36" spans="1:71" ht="17" thickBot="1" x14ac:dyDescent="0.25">
      <c r="A36" s="58"/>
      <c r="B36" s="7" t="s">
        <v>71</v>
      </c>
      <c r="C36" s="8" t="s">
        <v>29</v>
      </c>
      <c r="D36" s="11">
        <v>8.8349999999999998E-2</v>
      </c>
      <c r="E36" s="11" t="s">
        <v>111</v>
      </c>
      <c r="F36" s="10">
        <f t="shared" si="0"/>
        <v>78</v>
      </c>
      <c r="G36" s="7" t="s">
        <v>91</v>
      </c>
      <c r="H36" s="8" t="s">
        <v>25</v>
      </c>
      <c r="I36" s="10">
        <v>0.20463999999999999</v>
      </c>
      <c r="J36" s="10"/>
      <c r="K36" s="10">
        <f t="shared" si="1"/>
        <v>69</v>
      </c>
      <c r="L36" s="7" t="s">
        <v>44</v>
      </c>
      <c r="M36" s="8" t="s">
        <v>20</v>
      </c>
      <c r="N36" s="11">
        <v>0.18376000000000001</v>
      </c>
      <c r="O36" s="11" t="s">
        <v>111</v>
      </c>
      <c r="P36" s="10">
        <f t="shared" si="2"/>
        <v>73</v>
      </c>
      <c r="Q36" s="7" t="s">
        <v>63</v>
      </c>
      <c r="R36" s="8" t="s">
        <v>26</v>
      </c>
      <c r="S36" s="9">
        <v>0.25700000000000001</v>
      </c>
      <c r="T36" s="9" t="s">
        <v>110</v>
      </c>
      <c r="U36" s="10">
        <f t="shared" si="3"/>
        <v>66</v>
      </c>
      <c r="V36" s="7" t="s">
        <v>43</v>
      </c>
      <c r="W36" s="8" t="s">
        <v>22</v>
      </c>
      <c r="X36" s="10">
        <v>0.10571</v>
      </c>
      <c r="Y36" s="10"/>
      <c r="Z36" s="10">
        <f t="shared" si="4"/>
        <v>45</v>
      </c>
      <c r="AA36" s="7" t="s">
        <v>59</v>
      </c>
      <c r="AB36" s="8" t="s">
        <v>20</v>
      </c>
      <c r="AC36" s="10">
        <v>5.7529999999999998E-2</v>
      </c>
      <c r="AD36" s="10"/>
      <c r="AE36" s="10">
        <f t="shared" si="5"/>
        <v>67</v>
      </c>
      <c r="AF36" s="7" t="s">
        <v>102</v>
      </c>
      <c r="AG36" s="8" t="s">
        <v>20</v>
      </c>
      <c r="AH36" s="10">
        <v>4.4810000000000003E-2</v>
      </c>
      <c r="AI36" s="10"/>
      <c r="AJ36" s="10">
        <f t="shared" si="6"/>
        <v>62</v>
      </c>
      <c r="AK36" s="7" t="s">
        <v>77</v>
      </c>
      <c r="AL36" s="8" t="s">
        <v>22</v>
      </c>
      <c r="AM36" s="10">
        <v>9.7900000000000001E-2</v>
      </c>
      <c r="AN36" s="10"/>
      <c r="AO36" s="10">
        <f t="shared" si="7"/>
        <v>69</v>
      </c>
      <c r="AP36" s="7" t="s">
        <v>100</v>
      </c>
      <c r="AQ36" s="8" t="s">
        <v>101</v>
      </c>
      <c r="AR36" s="10">
        <v>9.1950000000000004E-2</v>
      </c>
      <c r="AS36" s="10"/>
      <c r="AT36" s="10">
        <f t="shared" si="8"/>
        <v>92</v>
      </c>
      <c r="AU36" s="7" t="s">
        <v>68</v>
      </c>
      <c r="AV36" s="8" t="s">
        <v>22</v>
      </c>
      <c r="AW36" s="11">
        <v>0.10895000000000001</v>
      </c>
      <c r="AX36" s="11" t="s">
        <v>111</v>
      </c>
      <c r="AY36" s="10">
        <f t="shared" si="9"/>
        <v>84</v>
      </c>
      <c r="AZ36" s="7" t="s">
        <v>52</v>
      </c>
      <c r="BA36" s="8" t="s">
        <v>23</v>
      </c>
      <c r="BB36" s="10">
        <v>0.11675000000000001</v>
      </c>
      <c r="BC36" s="10"/>
      <c r="BD36" s="10">
        <f t="shared" si="10"/>
        <v>100</v>
      </c>
      <c r="BE36" s="7" t="s">
        <v>67</v>
      </c>
      <c r="BF36" s="8" t="s">
        <v>20</v>
      </c>
      <c r="BG36" s="11">
        <v>3.4110000000000001E-2</v>
      </c>
      <c r="BH36" s="11" t="s">
        <v>111</v>
      </c>
      <c r="BI36" s="10">
        <f t="shared" si="11"/>
        <v>91</v>
      </c>
      <c r="BJ36" s="7" t="s">
        <v>59</v>
      </c>
      <c r="BK36" s="8" t="s">
        <v>25</v>
      </c>
      <c r="BL36" s="10">
        <v>0.14871999999999999</v>
      </c>
      <c r="BM36" s="10"/>
      <c r="BN36" s="10">
        <f t="shared" si="12"/>
        <v>60</v>
      </c>
      <c r="BO36" s="7" t="s">
        <v>89</v>
      </c>
      <c r="BP36" s="8" t="s">
        <v>25</v>
      </c>
      <c r="BQ36" s="10">
        <v>0.36730000000000002</v>
      </c>
      <c r="BS36" s="10">
        <f t="shared" si="13"/>
        <v>68</v>
      </c>
    </row>
    <row r="37" spans="1:71" ht="17" thickBot="1" x14ac:dyDescent="0.25">
      <c r="A37" s="58"/>
      <c r="B37" s="7" t="s">
        <v>102</v>
      </c>
      <c r="C37" s="8" t="s">
        <v>26</v>
      </c>
      <c r="D37" s="9">
        <v>8.6730000000000002E-2</v>
      </c>
      <c r="E37" s="9" t="s">
        <v>110</v>
      </c>
      <c r="F37" s="10">
        <f t="shared" si="0"/>
        <v>77</v>
      </c>
      <c r="G37" s="7" t="s">
        <v>75</v>
      </c>
      <c r="H37" s="8" t="s">
        <v>29</v>
      </c>
      <c r="I37" s="10">
        <v>0.19880999999999999</v>
      </c>
      <c r="J37" s="10"/>
      <c r="K37" s="10">
        <f t="shared" si="1"/>
        <v>68</v>
      </c>
      <c r="L37" s="7" t="s">
        <v>60</v>
      </c>
      <c r="M37" s="8" t="s">
        <v>22</v>
      </c>
      <c r="N37" s="10">
        <v>0.18109</v>
      </c>
      <c r="O37" s="10"/>
      <c r="P37" s="10">
        <f t="shared" si="2"/>
        <v>72</v>
      </c>
      <c r="Q37" s="7" t="s">
        <v>86</v>
      </c>
      <c r="R37" s="8" t="s">
        <v>26</v>
      </c>
      <c r="S37" s="9">
        <v>0.24876999999999999</v>
      </c>
      <c r="T37" s="9" t="s">
        <v>110</v>
      </c>
      <c r="U37" s="10">
        <f t="shared" si="3"/>
        <v>65</v>
      </c>
      <c r="V37" s="7" t="s">
        <v>27</v>
      </c>
      <c r="W37" s="8" t="s">
        <v>29</v>
      </c>
      <c r="X37" s="11">
        <v>0.10478999999999999</v>
      </c>
      <c r="Y37" s="11" t="s">
        <v>111</v>
      </c>
      <c r="Z37" s="10">
        <f t="shared" si="4"/>
        <v>44</v>
      </c>
      <c r="AA37" s="7" t="s">
        <v>21</v>
      </c>
      <c r="AB37" s="8" t="s">
        <v>23</v>
      </c>
      <c r="AC37" s="10">
        <v>5.6430000000000001E-2</v>
      </c>
      <c r="AD37" s="10"/>
      <c r="AE37" s="10">
        <f t="shared" si="5"/>
        <v>66</v>
      </c>
      <c r="AF37" s="7" t="s">
        <v>98</v>
      </c>
      <c r="AG37" s="8" t="s">
        <v>29</v>
      </c>
      <c r="AH37" s="10">
        <v>4.4389999999999999E-2</v>
      </c>
      <c r="AI37" s="10"/>
      <c r="AJ37" s="10">
        <f t="shared" si="6"/>
        <v>61</v>
      </c>
      <c r="AK37" s="7" t="s">
        <v>75</v>
      </c>
      <c r="AL37" s="8" t="s">
        <v>29</v>
      </c>
      <c r="AM37" s="10">
        <v>9.5430000000000001E-2</v>
      </c>
      <c r="AN37" s="10"/>
      <c r="AO37" s="10">
        <f t="shared" si="7"/>
        <v>68</v>
      </c>
      <c r="AP37" s="7" t="s">
        <v>76</v>
      </c>
      <c r="AQ37" s="8" t="s">
        <v>28</v>
      </c>
      <c r="AR37" s="10">
        <v>8.7819999999999995E-2</v>
      </c>
      <c r="AS37" s="10"/>
      <c r="AT37" s="10">
        <f t="shared" si="8"/>
        <v>91</v>
      </c>
      <c r="AU37" s="7" t="s">
        <v>42</v>
      </c>
      <c r="AV37" s="8" t="s">
        <v>28</v>
      </c>
      <c r="AW37" s="9">
        <v>0.10786999999999999</v>
      </c>
      <c r="AX37" s="9" t="s">
        <v>110</v>
      </c>
      <c r="AY37" s="10">
        <f t="shared" si="9"/>
        <v>83</v>
      </c>
      <c r="AZ37" s="7" t="s">
        <v>56</v>
      </c>
      <c r="BA37" s="8" t="s">
        <v>22</v>
      </c>
      <c r="BB37" s="10">
        <v>0.11210000000000001</v>
      </c>
      <c r="BC37" s="10"/>
      <c r="BD37" s="10">
        <f t="shared" si="10"/>
        <v>99</v>
      </c>
      <c r="BE37" s="7" t="s">
        <v>32</v>
      </c>
      <c r="BF37" s="8" t="s">
        <v>26</v>
      </c>
      <c r="BG37" s="9">
        <v>3.3610000000000001E-2</v>
      </c>
      <c r="BH37" s="9" t="s">
        <v>110</v>
      </c>
      <c r="BI37" s="10">
        <f t="shared" si="11"/>
        <v>90</v>
      </c>
      <c r="BJ37" s="7" t="s">
        <v>99</v>
      </c>
      <c r="BK37" s="8" t="s">
        <v>23</v>
      </c>
      <c r="BL37" s="10">
        <v>0.14627999999999999</v>
      </c>
      <c r="BM37" s="10"/>
      <c r="BN37" s="10">
        <f t="shared" si="12"/>
        <v>59</v>
      </c>
      <c r="BO37" s="7" t="s">
        <v>57</v>
      </c>
      <c r="BP37" s="8" t="s">
        <v>20</v>
      </c>
      <c r="BQ37" s="11">
        <v>0.36530000000000001</v>
      </c>
      <c r="BR37" t="s">
        <v>111</v>
      </c>
      <c r="BS37" s="10">
        <f t="shared" si="13"/>
        <v>67</v>
      </c>
    </row>
    <row r="38" spans="1:71" ht="17" thickBot="1" x14ac:dyDescent="0.25">
      <c r="A38" s="58"/>
      <c r="B38" s="7" t="s">
        <v>40</v>
      </c>
      <c r="C38" s="8" t="s">
        <v>29</v>
      </c>
      <c r="D38" s="10">
        <v>8.4839999999999999E-2</v>
      </c>
      <c r="E38" s="10"/>
      <c r="F38" s="10">
        <f t="shared" si="0"/>
        <v>76</v>
      </c>
      <c r="G38" s="7" t="s">
        <v>95</v>
      </c>
      <c r="H38" s="8" t="s">
        <v>23</v>
      </c>
      <c r="I38" s="10">
        <v>0.19575999999999999</v>
      </c>
      <c r="J38" s="10"/>
      <c r="K38" s="10">
        <f t="shared" si="1"/>
        <v>67</v>
      </c>
      <c r="L38" s="7" t="s">
        <v>96</v>
      </c>
      <c r="M38" s="8" t="s">
        <v>25</v>
      </c>
      <c r="N38" s="10">
        <v>0.17080999999999999</v>
      </c>
      <c r="O38" s="10"/>
      <c r="P38" s="10">
        <f t="shared" si="2"/>
        <v>71</v>
      </c>
      <c r="Q38" s="7" t="s">
        <v>56</v>
      </c>
      <c r="R38" s="8" t="s">
        <v>19</v>
      </c>
      <c r="S38" s="11">
        <v>0.24873000000000001</v>
      </c>
      <c r="T38" s="11" t="s">
        <v>111</v>
      </c>
      <c r="U38" s="10">
        <f t="shared" si="3"/>
        <v>64</v>
      </c>
      <c r="V38" s="7" t="s">
        <v>75</v>
      </c>
      <c r="W38" s="8" t="s">
        <v>29</v>
      </c>
      <c r="X38" s="10">
        <v>9.4759999999999997E-2</v>
      </c>
      <c r="Y38" s="10"/>
      <c r="Z38" s="10">
        <f t="shared" si="4"/>
        <v>43</v>
      </c>
      <c r="AA38" s="7" t="s">
        <v>65</v>
      </c>
      <c r="AB38" s="8" t="s">
        <v>29</v>
      </c>
      <c r="AC38" s="10">
        <v>5.5390000000000002E-2</v>
      </c>
      <c r="AD38" s="10"/>
      <c r="AE38" s="10">
        <f t="shared" si="5"/>
        <v>65</v>
      </c>
      <c r="AF38" s="7" t="s">
        <v>69</v>
      </c>
      <c r="AG38" s="8" t="s">
        <v>23</v>
      </c>
      <c r="AH38" s="10">
        <v>4.3740000000000001E-2</v>
      </c>
      <c r="AI38" s="10"/>
      <c r="AJ38" s="10">
        <f t="shared" si="6"/>
        <v>60</v>
      </c>
      <c r="AK38" s="7" t="s">
        <v>69</v>
      </c>
      <c r="AL38" s="8" t="s">
        <v>29</v>
      </c>
      <c r="AM38" s="10">
        <v>8.473E-2</v>
      </c>
      <c r="AN38" s="10"/>
      <c r="AO38" s="10">
        <f t="shared" si="7"/>
        <v>67</v>
      </c>
      <c r="AP38" s="7" t="s">
        <v>93</v>
      </c>
      <c r="AQ38" s="8" t="s">
        <v>23</v>
      </c>
      <c r="AR38" s="10">
        <v>8.745E-2</v>
      </c>
      <c r="AS38" s="10"/>
      <c r="AT38" s="10">
        <f t="shared" si="8"/>
        <v>90</v>
      </c>
      <c r="AU38" s="7" t="s">
        <v>61</v>
      </c>
      <c r="AV38" s="8" t="s">
        <v>23</v>
      </c>
      <c r="AW38" s="10">
        <v>0.10712000000000001</v>
      </c>
      <c r="AX38" s="10"/>
      <c r="AY38" s="10">
        <f t="shared" si="9"/>
        <v>82</v>
      </c>
      <c r="AZ38" s="7" t="s">
        <v>64</v>
      </c>
      <c r="BA38" s="8" t="s">
        <v>28</v>
      </c>
      <c r="BB38" s="10">
        <v>0.10918</v>
      </c>
      <c r="BC38" s="10"/>
      <c r="BD38" s="10">
        <f t="shared" si="10"/>
        <v>98</v>
      </c>
      <c r="BE38" s="7" t="s">
        <v>57</v>
      </c>
      <c r="BF38" s="8" t="s">
        <v>20</v>
      </c>
      <c r="BG38" s="10">
        <v>3.3520000000000001E-2</v>
      </c>
      <c r="BH38" s="10"/>
      <c r="BI38" s="10">
        <f t="shared" si="11"/>
        <v>89</v>
      </c>
      <c r="BJ38" s="7" t="s">
        <v>83</v>
      </c>
      <c r="BK38" s="8" t="s">
        <v>29</v>
      </c>
      <c r="BL38" s="10">
        <v>0.14194999999999999</v>
      </c>
      <c r="BM38" s="10"/>
      <c r="BN38" s="10">
        <f t="shared" si="12"/>
        <v>58</v>
      </c>
      <c r="BO38" s="7" t="s">
        <v>49</v>
      </c>
      <c r="BP38" s="8" t="s">
        <v>28</v>
      </c>
      <c r="BQ38" s="9">
        <v>0.36469000000000001</v>
      </c>
      <c r="BR38" t="s">
        <v>110</v>
      </c>
      <c r="BS38" s="10">
        <f t="shared" si="13"/>
        <v>66</v>
      </c>
    </row>
    <row r="39" spans="1:71" ht="17" thickBot="1" x14ac:dyDescent="0.25">
      <c r="A39" s="58"/>
      <c r="B39" s="7" t="s">
        <v>54</v>
      </c>
      <c r="C39" s="8" t="s">
        <v>105</v>
      </c>
      <c r="D39" s="10">
        <v>8.4519999999999998E-2</v>
      </c>
      <c r="E39" s="10"/>
      <c r="F39" s="10">
        <f t="shared" si="0"/>
        <v>75</v>
      </c>
      <c r="G39" s="7" t="s">
        <v>95</v>
      </c>
      <c r="H39" s="8" t="s">
        <v>19</v>
      </c>
      <c r="I39" s="10">
        <v>0.18823999999999999</v>
      </c>
      <c r="J39" s="10"/>
      <c r="K39" s="10">
        <f t="shared" si="1"/>
        <v>66</v>
      </c>
      <c r="L39" s="7" t="s">
        <v>33</v>
      </c>
      <c r="M39" s="8" t="s">
        <v>20</v>
      </c>
      <c r="N39" s="10">
        <v>0.16794999999999999</v>
      </c>
      <c r="O39" s="10"/>
      <c r="P39" s="10">
        <f t="shared" si="2"/>
        <v>70</v>
      </c>
      <c r="Q39" s="7" t="s">
        <v>61</v>
      </c>
      <c r="R39" s="8" t="s">
        <v>19</v>
      </c>
      <c r="S39" s="10">
        <v>0.23038</v>
      </c>
      <c r="T39" s="10"/>
      <c r="U39" s="10">
        <f t="shared" si="3"/>
        <v>63</v>
      </c>
      <c r="V39" s="7" t="s">
        <v>62</v>
      </c>
      <c r="W39" s="8" t="s">
        <v>19</v>
      </c>
      <c r="X39" s="10">
        <v>9.4579999999999997E-2</v>
      </c>
      <c r="Y39" s="10"/>
      <c r="Z39" s="10">
        <f t="shared" si="4"/>
        <v>42</v>
      </c>
      <c r="AA39" s="7" t="s">
        <v>97</v>
      </c>
      <c r="AB39" s="8" t="s">
        <v>23</v>
      </c>
      <c r="AC39" s="10">
        <v>5.5329999999999997E-2</v>
      </c>
      <c r="AD39" s="10"/>
      <c r="AE39" s="10">
        <f t="shared" si="5"/>
        <v>64</v>
      </c>
      <c r="AF39" s="7" t="s">
        <v>75</v>
      </c>
      <c r="AG39" s="8" t="s">
        <v>25</v>
      </c>
      <c r="AH39" s="10">
        <v>4.3580000000000001E-2</v>
      </c>
      <c r="AI39" s="10"/>
      <c r="AJ39" s="10">
        <f t="shared" si="6"/>
        <v>59</v>
      </c>
      <c r="AK39" s="7" t="s">
        <v>40</v>
      </c>
      <c r="AL39" s="8" t="s">
        <v>29</v>
      </c>
      <c r="AM39" s="10">
        <v>8.3589999999999998E-2</v>
      </c>
      <c r="AN39" s="10"/>
      <c r="AO39" s="10">
        <f t="shared" si="7"/>
        <v>66</v>
      </c>
      <c r="AP39" s="7" t="s">
        <v>40</v>
      </c>
      <c r="AQ39" s="8" t="s">
        <v>29</v>
      </c>
      <c r="AR39" s="10">
        <v>8.7139999999999995E-2</v>
      </c>
      <c r="AS39" s="10"/>
      <c r="AT39" s="10">
        <f t="shared" si="8"/>
        <v>89</v>
      </c>
      <c r="AU39" s="7" t="s">
        <v>50</v>
      </c>
      <c r="AV39" s="8" t="s">
        <v>19</v>
      </c>
      <c r="AW39" s="9">
        <v>0.10568</v>
      </c>
      <c r="AX39" s="9" t="s">
        <v>110</v>
      </c>
      <c r="AY39" s="10">
        <f t="shared" si="9"/>
        <v>81</v>
      </c>
      <c r="AZ39" s="7" t="s">
        <v>89</v>
      </c>
      <c r="BA39" s="8" t="s">
        <v>28</v>
      </c>
      <c r="BB39" s="10">
        <v>0.10395</v>
      </c>
      <c r="BC39" s="10"/>
      <c r="BD39" s="10">
        <f t="shared" si="10"/>
        <v>97</v>
      </c>
      <c r="BE39" s="7" t="s">
        <v>73</v>
      </c>
      <c r="BF39" s="8" t="s">
        <v>26</v>
      </c>
      <c r="BG39" s="10">
        <v>3.2969999999999999E-2</v>
      </c>
      <c r="BH39" s="10"/>
      <c r="BI39" s="10">
        <f t="shared" si="11"/>
        <v>88</v>
      </c>
      <c r="BJ39" s="7" t="s">
        <v>35</v>
      </c>
      <c r="BK39" s="8" t="s">
        <v>25</v>
      </c>
      <c r="BL39" s="11">
        <v>0.13120999999999999</v>
      </c>
      <c r="BM39" s="11" t="s">
        <v>111</v>
      </c>
      <c r="BN39" s="10">
        <f t="shared" si="12"/>
        <v>57</v>
      </c>
      <c r="BO39" s="7" t="s">
        <v>72</v>
      </c>
      <c r="BP39" s="8" t="s">
        <v>22</v>
      </c>
      <c r="BQ39" s="9">
        <v>0.35053000000000001</v>
      </c>
      <c r="BR39" t="s">
        <v>110</v>
      </c>
      <c r="BS39" s="10">
        <f t="shared" si="13"/>
        <v>65</v>
      </c>
    </row>
    <row r="40" spans="1:71" ht="17" thickBot="1" x14ac:dyDescent="0.25">
      <c r="A40" s="58"/>
      <c r="B40" s="7" t="s">
        <v>76</v>
      </c>
      <c r="C40" s="8" t="s">
        <v>28</v>
      </c>
      <c r="D40" s="9">
        <v>8.3890000000000006E-2</v>
      </c>
      <c r="E40" s="9" t="s">
        <v>110</v>
      </c>
      <c r="F40" s="10">
        <f t="shared" si="0"/>
        <v>74</v>
      </c>
      <c r="G40" s="7" t="s">
        <v>91</v>
      </c>
      <c r="H40" s="8" t="s">
        <v>22</v>
      </c>
      <c r="I40" s="10">
        <v>0.18620999999999999</v>
      </c>
      <c r="J40" s="10"/>
      <c r="K40" s="10">
        <f t="shared" si="1"/>
        <v>65</v>
      </c>
      <c r="L40" s="7" t="s">
        <v>48</v>
      </c>
      <c r="M40" s="8" t="s">
        <v>20</v>
      </c>
      <c r="N40" s="10">
        <v>0.15557000000000001</v>
      </c>
      <c r="O40" s="10"/>
      <c r="P40" s="10">
        <f t="shared" si="2"/>
        <v>69</v>
      </c>
      <c r="Q40" s="7" t="s">
        <v>94</v>
      </c>
      <c r="R40" s="8" t="s">
        <v>26</v>
      </c>
      <c r="S40" s="10">
        <v>0.23033000000000001</v>
      </c>
      <c r="T40" s="10"/>
      <c r="U40" s="10">
        <f t="shared" si="3"/>
        <v>62</v>
      </c>
      <c r="V40" s="7" t="s">
        <v>98</v>
      </c>
      <c r="W40" s="8" t="s">
        <v>23</v>
      </c>
      <c r="X40" s="10">
        <v>9.3479999999999994E-2</v>
      </c>
      <c r="Y40" s="10"/>
      <c r="Z40" s="10">
        <f t="shared" si="4"/>
        <v>41</v>
      </c>
      <c r="AA40" s="7" t="s">
        <v>53</v>
      </c>
      <c r="AB40" s="8" t="s">
        <v>23</v>
      </c>
      <c r="AC40" s="10">
        <v>5.2540000000000003E-2</v>
      </c>
      <c r="AD40" s="10"/>
      <c r="AE40" s="10">
        <f t="shared" si="5"/>
        <v>63</v>
      </c>
      <c r="AF40" s="7" t="s">
        <v>62</v>
      </c>
      <c r="AG40" s="8" t="s">
        <v>19</v>
      </c>
      <c r="AH40" s="10">
        <v>4.3409999999999997E-2</v>
      </c>
      <c r="AI40" s="10"/>
      <c r="AJ40" s="10">
        <f t="shared" si="6"/>
        <v>58</v>
      </c>
      <c r="AK40" s="7" t="s">
        <v>103</v>
      </c>
      <c r="AL40" s="8" t="s">
        <v>19</v>
      </c>
      <c r="AM40" s="10">
        <v>8.3119999999999999E-2</v>
      </c>
      <c r="AN40" s="10"/>
      <c r="AO40" s="10">
        <f t="shared" si="7"/>
        <v>65</v>
      </c>
      <c r="AP40" s="7" t="s">
        <v>81</v>
      </c>
      <c r="AQ40" s="8" t="s">
        <v>29</v>
      </c>
      <c r="AR40" s="10">
        <v>8.4529999999999994E-2</v>
      </c>
      <c r="AS40" s="10"/>
      <c r="AT40" s="10">
        <f t="shared" si="8"/>
        <v>88</v>
      </c>
      <c r="AU40" s="7" t="s">
        <v>32</v>
      </c>
      <c r="AV40" s="8" t="s">
        <v>26</v>
      </c>
      <c r="AW40" s="9">
        <v>0.10428999999999999</v>
      </c>
      <c r="AX40" s="9" t="s">
        <v>110</v>
      </c>
      <c r="AY40" s="10">
        <f t="shared" si="9"/>
        <v>80</v>
      </c>
      <c r="AZ40" s="7" t="s">
        <v>90</v>
      </c>
      <c r="BA40" s="8" t="s">
        <v>20</v>
      </c>
      <c r="BB40" s="10">
        <v>0.10378999999999999</v>
      </c>
      <c r="BC40" s="10"/>
      <c r="BD40" s="10">
        <f t="shared" si="10"/>
        <v>96</v>
      </c>
      <c r="BE40" s="7" t="s">
        <v>102</v>
      </c>
      <c r="BF40" s="8" t="s">
        <v>26</v>
      </c>
      <c r="BG40" s="10">
        <v>3.2469999999999999E-2</v>
      </c>
      <c r="BH40" s="10"/>
      <c r="BI40" s="10">
        <f t="shared" si="11"/>
        <v>87</v>
      </c>
      <c r="BJ40" s="7" t="s">
        <v>18</v>
      </c>
      <c r="BK40" s="8" t="s">
        <v>20</v>
      </c>
      <c r="BL40" s="11">
        <v>0.13009999999999999</v>
      </c>
      <c r="BM40" s="11" t="s">
        <v>111</v>
      </c>
      <c r="BN40" s="10">
        <f t="shared" si="12"/>
        <v>56</v>
      </c>
      <c r="BO40" s="7" t="s">
        <v>72</v>
      </c>
      <c r="BP40" s="8" t="s">
        <v>28</v>
      </c>
      <c r="BQ40" s="9">
        <v>0.34527999999999998</v>
      </c>
      <c r="BR40" t="s">
        <v>110</v>
      </c>
      <c r="BS40" s="10">
        <f t="shared" si="13"/>
        <v>64</v>
      </c>
    </row>
    <row r="41" spans="1:71" ht="17" thickBot="1" x14ac:dyDescent="0.25">
      <c r="A41" s="58"/>
      <c r="B41" s="7" t="s">
        <v>89</v>
      </c>
      <c r="C41" s="8" t="s">
        <v>22</v>
      </c>
      <c r="D41" s="10">
        <v>8.3729999999999999E-2</v>
      </c>
      <c r="E41" s="10"/>
      <c r="F41" s="10">
        <f t="shared" si="0"/>
        <v>73</v>
      </c>
      <c r="G41" s="7" t="s">
        <v>61</v>
      </c>
      <c r="H41" s="8" t="s">
        <v>23</v>
      </c>
      <c r="I41" s="10">
        <v>0.17793999999999999</v>
      </c>
      <c r="J41" s="10"/>
      <c r="K41" s="10">
        <f t="shared" si="1"/>
        <v>64</v>
      </c>
      <c r="L41" s="7" t="s">
        <v>78</v>
      </c>
      <c r="M41" s="8" t="s">
        <v>23</v>
      </c>
      <c r="N41" s="10">
        <v>0.15481</v>
      </c>
      <c r="O41" s="10"/>
      <c r="P41" s="10">
        <f t="shared" si="2"/>
        <v>68</v>
      </c>
      <c r="Q41" s="7" t="s">
        <v>98</v>
      </c>
      <c r="R41" s="8" t="s">
        <v>19</v>
      </c>
      <c r="S41" s="10">
        <v>0.22800999999999999</v>
      </c>
      <c r="T41" s="10"/>
      <c r="U41" s="10">
        <f t="shared" si="3"/>
        <v>61</v>
      </c>
      <c r="V41" s="7" t="s">
        <v>62</v>
      </c>
      <c r="W41" s="8" t="s">
        <v>23</v>
      </c>
      <c r="X41" s="10">
        <v>9.0230000000000005E-2</v>
      </c>
      <c r="Y41" s="10"/>
      <c r="Z41" s="10">
        <f t="shared" si="4"/>
        <v>40</v>
      </c>
      <c r="AA41" s="7" t="s">
        <v>62</v>
      </c>
      <c r="AB41" s="8" t="s">
        <v>19</v>
      </c>
      <c r="AC41" s="10">
        <v>5.2290000000000003E-2</v>
      </c>
      <c r="AD41" s="10"/>
      <c r="AE41" s="10">
        <f t="shared" si="5"/>
        <v>62</v>
      </c>
      <c r="AF41" s="7" t="s">
        <v>66</v>
      </c>
      <c r="AG41" s="8" t="s">
        <v>20</v>
      </c>
      <c r="AH41" s="10">
        <v>4.3369999999999999E-2</v>
      </c>
      <c r="AI41" s="10"/>
      <c r="AJ41" s="10">
        <f t="shared" si="6"/>
        <v>57</v>
      </c>
      <c r="AK41" s="7" t="s">
        <v>69</v>
      </c>
      <c r="AL41" s="8" t="s">
        <v>19</v>
      </c>
      <c r="AM41" s="10">
        <v>8.3000000000000004E-2</v>
      </c>
      <c r="AN41" s="10"/>
      <c r="AO41" s="10">
        <f t="shared" si="7"/>
        <v>64</v>
      </c>
      <c r="AP41" s="7" t="s">
        <v>32</v>
      </c>
      <c r="AQ41" s="8" t="s">
        <v>26</v>
      </c>
      <c r="AR41" s="9">
        <v>8.2979999999999998E-2</v>
      </c>
      <c r="AS41" s="9" t="s">
        <v>110</v>
      </c>
      <c r="AT41" s="10">
        <f t="shared" si="8"/>
        <v>87</v>
      </c>
      <c r="AU41" s="7" t="s">
        <v>78</v>
      </c>
      <c r="AV41" s="8" t="s">
        <v>28</v>
      </c>
      <c r="AW41" s="10">
        <v>9.9680000000000005E-2</v>
      </c>
      <c r="AX41" s="10"/>
      <c r="AY41" s="10">
        <f t="shared" si="9"/>
        <v>79</v>
      </c>
      <c r="AZ41" s="7" t="s">
        <v>31</v>
      </c>
      <c r="BA41" s="8" t="s">
        <v>25</v>
      </c>
      <c r="BB41" s="11">
        <v>0.10344</v>
      </c>
      <c r="BC41" s="11" t="s">
        <v>111</v>
      </c>
      <c r="BD41" s="10">
        <f t="shared" si="10"/>
        <v>95</v>
      </c>
      <c r="BE41" s="7" t="s">
        <v>76</v>
      </c>
      <c r="BF41" s="8" t="s">
        <v>26</v>
      </c>
      <c r="BG41" s="11">
        <v>3.243E-2</v>
      </c>
      <c r="BH41" s="11" t="s">
        <v>111</v>
      </c>
      <c r="BI41" s="10">
        <f t="shared" si="11"/>
        <v>86</v>
      </c>
      <c r="BJ41" s="7" t="s">
        <v>82</v>
      </c>
      <c r="BK41" s="8" t="s">
        <v>25</v>
      </c>
      <c r="BL41" s="10">
        <v>0.12762000000000001</v>
      </c>
      <c r="BM41" s="10"/>
      <c r="BN41" s="10">
        <f t="shared" si="12"/>
        <v>55</v>
      </c>
      <c r="BO41" s="7" t="s">
        <v>99</v>
      </c>
      <c r="BP41" s="8" t="s">
        <v>28</v>
      </c>
      <c r="BQ41" s="10">
        <v>0.32758999999999999</v>
      </c>
      <c r="BS41" s="10">
        <f t="shared" si="13"/>
        <v>63</v>
      </c>
    </row>
    <row r="42" spans="1:71" ht="17" thickBot="1" x14ac:dyDescent="0.25">
      <c r="A42" s="58"/>
      <c r="B42" s="7" t="s">
        <v>60</v>
      </c>
      <c r="C42" s="8" t="s">
        <v>22</v>
      </c>
      <c r="D42" s="10">
        <v>8.0269999999999994E-2</v>
      </c>
      <c r="E42" s="10"/>
      <c r="F42" s="10">
        <f t="shared" si="0"/>
        <v>72</v>
      </c>
      <c r="G42" s="7" t="s">
        <v>100</v>
      </c>
      <c r="H42" s="8" t="s">
        <v>29</v>
      </c>
      <c r="I42" s="10">
        <v>0.17166000000000001</v>
      </c>
      <c r="J42" s="10"/>
      <c r="K42" s="10">
        <f t="shared" si="1"/>
        <v>63</v>
      </c>
      <c r="L42" s="7" t="s">
        <v>58</v>
      </c>
      <c r="M42" s="8" t="s">
        <v>25</v>
      </c>
      <c r="N42" s="10">
        <v>0.14924999999999999</v>
      </c>
      <c r="O42" s="10"/>
      <c r="P42" s="10">
        <f t="shared" si="2"/>
        <v>67</v>
      </c>
      <c r="Q42" s="7" t="s">
        <v>56</v>
      </c>
      <c r="R42" s="8" t="s">
        <v>22</v>
      </c>
      <c r="S42" s="9">
        <v>0.22503000000000001</v>
      </c>
      <c r="T42" s="9" t="s">
        <v>110</v>
      </c>
      <c r="U42" s="10">
        <f t="shared" si="3"/>
        <v>60</v>
      </c>
      <c r="V42" s="7" t="s">
        <v>97</v>
      </c>
      <c r="W42" s="8" t="s">
        <v>23</v>
      </c>
      <c r="X42" s="10">
        <v>8.8599999999999998E-2</v>
      </c>
      <c r="Y42" s="10"/>
      <c r="Z42" s="10">
        <f t="shared" si="4"/>
        <v>39</v>
      </c>
      <c r="AA42" s="7" t="s">
        <v>57</v>
      </c>
      <c r="AB42" s="8" t="s">
        <v>23</v>
      </c>
      <c r="AC42" s="10">
        <v>5.2269999999999997E-2</v>
      </c>
      <c r="AD42" s="10"/>
      <c r="AE42" s="10">
        <f t="shared" si="5"/>
        <v>61</v>
      </c>
      <c r="AF42" s="7" t="s">
        <v>49</v>
      </c>
      <c r="AG42" s="8" t="s">
        <v>28</v>
      </c>
      <c r="AH42" s="10">
        <v>4.3069999999999997E-2</v>
      </c>
      <c r="AI42" s="10"/>
      <c r="AJ42" s="10">
        <f t="shared" si="6"/>
        <v>56</v>
      </c>
      <c r="AK42" s="7" t="s">
        <v>75</v>
      </c>
      <c r="AL42" s="8" t="s">
        <v>23</v>
      </c>
      <c r="AM42" s="10">
        <v>8.2250000000000004E-2</v>
      </c>
      <c r="AN42" s="10"/>
      <c r="AO42" s="10">
        <f t="shared" si="7"/>
        <v>63</v>
      </c>
      <c r="AP42" s="7" t="s">
        <v>92</v>
      </c>
      <c r="AQ42" s="8" t="s">
        <v>25</v>
      </c>
      <c r="AR42" s="10">
        <v>8.1229999999999997E-2</v>
      </c>
      <c r="AS42" s="10"/>
      <c r="AT42" s="10">
        <f t="shared" si="8"/>
        <v>86</v>
      </c>
      <c r="AU42" s="7" t="s">
        <v>32</v>
      </c>
      <c r="AV42" s="8" t="s">
        <v>20</v>
      </c>
      <c r="AW42" s="9">
        <v>9.8650000000000002E-2</v>
      </c>
      <c r="AX42" s="9" t="s">
        <v>110</v>
      </c>
      <c r="AY42" s="10">
        <f t="shared" si="9"/>
        <v>78</v>
      </c>
      <c r="AZ42" s="7" t="s">
        <v>104</v>
      </c>
      <c r="BA42" s="8" t="s">
        <v>22</v>
      </c>
      <c r="BB42" s="10">
        <v>0.10113</v>
      </c>
      <c r="BC42" s="10"/>
      <c r="BD42" s="10">
        <f t="shared" si="10"/>
        <v>94</v>
      </c>
      <c r="BE42" s="7" t="s">
        <v>67</v>
      </c>
      <c r="BF42" s="8" t="s">
        <v>23</v>
      </c>
      <c r="BG42" s="10">
        <v>3.2309999999999998E-2</v>
      </c>
      <c r="BH42" s="10"/>
      <c r="BI42" s="10">
        <f t="shared" si="11"/>
        <v>85</v>
      </c>
      <c r="BJ42" s="7" t="s">
        <v>32</v>
      </c>
      <c r="BK42" s="8" t="s">
        <v>20</v>
      </c>
      <c r="BL42" s="10">
        <v>0.12715000000000001</v>
      </c>
      <c r="BM42" s="10"/>
      <c r="BN42" s="10">
        <f t="shared" si="12"/>
        <v>54</v>
      </c>
      <c r="BO42" s="7" t="s">
        <v>38</v>
      </c>
      <c r="BP42" s="8" t="s">
        <v>26</v>
      </c>
      <c r="BQ42" s="10">
        <v>0.31862000000000001</v>
      </c>
      <c r="BS42" s="10">
        <f t="shared" si="13"/>
        <v>62</v>
      </c>
    </row>
    <row r="43" spans="1:71" ht="17" thickBot="1" x14ac:dyDescent="0.25">
      <c r="A43" s="58"/>
      <c r="B43" s="7" t="s">
        <v>24</v>
      </c>
      <c r="C43" s="8" t="s">
        <v>26</v>
      </c>
      <c r="D43" s="9">
        <v>8.0170000000000005E-2</v>
      </c>
      <c r="E43" s="9" t="s">
        <v>110</v>
      </c>
      <c r="F43" s="10">
        <f t="shared" si="0"/>
        <v>71</v>
      </c>
      <c r="G43" s="7" t="s">
        <v>86</v>
      </c>
      <c r="H43" s="8" t="s">
        <v>20</v>
      </c>
      <c r="I43" s="10">
        <v>0.17080000000000001</v>
      </c>
      <c r="J43" s="10"/>
      <c r="K43" s="10">
        <f t="shared" si="1"/>
        <v>62</v>
      </c>
      <c r="L43" s="7" t="s">
        <v>81</v>
      </c>
      <c r="M43" s="8" t="s">
        <v>26</v>
      </c>
      <c r="N43" s="10">
        <v>0.14871000000000001</v>
      </c>
      <c r="O43" s="10"/>
      <c r="P43" s="10">
        <f t="shared" si="2"/>
        <v>66</v>
      </c>
      <c r="Q43" s="7" t="s">
        <v>69</v>
      </c>
      <c r="R43" s="8" t="s">
        <v>23</v>
      </c>
      <c r="S43" s="10">
        <v>0.21582999999999999</v>
      </c>
      <c r="T43" s="10"/>
      <c r="U43" s="10">
        <f t="shared" si="3"/>
        <v>59</v>
      </c>
      <c r="V43" s="7" t="s">
        <v>31</v>
      </c>
      <c r="W43" s="8" t="s">
        <v>25</v>
      </c>
      <c r="X43" s="10">
        <v>8.8410000000000002E-2</v>
      </c>
      <c r="Y43" s="10"/>
      <c r="Z43" s="10">
        <f t="shared" si="4"/>
        <v>38</v>
      </c>
      <c r="AA43" s="7" t="s">
        <v>62</v>
      </c>
      <c r="AB43" s="8" t="s">
        <v>25</v>
      </c>
      <c r="AC43" s="10">
        <v>5.083E-2</v>
      </c>
      <c r="AD43" s="10"/>
      <c r="AE43" s="10">
        <f t="shared" si="5"/>
        <v>60</v>
      </c>
      <c r="AF43" s="7" t="s">
        <v>24</v>
      </c>
      <c r="AG43" s="8" t="s">
        <v>25</v>
      </c>
      <c r="AH43" s="10">
        <v>4.2639999999999997E-2</v>
      </c>
      <c r="AI43" s="10"/>
      <c r="AJ43" s="10">
        <f t="shared" si="6"/>
        <v>55</v>
      </c>
      <c r="AK43" s="7" t="s">
        <v>83</v>
      </c>
      <c r="AL43" s="8" t="s">
        <v>29</v>
      </c>
      <c r="AM43" s="10">
        <v>8.1299999999999997E-2</v>
      </c>
      <c r="AN43" s="10"/>
      <c r="AO43" s="10">
        <f t="shared" si="7"/>
        <v>62</v>
      </c>
      <c r="AP43" s="7" t="s">
        <v>52</v>
      </c>
      <c r="AQ43" s="8" t="s">
        <v>29</v>
      </c>
      <c r="AR43" s="10">
        <v>8.0310000000000006E-2</v>
      </c>
      <c r="AS43" s="10"/>
      <c r="AT43" s="10">
        <f t="shared" si="8"/>
        <v>85</v>
      </c>
      <c r="AU43" s="7" t="s">
        <v>86</v>
      </c>
      <c r="AV43" s="8" t="s">
        <v>20</v>
      </c>
      <c r="AW43" s="11">
        <v>9.8019999999999996E-2</v>
      </c>
      <c r="AX43" s="11" t="s">
        <v>111</v>
      </c>
      <c r="AY43" s="10">
        <f t="shared" si="9"/>
        <v>77</v>
      </c>
      <c r="AZ43" s="7" t="s">
        <v>35</v>
      </c>
      <c r="BA43" s="8" t="s">
        <v>25</v>
      </c>
      <c r="BB43" s="10">
        <v>0.10052999999999999</v>
      </c>
      <c r="BC43" s="10"/>
      <c r="BD43" s="10">
        <f t="shared" si="10"/>
        <v>93</v>
      </c>
      <c r="BE43" s="7" t="s">
        <v>94</v>
      </c>
      <c r="BF43" s="8" t="s">
        <v>26</v>
      </c>
      <c r="BG43" s="10">
        <v>3.2300000000000002E-2</v>
      </c>
      <c r="BH43" s="10"/>
      <c r="BI43" s="10">
        <f t="shared" si="11"/>
        <v>84</v>
      </c>
      <c r="BJ43" s="7" t="s">
        <v>33</v>
      </c>
      <c r="BK43" s="8" t="s">
        <v>20</v>
      </c>
      <c r="BL43" s="10">
        <v>0.12631000000000001</v>
      </c>
      <c r="BM43" s="10"/>
      <c r="BN43" s="10">
        <f t="shared" si="12"/>
        <v>53</v>
      </c>
      <c r="BO43" s="7" t="s">
        <v>87</v>
      </c>
      <c r="BP43" s="8" t="s">
        <v>25</v>
      </c>
      <c r="BQ43" s="11">
        <v>0.30853999999999998</v>
      </c>
      <c r="BR43" t="s">
        <v>111</v>
      </c>
      <c r="BS43" s="10">
        <f t="shared" si="13"/>
        <v>61</v>
      </c>
    </row>
    <row r="44" spans="1:71" ht="17" thickBot="1" x14ac:dyDescent="0.25">
      <c r="A44" s="58"/>
      <c r="B44" s="7" t="s">
        <v>102</v>
      </c>
      <c r="C44" s="8" t="s">
        <v>22</v>
      </c>
      <c r="D44" s="9">
        <v>8.0159999999999995E-2</v>
      </c>
      <c r="E44" s="9" t="s">
        <v>110</v>
      </c>
      <c r="F44" s="10">
        <f t="shared" si="0"/>
        <v>70</v>
      </c>
      <c r="G44" s="7" t="s">
        <v>91</v>
      </c>
      <c r="H44" s="8" t="s">
        <v>20</v>
      </c>
      <c r="I44" s="10">
        <v>0.17052999999999999</v>
      </c>
      <c r="J44" s="10"/>
      <c r="K44" s="10">
        <f t="shared" si="1"/>
        <v>61</v>
      </c>
      <c r="L44" s="7" t="s">
        <v>73</v>
      </c>
      <c r="M44" s="8" t="s">
        <v>23</v>
      </c>
      <c r="N44" s="10">
        <v>0.13930000000000001</v>
      </c>
      <c r="O44" s="10"/>
      <c r="P44" s="10">
        <f t="shared" si="2"/>
        <v>65</v>
      </c>
      <c r="Q44" s="7" t="s">
        <v>54</v>
      </c>
      <c r="R44" s="8" t="s">
        <v>105</v>
      </c>
      <c r="S44" s="11">
        <v>0.21507999999999999</v>
      </c>
      <c r="T44" s="11" t="s">
        <v>111</v>
      </c>
      <c r="U44" s="10">
        <f t="shared" si="3"/>
        <v>58</v>
      </c>
      <c r="V44" s="7" t="s">
        <v>94</v>
      </c>
      <c r="W44" s="8" t="s">
        <v>22</v>
      </c>
      <c r="X44" s="10">
        <v>8.6410000000000001E-2</v>
      </c>
      <c r="Y44" s="10"/>
      <c r="Z44" s="10">
        <f t="shared" si="4"/>
        <v>37</v>
      </c>
      <c r="AA44" s="7" t="s">
        <v>94</v>
      </c>
      <c r="AB44" s="8" t="s">
        <v>26</v>
      </c>
      <c r="AC44" s="10">
        <v>5.0529999999999999E-2</v>
      </c>
      <c r="AD44" s="10"/>
      <c r="AE44" s="10">
        <f t="shared" si="5"/>
        <v>59</v>
      </c>
      <c r="AF44" s="7" t="s">
        <v>58</v>
      </c>
      <c r="AG44" s="8" t="s">
        <v>25</v>
      </c>
      <c r="AH44" s="10">
        <v>4.0680000000000001E-2</v>
      </c>
      <c r="AI44" s="10"/>
      <c r="AJ44" s="10">
        <f t="shared" si="6"/>
        <v>54</v>
      </c>
      <c r="AK44" s="7" t="s">
        <v>102</v>
      </c>
      <c r="AL44" s="8" t="s">
        <v>28</v>
      </c>
      <c r="AM44" s="10">
        <v>8.0430000000000001E-2</v>
      </c>
      <c r="AN44" s="10"/>
      <c r="AO44" s="10">
        <f t="shared" si="7"/>
        <v>61</v>
      </c>
      <c r="AP44" s="7" t="s">
        <v>61</v>
      </c>
      <c r="AQ44" s="8" t="s">
        <v>19</v>
      </c>
      <c r="AR44" s="10">
        <v>7.9149999999999998E-2</v>
      </c>
      <c r="AS44" s="10"/>
      <c r="AT44" s="10">
        <f t="shared" si="8"/>
        <v>84</v>
      </c>
      <c r="AU44" s="7" t="s">
        <v>103</v>
      </c>
      <c r="AV44" s="8" t="s">
        <v>23</v>
      </c>
      <c r="AW44" s="10">
        <v>9.7049999999999997E-2</v>
      </c>
      <c r="AX44" s="10"/>
      <c r="AY44" s="10">
        <f t="shared" si="9"/>
        <v>76</v>
      </c>
      <c r="AZ44" s="7" t="s">
        <v>75</v>
      </c>
      <c r="BA44" s="8" t="s">
        <v>23</v>
      </c>
      <c r="BB44" s="10">
        <v>0.10049</v>
      </c>
      <c r="BC44" s="10"/>
      <c r="BD44" s="10">
        <f t="shared" si="10"/>
        <v>92</v>
      </c>
      <c r="BE44" s="7" t="s">
        <v>24</v>
      </c>
      <c r="BF44" s="8" t="s">
        <v>26</v>
      </c>
      <c r="BG44" s="9">
        <v>3.0849999999999999E-2</v>
      </c>
      <c r="BH44" s="9" t="s">
        <v>110</v>
      </c>
      <c r="BI44" s="10">
        <f t="shared" si="11"/>
        <v>83</v>
      </c>
      <c r="BJ44" s="7" t="s">
        <v>102</v>
      </c>
      <c r="BK44" s="8" t="s">
        <v>28</v>
      </c>
      <c r="BL44" s="10">
        <v>0.11928</v>
      </c>
      <c r="BM44" s="10"/>
      <c r="BN44" s="10">
        <f t="shared" si="12"/>
        <v>52</v>
      </c>
      <c r="BO44" s="7" t="s">
        <v>85</v>
      </c>
      <c r="BP44" s="8" t="s">
        <v>26</v>
      </c>
      <c r="BQ44" s="10">
        <v>0.30303999999999998</v>
      </c>
      <c r="BS44" s="10">
        <f t="shared" si="13"/>
        <v>60</v>
      </c>
    </row>
    <row r="45" spans="1:71" ht="17" thickBot="1" x14ac:dyDescent="0.25">
      <c r="A45" s="58"/>
      <c r="B45" s="7" t="s">
        <v>87</v>
      </c>
      <c r="C45" s="8" t="s">
        <v>19</v>
      </c>
      <c r="D45" s="9">
        <v>7.9380000000000006E-2</v>
      </c>
      <c r="E45" s="9" t="s">
        <v>110</v>
      </c>
      <c r="F45" s="10">
        <f t="shared" si="0"/>
        <v>69</v>
      </c>
      <c r="G45" s="7" t="s">
        <v>35</v>
      </c>
      <c r="H45" s="8" t="s">
        <v>25</v>
      </c>
      <c r="I45" s="10">
        <v>0.16965</v>
      </c>
      <c r="J45" s="10"/>
      <c r="K45" s="10">
        <f t="shared" si="1"/>
        <v>60</v>
      </c>
      <c r="L45" s="7" t="s">
        <v>75</v>
      </c>
      <c r="M45" s="8" t="s">
        <v>25</v>
      </c>
      <c r="N45" s="10">
        <v>0.13628000000000001</v>
      </c>
      <c r="O45" s="10"/>
      <c r="P45" s="10">
        <f t="shared" si="2"/>
        <v>64</v>
      </c>
      <c r="Q45" s="7" t="s">
        <v>38</v>
      </c>
      <c r="R45" s="8" t="s">
        <v>26</v>
      </c>
      <c r="S45" s="9">
        <v>0.21129000000000001</v>
      </c>
      <c r="T45" s="9" t="s">
        <v>110</v>
      </c>
      <c r="U45" s="10">
        <f t="shared" si="3"/>
        <v>57</v>
      </c>
      <c r="V45" s="7" t="s">
        <v>83</v>
      </c>
      <c r="W45" s="8" t="s">
        <v>20</v>
      </c>
      <c r="X45" s="10">
        <v>8.4779999999999994E-2</v>
      </c>
      <c r="Y45" s="10"/>
      <c r="Z45" s="10">
        <f t="shared" si="4"/>
        <v>36</v>
      </c>
      <c r="AA45" s="7" t="s">
        <v>63</v>
      </c>
      <c r="AB45" s="8" t="s">
        <v>22</v>
      </c>
      <c r="AC45" s="10">
        <v>4.7370000000000002E-2</v>
      </c>
      <c r="AD45" s="10"/>
      <c r="AE45" s="10">
        <f t="shared" si="5"/>
        <v>58</v>
      </c>
      <c r="AF45" s="7" t="s">
        <v>104</v>
      </c>
      <c r="AG45" s="8" t="s">
        <v>25</v>
      </c>
      <c r="AH45" s="10">
        <v>4.0329999999999998E-2</v>
      </c>
      <c r="AI45" s="10"/>
      <c r="AJ45" s="10">
        <f t="shared" si="6"/>
        <v>53</v>
      </c>
      <c r="AK45" s="7" t="s">
        <v>81</v>
      </c>
      <c r="AL45" s="8" t="s">
        <v>26</v>
      </c>
      <c r="AM45" s="10">
        <v>7.986E-2</v>
      </c>
      <c r="AN45" s="10"/>
      <c r="AO45" s="10">
        <f t="shared" si="7"/>
        <v>60</v>
      </c>
      <c r="AP45" s="7" t="s">
        <v>32</v>
      </c>
      <c r="AQ45" s="8" t="s">
        <v>20</v>
      </c>
      <c r="AR45" s="10">
        <v>7.8140000000000001E-2</v>
      </c>
      <c r="AS45" s="10"/>
      <c r="AT45" s="10">
        <f t="shared" si="8"/>
        <v>83</v>
      </c>
      <c r="AU45" s="7" t="s">
        <v>87</v>
      </c>
      <c r="AV45" s="8" t="s">
        <v>29</v>
      </c>
      <c r="AW45" s="11">
        <v>9.64E-2</v>
      </c>
      <c r="AX45" s="11" t="s">
        <v>111</v>
      </c>
      <c r="AY45" s="10">
        <f t="shared" si="9"/>
        <v>75</v>
      </c>
      <c r="AZ45" s="7" t="s">
        <v>47</v>
      </c>
      <c r="BA45" s="8" t="s">
        <v>28</v>
      </c>
      <c r="BB45" s="11">
        <v>9.9750000000000005E-2</v>
      </c>
      <c r="BC45" s="11" t="s">
        <v>111</v>
      </c>
      <c r="BD45" s="10">
        <f t="shared" si="10"/>
        <v>91</v>
      </c>
      <c r="BE45" s="7" t="s">
        <v>99</v>
      </c>
      <c r="BF45" s="8" t="s">
        <v>20</v>
      </c>
      <c r="BG45" s="10">
        <v>3.073E-2</v>
      </c>
      <c r="BH45" s="10"/>
      <c r="BI45" s="10">
        <f t="shared" si="11"/>
        <v>82</v>
      </c>
      <c r="BJ45" s="7" t="s">
        <v>67</v>
      </c>
      <c r="BK45" s="8" t="s">
        <v>20</v>
      </c>
      <c r="BL45" s="10">
        <v>0.11458</v>
      </c>
      <c r="BM45" s="10"/>
      <c r="BN45" s="10">
        <f t="shared" si="12"/>
        <v>51</v>
      </c>
      <c r="BO45" s="7" t="s">
        <v>18</v>
      </c>
      <c r="BP45" s="8" t="s">
        <v>20</v>
      </c>
      <c r="BQ45" s="9">
        <v>0.3</v>
      </c>
      <c r="BR45" t="s">
        <v>110</v>
      </c>
      <c r="BS45" s="10">
        <f t="shared" si="13"/>
        <v>59</v>
      </c>
    </row>
    <row r="46" spans="1:71" ht="17" thickBot="1" x14ac:dyDescent="0.25">
      <c r="A46" s="58"/>
      <c r="B46" s="7" t="s">
        <v>32</v>
      </c>
      <c r="C46" s="8" t="s">
        <v>20</v>
      </c>
      <c r="D46" s="9">
        <v>7.8990000000000005E-2</v>
      </c>
      <c r="E46" s="9" t="s">
        <v>110</v>
      </c>
      <c r="F46" s="10">
        <f t="shared" si="0"/>
        <v>68</v>
      </c>
      <c r="G46" s="7" t="s">
        <v>103</v>
      </c>
      <c r="H46" s="8" t="s">
        <v>23</v>
      </c>
      <c r="I46" s="10">
        <v>0.16903000000000001</v>
      </c>
      <c r="J46" s="10"/>
      <c r="K46" s="10">
        <f t="shared" si="1"/>
        <v>59</v>
      </c>
      <c r="L46" s="7" t="s">
        <v>41</v>
      </c>
      <c r="M46" s="8" t="s">
        <v>25</v>
      </c>
      <c r="N46" s="10">
        <v>0.13170000000000001</v>
      </c>
      <c r="O46" s="10"/>
      <c r="P46" s="10">
        <f t="shared" si="2"/>
        <v>63</v>
      </c>
      <c r="Q46" s="7" t="s">
        <v>52</v>
      </c>
      <c r="R46" s="8" t="s">
        <v>29</v>
      </c>
      <c r="S46" s="10">
        <v>0.20139000000000001</v>
      </c>
      <c r="T46" s="10"/>
      <c r="U46" s="10">
        <f t="shared" si="3"/>
        <v>56</v>
      </c>
      <c r="V46" s="7" t="s">
        <v>59</v>
      </c>
      <c r="W46" s="8" t="s">
        <v>25</v>
      </c>
      <c r="X46" s="10">
        <v>8.4440000000000001E-2</v>
      </c>
      <c r="Y46" s="10"/>
      <c r="Z46" s="10">
        <f t="shared" si="4"/>
        <v>35</v>
      </c>
      <c r="AA46" s="7" t="s">
        <v>93</v>
      </c>
      <c r="AB46" s="8" t="s">
        <v>25</v>
      </c>
      <c r="AC46" s="10">
        <v>4.6859999999999999E-2</v>
      </c>
      <c r="AD46" s="10"/>
      <c r="AE46" s="10">
        <f t="shared" si="5"/>
        <v>57</v>
      </c>
      <c r="AF46" s="7" t="s">
        <v>53</v>
      </c>
      <c r="AG46" s="8" t="s">
        <v>23</v>
      </c>
      <c r="AH46" s="10">
        <v>4.0099999999999997E-2</v>
      </c>
      <c r="AI46" s="10"/>
      <c r="AJ46" s="10">
        <f t="shared" si="6"/>
        <v>52</v>
      </c>
      <c r="AK46" s="7" t="s">
        <v>40</v>
      </c>
      <c r="AL46" s="8" t="s">
        <v>26</v>
      </c>
      <c r="AM46" s="10">
        <v>7.9310000000000005E-2</v>
      </c>
      <c r="AN46" s="10"/>
      <c r="AO46" s="10">
        <f t="shared" si="7"/>
        <v>59</v>
      </c>
      <c r="AP46" s="7" t="s">
        <v>102</v>
      </c>
      <c r="AQ46" s="8" t="s">
        <v>28</v>
      </c>
      <c r="AR46" s="10">
        <v>7.6009999999999994E-2</v>
      </c>
      <c r="AS46" s="10"/>
      <c r="AT46" s="10">
        <f t="shared" si="8"/>
        <v>82</v>
      </c>
      <c r="AU46" s="7" t="s">
        <v>79</v>
      </c>
      <c r="AV46" s="8" t="s">
        <v>22</v>
      </c>
      <c r="AW46" s="10">
        <v>9.3590000000000007E-2</v>
      </c>
      <c r="AX46" s="10"/>
      <c r="AY46" s="10">
        <f t="shared" si="9"/>
        <v>74</v>
      </c>
      <c r="AZ46" s="7" t="s">
        <v>34</v>
      </c>
      <c r="BA46" s="8" t="s">
        <v>19</v>
      </c>
      <c r="BB46" s="11">
        <v>9.8519999999999996E-2</v>
      </c>
      <c r="BC46" s="11" t="s">
        <v>111</v>
      </c>
      <c r="BD46" s="10">
        <f t="shared" si="10"/>
        <v>90</v>
      </c>
      <c r="BE46" s="7" t="s">
        <v>92</v>
      </c>
      <c r="BF46" s="8" t="s">
        <v>28</v>
      </c>
      <c r="BG46" s="10">
        <v>3.0259999999999999E-2</v>
      </c>
      <c r="BH46" s="10"/>
      <c r="BI46" s="10">
        <f t="shared" si="11"/>
        <v>81</v>
      </c>
      <c r="BJ46" s="7" t="s">
        <v>92</v>
      </c>
      <c r="BK46" s="8" t="s">
        <v>28</v>
      </c>
      <c r="BL46" s="10">
        <v>0.11344</v>
      </c>
      <c r="BM46" s="10"/>
      <c r="BN46" s="10">
        <f t="shared" si="12"/>
        <v>50</v>
      </c>
      <c r="BO46" s="7" t="s">
        <v>64</v>
      </c>
      <c r="BP46" s="8" t="s">
        <v>22</v>
      </c>
      <c r="BQ46" s="10">
        <v>0.29111999999999999</v>
      </c>
      <c r="BS46" s="10">
        <f t="shared" si="13"/>
        <v>58</v>
      </c>
    </row>
    <row r="47" spans="1:71" ht="17" thickBot="1" x14ac:dyDescent="0.25">
      <c r="A47" s="58"/>
      <c r="B47" s="7" t="s">
        <v>81</v>
      </c>
      <c r="C47" s="8" t="s">
        <v>20</v>
      </c>
      <c r="D47" s="10">
        <v>7.7829999999999996E-2</v>
      </c>
      <c r="E47" s="10"/>
      <c r="F47" s="10">
        <f t="shared" si="0"/>
        <v>67</v>
      </c>
      <c r="G47" s="7" t="s">
        <v>50</v>
      </c>
      <c r="H47" s="8" t="s">
        <v>19</v>
      </c>
      <c r="I47" s="10">
        <v>0.16461999999999999</v>
      </c>
      <c r="J47" s="10"/>
      <c r="K47" s="10">
        <f t="shared" si="1"/>
        <v>58</v>
      </c>
      <c r="L47" s="7" t="s">
        <v>78</v>
      </c>
      <c r="M47" s="8" t="s">
        <v>26</v>
      </c>
      <c r="N47" s="10">
        <v>0.12827</v>
      </c>
      <c r="O47" s="10"/>
      <c r="P47" s="10">
        <f t="shared" si="2"/>
        <v>62</v>
      </c>
      <c r="Q47" s="7" t="s">
        <v>78</v>
      </c>
      <c r="R47" s="8" t="s">
        <v>26</v>
      </c>
      <c r="S47" s="10">
        <v>0.20024</v>
      </c>
      <c r="T47" s="10"/>
      <c r="U47" s="10">
        <f t="shared" si="3"/>
        <v>55</v>
      </c>
      <c r="V47" s="7" t="s">
        <v>69</v>
      </c>
      <c r="W47" s="8" t="s">
        <v>29</v>
      </c>
      <c r="X47" s="10">
        <v>8.022E-2</v>
      </c>
      <c r="Y47" s="10"/>
      <c r="Z47" s="10">
        <f t="shared" si="4"/>
        <v>34</v>
      </c>
      <c r="AA47" s="7" t="s">
        <v>65</v>
      </c>
      <c r="AB47" s="8" t="s">
        <v>23</v>
      </c>
      <c r="AC47" s="10">
        <v>4.539E-2</v>
      </c>
      <c r="AD47" s="10"/>
      <c r="AE47" s="10">
        <f t="shared" si="5"/>
        <v>56</v>
      </c>
      <c r="AF47" s="7" t="s">
        <v>85</v>
      </c>
      <c r="AG47" s="8" t="s">
        <v>26</v>
      </c>
      <c r="AH47" s="10">
        <v>4.0070000000000001E-2</v>
      </c>
      <c r="AI47" s="10"/>
      <c r="AJ47" s="10">
        <f t="shared" si="6"/>
        <v>51</v>
      </c>
      <c r="AK47" s="7" t="s">
        <v>85</v>
      </c>
      <c r="AL47" s="8" t="s">
        <v>26</v>
      </c>
      <c r="AM47" s="10">
        <v>7.7850000000000003E-2</v>
      </c>
      <c r="AN47" s="10"/>
      <c r="AO47" s="10">
        <f t="shared" si="7"/>
        <v>58</v>
      </c>
      <c r="AP47" s="7" t="s">
        <v>87</v>
      </c>
      <c r="AQ47" s="8" t="s">
        <v>25</v>
      </c>
      <c r="AR47" s="10">
        <v>7.2959999999999997E-2</v>
      </c>
      <c r="AS47" s="10"/>
      <c r="AT47" s="10">
        <f t="shared" si="8"/>
        <v>81</v>
      </c>
      <c r="AU47" s="7" t="s">
        <v>73</v>
      </c>
      <c r="AV47" s="8" t="s">
        <v>29</v>
      </c>
      <c r="AW47" s="10">
        <v>9.3280000000000002E-2</v>
      </c>
      <c r="AX47" s="10"/>
      <c r="AY47" s="10">
        <f t="shared" si="9"/>
        <v>73</v>
      </c>
      <c r="AZ47" s="7" t="s">
        <v>61</v>
      </c>
      <c r="BA47" s="8" t="s">
        <v>23</v>
      </c>
      <c r="BB47" s="10">
        <v>9.6890000000000004E-2</v>
      </c>
      <c r="BC47" s="10"/>
      <c r="BD47" s="10">
        <f t="shared" si="10"/>
        <v>89</v>
      </c>
      <c r="BE47" s="7" t="s">
        <v>58</v>
      </c>
      <c r="BF47" s="8" t="s">
        <v>20</v>
      </c>
      <c r="BG47" s="10">
        <v>3.0210000000000001E-2</v>
      </c>
      <c r="BH47" s="10"/>
      <c r="BI47" s="10">
        <f t="shared" si="11"/>
        <v>80</v>
      </c>
      <c r="BJ47" s="7" t="s">
        <v>95</v>
      </c>
      <c r="BK47" s="8" t="s">
        <v>26</v>
      </c>
      <c r="BL47" s="10">
        <v>0.10707</v>
      </c>
      <c r="BM47" s="10"/>
      <c r="BN47" s="10">
        <f t="shared" si="12"/>
        <v>49</v>
      </c>
      <c r="BO47" s="7" t="s">
        <v>21</v>
      </c>
      <c r="BP47" s="8" t="s">
        <v>22</v>
      </c>
      <c r="BQ47" s="9">
        <v>0.28809000000000001</v>
      </c>
      <c r="BR47" t="s">
        <v>110</v>
      </c>
      <c r="BS47" s="10">
        <f t="shared" si="13"/>
        <v>57</v>
      </c>
    </row>
    <row r="48" spans="1:71" ht="17" thickBot="1" x14ac:dyDescent="0.25">
      <c r="A48" s="58"/>
      <c r="B48" s="7" t="s">
        <v>73</v>
      </c>
      <c r="C48" s="8" t="s">
        <v>26</v>
      </c>
      <c r="D48" s="10">
        <v>7.7710000000000001E-2</v>
      </c>
      <c r="E48" s="10"/>
      <c r="F48" s="10">
        <f t="shared" si="0"/>
        <v>66</v>
      </c>
      <c r="G48" s="7" t="s">
        <v>100</v>
      </c>
      <c r="H48" s="8" t="s">
        <v>22</v>
      </c>
      <c r="I48" s="10">
        <v>0.16014999999999999</v>
      </c>
      <c r="J48" s="10"/>
      <c r="K48" s="10">
        <f t="shared" si="1"/>
        <v>57</v>
      </c>
      <c r="L48" s="7" t="s">
        <v>93</v>
      </c>
      <c r="M48" s="8" t="s">
        <v>29</v>
      </c>
      <c r="N48" s="10">
        <v>0.12318999999999999</v>
      </c>
      <c r="O48" s="10"/>
      <c r="P48" s="10">
        <f t="shared" si="2"/>
        <v>61</v>
      </c>
      <c r="Q48" s="7" t="s">
        <v>100</v>
      </c>
      <c r="R48" s="8" t="s">
        <v>101</v>
      </c>
      <c r="S48" s="10">
        <v>0.19081000000000001</v>
      </c>
      <c r="T48" s="10"/>
      <c r="U48" s="10">
        <f t="shared" si="3"/>
        <v>54</v>
      </c>
      <c r="V48" s="7" t="s">
        <v>104</v>
      </c>
      <c r="W48" s="8" t="s">
        <v>25</v>
      </c>
      <c r="X48" s="10">
        <v>7.979E-2</v>
      </c>
      <c r="Y48" s="10"/>
      <c r="Z48" s="10">
        <f t="shared" si="4"/>
        <v>33</v>
      </c>
      <c r="AA48" s="7" t="s">
        <v>92</v>
      </c>
      <c r="AB48" s="8" t="s">
        <v>20</v>
      </c>
      <c r="AC48" s="10">
        <v>4.394E-2</v>
      </c>
      <c r="AD48" s="10"/>
      <c r="AE48" s="10">
        <f t="shared" si="5"/>
        <v>55</v>
      </c>
      <c r="AF48" s="7" t="s">
        <v>62</v>
      </c>
      <c r="AG48" s="8" t="s">
        <v>25</v>
      </c>
      <c r="AH48" s="10">
        <v>3.8899999999999997E-2</v>
      </c>
      <c r="AI48" s="10"/>
      <c r="AJ48" s="10">
        <f t="shared" si="6"/>
        <v>50</v>
      </c>
      <c r="AK48" s="7" t="s">
        <v>24</v>
      </c>
      <c r="AL48" s="8" t="s">
        <v>26</v>
      </c>
      <c r="AM48" s="10">
        <v>7.5719999999999996E-2</v>
      </c>
      <c r="AN48" s="10"/>
      <c r="AO48" s="10">
        <f t="shared" si="7"/>
        <v>57</v>
      </c>
      <c r="AP48" s="7" t="s">
        <v>71</v>
      </c>
      <c r="AQ48" s="8" t="s">
        <v>29</v>
      </c>
      <c r="AR48" s="10">
        <v>7.1819999999999995E-2</v>
      </c>
      <c r="AS48" s="10"/>
      <c r="AT48" s="10">
        <f t="shared" si="8"/>
        <v>80</v>
      </c>
      <c r="AU48" s="7" t="s">
        <v>99</v>
      </c>
      <c r="AV48" s="8" t="s">
        <v>23</v>
      </c>
      <c r="AW48" s="10">
        <v>9.2429999999999998E-2</v>
      </c>
      <c r="AX48" s="10"/>
      <c r="AY48" s="10">
        <f t="shared" si="9"/>
        <v>72</v>
      </c>
      <c r="AZ48" s="7" t="s">
        <v>70</v>
      </c>
      <c r="BA48" s="8" t="s">
        <v>28</v>
      </c>
      <c r="BB48" s="10">
        <v>9.3469999999999998E-2</v>
      </c>
      <c r="BC48" s="10"/>
      <c r="BD48" s="10">
        <f t="shared" si="10"/>
        <v>88</v>
      </c>
      <c r="BE48" s="7" t="s">
        <v>90</v>
      </c>
      <c r="BF48" s="8" t="s">
        <v>29</v>
      </c>
      <c r="BG48" s="10">
        <v>2.971E-2</v>
      </c>
      <c r="BH48" s="10"/>
      <c r="BI48" s="10">
        <f t="shared" si="11"/>
        <v>79</v>
      </c>
      <c r="BJ48" s="7" t="s">
        <v>89</v>
      </c>
      <c r="BK48" s="8" t="s">
        <v>22</v>
      </c>
      <c r="BL48" s="10">
        <v>0.10352</v>
      </c>
      <c r="BM48" s="10"/>
      <c r="BN48" s="10">
        <f t="shared" si="12"/>
        <v>48</v>
      </c>
      <c r="BO48" s="7" t="s">
        <v>82</v>
      </c>
      <c r="BP48" s="8" t="s">
        <v>20</v>
      </c>
      <c r="BQ48" s="10">
        <v>0.28634999999999999</v>
      </c>
      <c r="BS48" s="10">
        <f t="shared" si="13"/>
        <v>56</v>
      </c>
    </row>
    <row r="49" spans="1:71" ht="17" thickBot="1" x14ac:dyDescent="0.25">
      <c r="A49" s="58"/>
      <c r="B49" s="7" t="s">
        <v>66</v>
      </c>
      <c r="C49" s="8" t="s">
        <v>28</v>
      </c>
      <c r="D49" s="10">
        <v>7.3099999999999998E-2</v>
      </c>
      <c r="E49" s="10"/>
      <c r="F49" s="10">
        <f t="shared" si="0"/>
        <v>65</v>
      </c>
      <c r="G49" s="7" t="s">
        <v>72</v>
      </c>
      <c r="H49" s="8" t="s">
        <v>28</v>
      </c>
      <c r="I49" s="10">
        <v>0.15436</v>
      </c>
      <c r="J49" s="10"/>
      <c r="K49" s="10">
        <f t="shared" si="1"/>
        <v>56</v>
      </c>
      <c r="L49" s="7" t="s">
        <v>67</v>
      </c>
      <c r="M49" s="8" t="s">
        <v>20</v>
      </c>
      <c r="N49" s="10">
        <v>0.12204</v>
      </c>
      <c r="O49" s="10"/>
      <c r="P49" s="10">
        <f t="shared" si="2"/>
        <v>60</v>
      </c>
      <c r="Q49" s="7" t="s">
        <v>31</v>
      </c>
      <c r="R49" s="8" t="s">
        <v>19</v>
      </c>
      <c r="S49" s="9">
        <v>0.18698000000000001</v>
      </c>
      <c r="T49" s="9" t="s">
        <v>110</v>
      </c>
      <c r="U49" s="10">
        <f t="shared" si="3"/>
        <v>53</v>
      </c>
      <c r="V49" s="7" t="s">
        <v>97</v>
      </c>
      <c r="W49" s="8" t="s">
        <v>25</v>
      </c>
      <c r="X49" s="10">
        <v>7.7679999999999999E-2</v>
      </c>
      <c r="Y49" s="10"/>
      <c r="Z49" s="10">
        <f t="shared" si="4"/>
        <v>32</v>
      </c>
      <c r="AA49" s="7" t="s">
        <v>86</v>
      </c>
      <c r="AB49" s="8" t="s">
        <v>28</v>
      </c>
      <c r="AC49" s="10">
        <v>4.3909999999999998E-2</v>
      </c>
      <c r="AD49" s="10"/>
      <c r="AE49" s="10">
        <f t="shared" si="5"/>
        <v>54</v>
      </c>
      <c r="AF49" s="7" t="s">
        <v>97</v>
      </c>
      <c r="AG49" s="8" t="s">
        <v>19</v>
      </c>
      <c r="AH49" s="10">
        <v>3.7240000000000002E-2</v>
      </c>
      <c r="AI49" s="10"/>
      <c r="AJ49" s="10">
        <f t="shared" si="6"/>
        <v>49</v>
      </c>
      <c r="AK49" s="7" t="s">
        <v>71</v>
      </c>
      <c r="AL49" s="8" t="s">
        <v>29</v>
      </c>
      <c r="AM49" s="10">
        <v>7.5120000000000006E-2</v>
      </c>
      <c r="AN49" s="10"/>
      <c r="AO49" s="10">
        <f t="shared" si="7"/>
        <v>56</v>
      </c>
      <c r="AP49" s="7" t="s">
        <v>77</v>
      </c>
      <c r="AQ49" s="8" t="s">
        <v>22</v>
      </c>
      <c r="AR49" s="10">
        <v>6.9839999999999999E-2</v>
      </c>
      <c r="AS49" s="10"/>
      <c r="AT49" s="10">
        <f t="shared" si="8"/>
        <v>79</v>
      </c>
      <c r="AU49" s="7" t="s">
        <v>24</v>
      </c>
      <c r="AV49" s="8" t="s">
        <v>26</v>
      </c>
      <c r="AW49" s="9">
        <v>9.1740000000000002E-2</v>
      </c>
      <c r="AX49" s="9" t="s">
        <v>110</v>
      </c>
      <c r="AY49" s="10">
        <f t="shared" si="9"/>
        <v>71</v>
      </c>
      <c r="AZ49" s="7" t="s">
        <v>96</v>
      </c>
      <c r="BA49" s="8" t="s">
        <v>25</v>
      </c>
      <c r="BB49" s="10">
        <v>9.3460000000000001E-2</v>
      </c>
      <c r="BC49" s="10"/>
      <c r="BD49" s="10">
        <f t="shared" si="10"/>
        <v>87</v>
      </c>
      <c r="BE49" s="7" t="s">
        <v>60</v>
      </c>
      <c r="BF49" s="8" t="s">
        <v>26</v>
      </c>
      <c r="BG49" s="10">
        <v>2.844E-2</v>
      </c>
      <c r="BH49" s="10"/>
      <c r="BI49" s="10">
        <f t="shared" si="11"/>
        <v>78</v>
      </c>
      <c r="BJ49" s="7" t="s">
        <v>51</v>
      </c>
      <c r="BK49" s="8" t="s">
        <v>28</v>
      </c>
      <c r="BL49" s="10">
        <v>0.10045</v>
      </c>
      <c r="BM49" s="10"/>
      <c r="BN49" s="10">
        <f t="shared" si="12"/>
        <v>47</v>
      </c>
      <c r="BO49" s="7" t="s">
        <v>58</v>
      </c>
      <c r="BP49" s="8" t="s">
        <v>25</v>
      </c>
      <c r="BQ49" s="10">
        <v>0.26841999999999999</v>
      </c>
      <c r="BS49" s="10">
        <f t="shared" si="13"/>
        <v>55</v>
      </c>
    </row>
    <row r="50" spans="1:71" ht="17" thickBot="1" x14ac:dyDescent="0.25">
      <c r="A50" s="58"/>
      <c r="B50" s="7" t="s">
        <v>72</v>
      </c>
      <c r="C50" s="8" t="s">
        <v>25</v>
      </c>
      <c r="D50" s="10">
        <v>7.016E-2</v>
      </c>
      <c r="E50" s="10"/>
      <c r="F50" s="10">
        <f t="shared" si="0"/>
        <v>64</v>
      </c>
      <c r="G50" s="7" t="s">
        <v>89</v>
      </c>
      <c r="H50" s="8" t="s">
        <v>28</v>
      </c>
      <c r="I50" s="10">
        <v>0.15167</v>
      </c>
      <c r="J50" s="10"/>
      <c r="K50" s="10">
        <f t="shared" si="1"/>
        <v>55</v>
      </c>
      <c r="L50" s="7" t="s">
        <v>24</v>
      </c>
      <c r="M50" s="8" t="s">
        <v>25</v>
      </c>
      <c r="N50" s="10">
        <v>0.11676</v>
      </c>
      <c r="O50" s="10"/>
      <c r="P50" s="10">
        <f t="shared" si="2"/>
        <v>59</v>
      </c>
      <c r="Q50" s="7" t="s">
        <v>102</v>
      </c>
      <c r="R50" s="8" t="s">
        <v>28</v>
      </c>
      <c r="S50" s="10">
        <v>0.18473999999999999</v>
      </c>
      <c r="T50" s="10"/>
      <c r="U50" s="10">
        <f t="shared" si="3"/>
        <v>52</v>
      </c>
      <c r="V50" s="7" t="s">
        <v>93</v>
      </c>
      <c r="W50" s="8" t="s">
        <v>29</v>
      </c>
      <c r="X50" s="10">
        <v>7.4819999999999998E-2</v>
      </c>
      <c r="Y50" s="10"/>
      <c r="Z50" s="10">
        <f t="shared" si="4"/>
        <v>31</v>
      </c>
      <c r="AA50" s="7" t="s">
        <v>67</v>
      </c>
      <c r="AB50" s="8" t="s">
        <v>20</v>
      </c>
      <c r="AC50" s="10">
        <v>4.317E-2</v>
      </c>
      <c r="AD50" s="10"/>
      <c r="AE50" s="10">
        <f t="shared" si="5"/>
        <v>53</v>
      </c>
      <c r="AF50" s="7" t="s">
        <v>97</v>
      </c>
      <c r="AG50" s="8" t="s">
        <v>28</v>
      </c>
      <c r="AH50" s="10">
        <v>3.7139999999999999E-2</v>
      </c>
      <c r="AI50" s="10"/>
      <c r="AJ50" s="10">
        <f t="shared" si="6"/>
        <v>48</v>
      </c>
      <c r="AK50" s="7" t="s">
        <v>42</v>
      </c>
      <c r="AL50" s="8" t="s">
        <v>26</v>
      </c>
      <c r="AM50" s="10">
        <v>7.4490000000000001E-2</v>
      </c>
      <c r="AN50" s="10"/>
      <c r="AO50" s="10">
        <f t="shared" si="7"/>
        <v>55</v>
      </c>
      <c r="AP50" s="7" t="s">
        <v>95</v>
      </c>
      <c r="AQ50" s="8" t="s">
        <v>23</v>
      </c>
      <c r="AR50" s="10">
        <v>6.9629999999999997E-2</v>
      </c>
      <c r="AS50" s="10"/>
      <c r="AT50" s="10">
        <f t="shared" si="8"/>
        <v>78</v>
      </c>
      <c r="AU50" s="7" t="s">
        <v>38</v>
      </c>
      <c r="AV50" s="8" t="s">
        <v>22</v>
      </c>
      <c r="AW50" s="10">
        <v>9.0109999999999996E-2</v>
      </c>
      <c r="AX50" s="10"/>
      <c r="AY50" s="10">
        <f t="shared" si="9"/>
        <v>70</v>
      </c>
      <c r="AZ50" s="7" t="s">
        <v>36</v>
      </c>
      <c r="BA50" s="8" t="s">
        <v>23</v>
      </c>
      <c r="BB50" s="10">
        <v>8.72E-2</v>
      </c>
      <c r="BC50" s="10"/>
      <c r="BD50" s="10">
        <f t="shared" si="10"/>
        <v>86</v>
      </c>
      <c r="BE50" s="7" t="s">
        <v>42</v>
      </c>
      <c r="BF50" s="8" t="s">
        <v>28</v>
      </c>
      <c r="BG50" s="11">
        <v>2.8289999999999999E-2</v>
      </c>
      <c r="BH50" s="11" t="s">
        <v>111</v>
      </c>
      <c r="BI50" s="10">
        <f t="shared" si="11"/>
        <v>77</v>
      </c>
      <c r="BJ50" s="7" t="s">
        <v>91</v>
      </c>
      <c r="BK50" s="8" t="s">
        <v>22</v>
      </c>
      <c r="BL50" s="10">
        <v>9.98E-2</v>
      </c>
      <c r="BM50" s="10"/>
      <c r="BN50" s="10">
        <f t="shared" si="12"/>
        <v>46</v>
      </c>
      <c r="BO50" s="7" t="s">
        <v>100</v>
      </c>
      <c r="BP50" s="8" t="s">
        <v>22</v>
      </c>
      <c r="BQ50" s="10">
        <v>0.26351999999999998</v>
      </c>
      <c r="BS50" s="10">
        <f t="shared" si="13"/>
        <v>54</v>
      </c>
    </row>
    <row r="51" spans="1:71" ht="17" thickBot="1" x14ac:dyDescent="0.25">
      <c r="A51" s="58"/>
      <c r="B51" s="7" t="s">
        <v>94</v>
      </c>
      <c r="C51" s="8" t="s">
        <v>28</v>
      </c>
      <c r="D51" s="10">
        <v>6.9860000000000005E-2</v>
      </c>
      <c r="E51" s="10"/>
      <c r="F51" s="10">
        <f t="shared" si="0"/>
        <v>63</v>
      </c>
      <c r="G51" s="7" t="s">
        <v>99</v>
      </c>
      <c r="H51" s="8" t="s">
        <v>28</v>
      </c>
      <c r="I51" s="10">
        <v>0.15159</v>
      </c>
      <c r="J51" s="10"/>
      <c r="K51" s="10">
        <f t="shared" si="1"/>
        <v>54</v>
      </c>
      <c r="L51" s="7" t="s">
        <v>35</v>
      </c>
      <c r="M51" s="8" t="s">
        <v>25</v>
      </c>
      <c r="N51" s="10">
        <v>0.11579</v>
      </c>
      <c r="O51" s="10"/>
      <c r="P51" s="10">
        <f t="shared" si="2"/>
        <v>58</v>
      </c>
      <c r="Q51" s="7" t="s">
        <v>87</v>
      </c>
      <c r="R51" s="8" t="s">
        <v>25</v>
      </c>
      <c r="S51" s="11">
        <v>0.17748</v>
      </c>
      <c r="T51" s="11" t="s">
        <v>111</v>
      </c>
      <c r="U51" s="10">
        <f t="shared" si="3"/>
        <v>51</v>
      </c>
      <c r="V51" s="7" t="s">
        <v>37</v>
      </c>
      <c r="W51" s="8" t="s">
        <v>25</v>
      </c>
      <c r="X51" s="10">
        <v>7.1800000000000003E-2</v>
      </c>
      <c r="Y51" s="10"/>
      <c r="Z51" s="10">
        <f t="shared" si="4"/>
        <v>30</v>
      </c>
      <c r="AA51" s="7" t="s">
        <v>99</v>
      </c>
      <c r="AB51" s="8" t="s">
        <v>20</v>
      </c>
      <c r="AC51" s="10">
        <v>4.2349999999999999E-2</v>
      </c>
      <c r="AD51" s="10"/>
      <c r="AE51" s="10">
        <f t="shared" si="5"/>
        <v>52</v>
      </c>
      <c r="AF51" s="7" t="s">
        <v>18</v>
      </c>
      <c r="AG51" s="8" t="s">
        <v>19</v>
      </c>
      <c r="AH51" s="10">
        <v>3.687E-2</v>
      </c>
      <c r="AI51" s="10"/>
      <c r="AJ51" s="10">
        <f t="shared" si="6"/>
        <v>47</v>
      </c>
      <c r="AK51" s="7" t="s">
        <v>95</v>
      </c>
      <c r="AL51" s="8" t="s">
        <v>23</v>
      </c>
      <c r="AM51" s="10">
        <v>7.4399999999999994E-2</v>
      </c>
      <c r="AN51" s="10"/>
      <c r="AO51" s="10">
        <f t="shared" si="7"/>
        <v>54</v>
      </c>
      <c r="AP51" s="7" t="s">
        <v>24</v>
      </c>
      <c r="AQ51" s="8" t="s">
        <v>26</v>
      </c>
      <c r="AR51" s="11">
        <v>6.8909999999999999E-2</v>
      </c>
      <c r="AS51" s="11" t="s">
        <v>111</v>
      </c>
      <c r="AT51" s="10">
        <f t="shared" si="8"/>
        <v>77</v>
      </c>
      <c r="AU51" s="7" t="s">
        <v>96</v>
      </c>
      <c r="AV51" s="8" t="s">
        <v>19</v>
      </c>
      <c r="AW51" s="10">
        <v>8.9160000000000003E-2</v>
      </c>
      <c r="AX51" s="10"/>
      <c r="AY51" s="10">
        <f t="shared" si="9"/>
        <v>69</v>
      </c>
      <c r="AZ51" s="7" t="s">
        <v>99</v>
      </c>
      <c r="BA51" s="8" t="s">
        <v>28</v>
      </c>
      <c r="BB51" s="10">
        <v>8.4909999999999999E-2</v>
      </c>
      <c r="BC51" s="10"/>
      <c r="BD51" s="10">
        <f t="shared" si="10"/>
        <v>85</v>
      </c>
      <c r="BE51" s="7" t="s">
        <v>99</v>
      </c>
      <c r="BF51" s="8" t="s">
        <v>23</v>
      </c>
      <c r="BG51" s="10">
        <v>2.7210000000000002E-2</v>
      </c>
      <c r="BH51" s="10"/>
      <c r="BI51" s="10">
        <f t="shared" si="11"/>
        <v>76</v>
      </c>
      <c r="BJ51" s="7" t="s">
        <v>72</v>
      </c>
      <c r="BK51" s="8" t="s">
        <v>22</v>
      </c>
      <c r="BL51" s="10">
        <v>8.2629999999999995E-2</v>
      </c>
      <c r="BM51" s="10"/>
      <c r="BN51" s="10">
        <f t="shared" si="12"/>
        <v>45</v>
      </c>
      <c r="BO51" s="7" t="s">
        <v>81</v>
      </c>
      <c r="BP51" s="8" t="s">
        <v>29</v>
      </c>
      <c r="BQ51" s="10">
        <v>0.25650000000000001</v>
      </c>
      <c r="BS51" s="10">
        <f t="shared" si="13"/>
        <v>53</v>
      </c>
    </row>
    <row r="52" spans="1:71" ht="17" thickBot="1" x14ac:dyDescent="0.25">
      <c r="A52" s="58"/>
      <c r="B52" s="7" t="s">
        <v>51</v>
      </c>
      <c r="C52" s="8" t="s">
        <v>28</v>
      </c>
      <c r="D52" s="11">
        <v>6.8229999999999999E-2</v>
      </c>
      <c r="E52" s="11" t="s">
        <v>111</v>
      </c>
      <c r="F52" s="10">
        <f t="shared" si="0"/>
        <v>62</v>
      </c>
      <c r="G52" s="7" t="s">
        <v>48</v>
      </c>
      <c r="H52" s="8" t="s">
        <v>29</v>
      </c>
      <c r="I52" s="10">
        <v>0.14807000000000001</v>
      </c>
      <c r="J52" s="10"/>
      <c r="K52" s="10">
        <f t="shared" si="1"/>
        <v>53</v>
      </c>
      <c r="L52" s="7" t="s">
        <v>92</v>
      </c>
      <c r="M52" s="8" t="s">
        <v>23</v>
      </c>
      <c r="N52" s="10">
        <v>0.11555</v>
      </c>
      <c r="O52" s="10"/>
      <c r="P52" s="10">
        <f t="shared" si="2"/>
        <v>57</v>
      </c>
      <c r="Q52" s="7" t="s">
        <v>43</v>
      </c>
      <c r="R52" s="8" t="s">
        <v>19</v>
      </c>
      <c r="S52" s="10">
        <v>0.1711</v>
      </c>
      <c r="T52" s="10"/>
      <c r="U52" s="10">
        <f t="shared" si="3"/>
        <v>50</v>
      </c>
      <c r="V52" s="7" t="s">
        <v>69</v>
      </c>
      <c r="W52" s="8" t="s">
        <v>23</v>
      </c>
      <c r="X52" s="10">
        <v>7.0349999999999996E-2</v>
      </c>
      <c r="Y52" s="10"/>
      <c r="Z52" s="10">
        <f t="shared" si="4"/>
        <v>29</v>
      </c>
      <c r="AA52" s="7" t="s">
        <v>86</v>
      </c>
      <c r="AB52" s="8" t="s">
        <v>20</v>
      </c>
      <c r="AC52" s="10">
        <v>4.2070000000000003E-2</v>
      </c>
      <c r="AD52" s="10"/>
      <c r="AE52" s="10">
        <f t="shared" si="5"/>
        <v>51</v>
      </c>
      <c r="AF52" s="7" t="s">
        <v>91</v>
      </c>
      <c r="AG52" s="8" t="s">
        <v>20</v>
      </c>
      <c r="AH52" s="10">
        <v>3.6220000000000002E-2</v>
      </c>
      <c r="AI52" s="10"/>
      <c r="AJ52" s="10">
        <f t="shared" si="6"/>
        <v>46</v>
      </c>
      <c r="AK52" s="7" t="s">
        <v>52</v>
      </c>
      <c r="AL52" s="8" t="s">
        <v>29</v>
      </c>
      <c r="AM52" s="10">
        <v>7.4279999999999999E-2</v>
      </c>
      <c r="AN52" s="10"/>
      <c r="AO52" s="10">
        <f t="shared" si="7"/>
        <v>53</v>
      </c>
      <c r="AP52" s="7" t="s">
        <v>100</v>
      </c>
      <c r="AQ52" s="8" t="s">
        <v>22</v>
      </c>
      <c r="AR52" s="10">
        <v>6.8589999999999998E-2</v>
      </c>
      <c r="AS52" s="10"/>
      <c r="AT52" s="10">
        <f t="shared" si="8"/>
        <v>76</v>
      </c>
      <c r="AU52" s="7" t="s">
        <v>41</v>
      </c>
      <c r="AV52" s="8" t="s">
        <v>29</v>
      </c>
      <c r="AW52" s="9">
        <v>8.9050000000000004E-2</v>
      </c>
      <c r="AX52" s="9" t="s">
        <v>110</v>
      </c>
      <c r="AY52" s="10">
        <f t="shared" si="9"/>
        <v>68</v>
      </c>
      <c r="AZ52" s="7" t="s">
        <v>57</v>
      </c>
      <c r="BA52" s="8" t="s">
        <v>23</v>
      </c>
      <c r="BB52" s="10">
        <v>8.3330000000000001E-2</v>
      </c>
      <c r="BC52" s="10"/>
      <c r="BD52" s="10">
        <f t="shared" si="10"/>
        <v>84</v>
      </c>
      <c r="BE52" s="7" t="s">
        <v>57</v>
      </c>
      <c r="BF52" s="8" t="s">
        <v>23</v>
      </c>
      <c r="BG52" s="10">
        <v>2.6769999999999999E-2</v>
      </c>
      <c r="BH52" s="10"/>
      <c r="BI52" s="10">
        <f t="shared" si="11"/>
        <v>75</v>
      </c>
      <c r="BJ52" s="7" t="s">
        <v>104</v>
      </c>
      <c r="BK52" s="8" t="s">
        <v>29</v>
      </c>
      <c r="BL52" s="10">
        <v>8.2199999999999995E-2</v>
      </c>
      <c r="BM52" s="10"/>
      <c r="BN52" s="10">
        <f t="shared" si="12"/>
        <v>44</v>
      </c>
      <c r="BO52" s="7" t="s">
        <v>60</v>
      </c>
      <c r="BP52" s="8" t="s">
        <v>19</v>
      </c>
      <c r="BQ52" s="10">
        <v>0.25624000000000002</v>
      </c>
      <c r="BS52" s="10">
        <f t="shared" si="13"/>
        <v>52</v>
      </c>
    </row>
    <row r="53" spans="1:71" ht="17" thickBot="1" x14ac:dyDescent="0.25">
      <c r="A53" s="58"/>
      <c r="B53" s="7" t="s">
        <v>87</v>
      </c>
      <c r="C53" s="8" t="s">
        <v>29</v>
      </c>
      <c r="D53" s="11">
        <v>6.6850000000000007E-2</v>
      </c>
      <c r="E53" s="11" t="s">
        <v>111</v>
      </c>
      <c r="F53" s="10">
        <f t="shared" si="0"/>
        <v>61</v>
      </c>
      <c r="G53" s="7" t="s">
        <v>77</v>
      </c>
      <c r="H53" s="8" t="s">
        <v>29</v>
      </c>
      <c r="I53" s="10">
        <v>0.14304</v>
      </c>
      <c r="J53" s="10"/>
      <c r="K53" s="10">
        <f t="shared" si="1"/>
        <v>52</v>
      </c>
      <c r="L53" s="7" t="s">
        <v>37</v>
      </c>
      <c r="M53" s="8" t="s">
        <v>25</v>
      </c>
      <c r="N53" s="10">
        <v>0.11388</v>
      </c>
      <c r="O53" s="10"/>
      <c r="P53" s="10">
        <f t="shared" si="2"/>
        <v>56</v>
      </c>
      <c r="Q53" s="7" t="s">
        <v>76</v>
      </c>
      <c r="R53" s="8" t="s">
        <v>22</v>
      </c>
      <c r="S53" s="10">
        <v>0.17085</v>
      </c>
      <c r="T53" s="10"/>
      <c r="U53" s="10">
        <f t="shared" si="3"/>
        <v>49</v>
      </c>
      <c r="V53" s="7" t="s">
        <v>75</v>
      </c>
      <c r="W53" s="8" t="s">
        <v>23</v>
      </c>
      <c r="X53" s="10">
        <v>7.0029999999999995E-2</v>
      </c>
      <c r="Y53" s="10"/>
      <c r="Z53" s="10">
        <f t="shared" si="4"/>
        <v>28</v>
      </c>
      <c r="AA53" s="7" t="s">
        <v>60</v>
      </c>
      <c r="AB53" s="8" t="s">
        <v>26</v>
      </c>
      <c r="AC53" s="10">
        <v>4.0779999999999997E-2</v>
      </c>
      <c r="AD53" s="10"/>
      <c r="AE53" s="10">
        <f t="shared" si="5"/>
        <v>50</v>
      </c>
      <c r="AF53" s="7" t="s">
        <v>91</v>
      </c>
      <c r="AG53" s="8" t="s">
        <v>25</v>
      </c>
      <c r="AH53" s="10">
        <v>3.5770000000000003E-2</v>
      </c>
      <c r="AI53" s="10"/>
      <c r="AJ53" s="10">
        <f t="shared" si="6"/>
        <v>45</v>
      </c>
      <c r="AK53" s="7" t="s">
        <v>97</v>
      </c>
      <c r="AL53" s="8" t="s">
        <v>28</v>
      </c>
      <c r="AM53" s="10">
        <v>7.3330000000000006E-2</v>
      </c>
      <c r="AN53" s="10"/>
      <c r="AO53" s="10">
        <f t="shared" si="7"/>
        <v>52</v>
      </c>
      <c r="AP53" s="7" t="s">
        <v>97</v>
      </c>
      <c r="AQ53" s="8" t="s">
        <v>28</v>
      </c>
      <c r="AR53" s="10">
        <v>6.6650000000000001E-2</v>
      </c>
      <c r="AS53" s="10"/>
      <c r="AT53" s="10">
        <f t="shared" si="8"/>
        <v>75</v>
      </c>
      <c r="AU53" s="7" t="s">
        <v>99</v>
      </c>
      <c r="AV53" s="8" t="s">
        <v>26</v>
      </c>
      <c r="AW53" s="10">
        <v>8.6330000000000004E-2</v>
      </c>
      <c r="AX53" s="10"/>
      <c r="AY53" s="10">
        <f t="shared" si="9"/>
        <v>67</v>
      </c>
      <c r="AZ53" s="7" t="s">
        <v>43</v>
      </c>
      <c r="BA53" s="8" t="s">
        <v>22</v>
      </c>
      <c r="BB53" s="10">
        <v>8.2900000000000001E-2</v>
      </c>
      <c r="BC53" s="10"/>
      <c r="BD53" s="10">
        <f t="shared" si="10"/>
        <v>83</v>
      </c>
      <c r="BE53" s="7" t="s">
        <v>84</v>
      </c>
      <c r="BF53" s="8" t="s">
        <v>26</v>
      </c>
      <c r="BG53" s="10">
        <v>2.6550000000000001E-2</v>
      </c>
      <c r="BH53" s="10"/>
      <c r="BI53" s="10">
        <f t="shared" si="11"/>
        <v>74</v>
      </c>
      <c r="BJ53" s="7" t="s">
        <v>89</v>
      </c>
      <c r="BK53" s="8" t="s">
        <v>19</v>
      </c>
      <c r="BL53" s="10">
        <v>8.0710000000000004E-2</v>
      </c>
      <c r="BM53" s="10"/>
      <c r="BN53" s="10">
        <f t="shared" si="12"/>
        <v>43</v>
      </c>
      <c r="BO53" s="7" t="s">
        <v>42</v>
      </c>
      <c r="BP53" s="8" t="s">
        <v>28</v>
      </c>
      <c r="BQ53" s="10">
        <v>0.25136999999999998</v>
      </c>
      <c r="BS53" s="10">
        <f t="shared" si="13"/>
        <v>51</v>
      </c>
    </row>
    <row r="54" spans="1:71" ht="17" thickBot="1" x14ac:dyDescent="0.25">
      <c r="A54" s="58"/>
      <c r="B54" s="7" t="s">
        <v>42</v>
      </c>
      <c r="C54" s="8" t="s">
        <v>28</v>
      </c>
      <c r="D54" s="9">
        <v>6.6650000000000001E-2</v>
      </c>
      <c r="E54" s="9" t="s">
        <v>110</v>
      </c>
      <c r="F54" s="10">
        <f t="shared" si="0"/>
        <v>60</v>
      </c>
      <c r="G54" s="7" t="s">
        <v>75</v>
      </c>
      <c r="H54" s="8" t="s">
        <v>25</v>
      </c>
      <c r="I54" s="10">
        <v>0.13905000000000001</v>
      </c>
      <c r="J54" s="10"/>
      <c r="K54" s="10">
        <f t="shared" si="1"/>
        <v>51</v>
      </c>
      <c r="L54" s="7" t="s">
        <v>66</v>
      </c>
      <c r="M54" s="8" t="s">
        <v>28</v>
      </c>
      <c r="N54" s="10">
        <v>0.11330999999999999</v>
      </c>
      <c r="O54" s="10"/>
      <c r="P54" s="10">
        <f t="shared" si="2"/>
        <v>55</v>
      </c>
      <c r="Q54" s="7" t="s">
        <v>42</v>
      </c>
      <c r="R54" s="8" t="s">
        <v>26</v>
      </c>
      <c r="S54" s="9">
        <v>0.16672999999999999</v>
      </c>
      <c r="T54" s="9" t="s">
        <v>110</v>
      </c>
      <c r="U54" s="10">
        <f t="shared" si="3"/>
        <v>48</v>
      </c>
      <c r="V54" s="7" t="s">
        <v>97</v>
      </c>
      <c r="W54" s="8" t="s">
        <v>19</v>
      </c>
      <c r="X54" s="10">
        <v>6.9029999999999994E-2</v>
      </c>
      <c r="Y54" s="10"/>
      <c r="Z54" s="10">
        <f t="shared" si="4"/>
        <v>27</v>
      </c>
      <c r="AA54" s="7" t="s">
        <v>86</v>
      </c>
      <c r="AB54" s="8" t="s">
        <v>26</v>
      </c>
      <c r="AC54" s="10">
        <v>3.7909999999999999E-2</v>
      </c>
      <c r="AD54" s="10"/>
      <c r="AE54" s="10">
        <f t="shared" si="5"/>
        <v>49</v>
      </c>
      <c r="AF54" s="7" t="s">
        <v>91</v>
      </c>
      <c r="AG54" s="8" t="s">
        <v>28</v>
      </c>
      <c r="AH54" s="10">
        <v>3.5560000000000001E-2</v>
      </c>
      <c r="AI54" s="10"/>
      <c r="AJ54" s="10">
        <f t="shared" si="6"/>
        <v>44</v>
      </c>
      <c r="AK54" s="7" t="s">
        <v>84</v>
      </c>
      <c r="AL54" s="8" t="s">
        <v>19</v>
      </c>
      <c r="AM54" s="10">
        <v>7.1400000000000005E-2</v>
      </c>
      <c r="AN54" s="10"/>
      <c r="AO54" s="10">
        <f t="shared" si="7"/>
        <v>51</v>
      </c>
      <c r="AP54" s="7" t="s">
        <v>92</v>
      </c>
      <c r="AQ54" s="8" t="s">
        <v>20</v>
      </c>
      <c r="AR54" s="10">
        <v>6.6259999999999999E-2</v>
      </c>
      <c r="AS54" s="10"/>
      <c r="AT54" s="10">
        <f t="shared" si="8"/>
        <v>74</v>
      </c>
      <c r="AU54" s="7" t="s">
        <v>94</v>
      </c>
      <c r="AV54" s="8" t="s">
        <v>26</v>
      </c>
      <c r="AW54" s="10">
        <v>8.5639999999999994E-2</v>
      </c>
      <c r="AX54" s="10"/>
      <c r="AY54" s="10">
        <f t="shared" si="9"/>
        <v>66</v>
      </c>
      <c r="AZ54" s="7" t="s">
        <v>78</v>
      </c>
      <c r="BA54" s="8" t="s">
        <v>23</v>
      </c>
      <c r="BB54" s="10">
        <v>8.1369999999999998E-2</v>
      </c>
      <c r="BC54" s="10"/>
      <c r="BD54" s="10">
        <f t="shared" si="10"/>
        <v>82</v>
      </c>
      <c r="BE54" s="7" t="s">
        <v>49</v>
      </c>
      <c r="BF54" s="8" t="s">
        <v>20</v>
      </c>
      <c r="BG54" s="10">
        <v>2.5760000000000002E-2</v>
      </c>
      <c r="BH54" s="10"/>
      <c r="BI54" s="10">
        <f t="shared" si="11"/>
        <v>73</v>
      </c>
      <c r="BJ54" s="7" t="s">
        <v>35</v>
      </c>
      <c r="BK54" s="8" t="s">
        <v>22</v>
      </c>
      <c r="BL54" s="10">
        <v>7.9780000000000004E-2</v>
      </c>
      <c r="BM54" s="10"/>
      <c r="BN54" s="10">
        <f t="shared" si="12"/>
        <v>42</v>
      </c>
      <c r="BO54" s="7" t="s">
        <v>71</v>
      </c>
      <c r="BP54" s="8" t="s">
        <v>22</v>
      </c>
      <c r="BQ54" s="10">
        <v>0.25136999999999998</v>
      </c>
      <c r="BS54" s="10">
        <f t="shared" si="13"/>
        <v>51</v>
      </c>
    </row>
    <row r="55" spans="1:71" ht="17" thickBot="1" x14ac:dyDescent="0.25">
      <c r="A55" s="58"/>
      <c r="B55" s="7" t="s">
        <v>84</v>
      </c>
      <c r="C55" s="8" t="s">
        <v>28</v>
      </c>
      <c r="D55" s="10">
        <v>6.6030000000000005E-2</v>
      </c>
      <c r="E55" s="10"/>
      <c r="F55" s="10">
        <f t="shared" si="0"/>
        <v>59</v>
      </c>
      <c r="G55" s="7" t="s">
        <v>43</v>
      </c>
      <c r="H55" s="8" t="s">
        <v>22</v>
      </c>
      <c r="I55" s="10">
        <v>0.13655999999999999</v>
      </c>
      <c r="J55" s="10"/>
      <c r="K55" s="10">
        <f t="shared" si="1"/>
        <v>50</v>
      </c>
      <c r="L55" s="7" t="s">
        <v>77</v>
      </c>
      <c r="M55" s="8" t="s">
        <v>26</v>
      </c>
      <c r="N55" s="10">
        <v>0.11094</v>
      </c>
      <c r="O55" s="10"/>
      <c r="P55" s="10">
        <f t="shared" si="2"/>
        <v>54</v>
      </c>
      <c r="Q55" s="7" t="s">
        <v>75</v>
      </c>
      <c r="R55" s="8" t="s">
        <v>29</v>
      </c>
      <c r="S55" s="10">
        <v>0.16331000000000001</v>
      </c>
      <c r="T55" s="10"/>
      <c r="U55" s="10">
        <f t="shared" si="3"/>
        <v>47</v>
      </c>
      <c r="V55" s="7" t="s">
        <v>45</v>
      </c>
      <c r="W55" s="8" t="s">
        <v>19</v>
      </c>
      <c r="X55" s="10">
        <v>6.898E-2</v>
      </c>
      <c r="Y55" s="10"/>
      <c r="Z55" s="10">
        <f t="shared" si="4"/>
        <v>26</v>
      </c>
      <c r="AA55" s="7" t="s">
        <v>97</v>
      </c>
      <c r="AB55" s="8" t="s">
        <v>25</v>
      </c>
      <c r="AC55" s="10">
        <v>3.6400000000000002E-2</v>
      </c>
      <c r="AD55" s="10"/>
      <c r="AE55" s="10">
        <f t="shared" si="5"/>
        <v>48</v>
      </c>
      <c r="AF55" s="7" t="s">
        <v>21</v>
      </c>
      <c r="AG55" s="8" t="s">
        <v>23</v>
      </c>
      <c r="AH55" s="10">
        <v>3.4169999999999999E-2</v>
      </c>
      <c r="AI55" s="10"/>
      <c r="AJ55" s="10">
        <f t="shared" si="6"/>
        <v>43</v>
      </c>
      <c r="AK55" s="7" t="s">
        <v>69</v>
      </c>
      <c r="AL55" s="8" t="s">
        <v>23</v>
      </c>
      <c r="AM55" s="10">
        <v>7.0169999999999996E-2</v>
      </c>
      <c r="AN55" s="10"/>
      <c r="AO55" s="10">
        <f t="shared" si="7"/>
        <v>50</v>
      </c>
      <c r="AP55" s="7" t="s">
        <v>48</v>
      </c>
      <c r="AQ55" s="8" t="s">
        <v>29</v>
      </c>
      <c r="AR55" s="10">
        <v>6.4960000000000004E-2</v>
      </c>
      <c r="AS55" s="10"/>
      <c r="AT55" s="10">
        <f t="shared" si="8"/>
        <v>73</v>
      </c>
      <c r="AU55" s="7" t="s">
        <v>79</v>
      </c>
      <c r="AV55" s="8" t="s">
        <v>25</v>
      </c>
      <c r="AW55" s="10">
        <v>8.3680000000000004E-2</v>
      </c>
      <c r="AX55" s="10"/>
      <c r="AY55" s="10">
        <f t="shared" si="9"/>
        <v>65</v>
      </c>
      <c r="AZ55" s="7" t="s">
        <v>89</v>
      </c>
      <c r="BA55" s="8" t="s">
        <v>19</v>
      </c>
      <c r="BB55" s="10">
        <v>8.1009999999999999E-2</v>
      </c>
      <c r="BC55" s="10"/>
      <c r="BD55" s="10">
        <f t="shared" si="10"/>
        <v>81</v>
      </c>
      <c r="BE55" s="7" t="s">
        <v>53</v>
      </c>
      <c r="BF55" s="8" t="s">
        <v>28</v>
      </c>
      <c r="BG55" s="10">
        <v>2.562E-2</v>
      </c>
      <c r="BH55" s="10"/>
      <c r="BI55" s="10">
        <f t="shared" si="11"/>
        <v>72</v>
      </c>
      <c r="BJ55" s="7" t="s">
        <v>39</v>
      </c>
      <c r="BK55" s="8" t="s">
        <v>28</v>
      </c>
      <c r="BL55" s="10">
        <v>7.8100000000000003E-2</v>
      </c>
      <c r="BM55" s="10"/>
      <c r="BN55" s="10">
        <f t="shared" si="12"/>
        <v>41</v>
      </c>
      <c r="BO55" s="7" t="s">
        <v>32</v>
      </c>
      <c r="BP55" s="8" t="s">
        <v>26</v>
      </c>
      <c r="BQ55" s="10">
        <v>0.24726999999999999</v>
      </c>
      <c r="BS55" s="10">
        <f t="shared" si="13"/>
        <v>50</v>
      </c>
    </row>
    <row r="56" spans="1:71" ht="17" thickBot="1" x14ac:dyDescent="0.25">
      <c r="A56" s="58"/>
      <c r="B56" s="7" t="s">
        <v>89</v>
      </c>
      <c r="C56" s="8" t="s">
        <v>25</v>
      </c>
      <c r="D56" s="10">
        <v>6.5439999999999998E-2</v>
      </c>
      <c r="E56" s="10"/>
      <c r="F56" s="10">
        <f t="shared" si="0"/>
        <v>58</v>
      </c>
      <c r="G56" s="7" t="s">
        <v>77</v>
      </c>
      <c r="H56" s="8" t="s">
        <v>22</v>
      </c>
      <c r="I56" s="10">
        <v>0.13342999999999999</v>
      </c>
      <c r="J56" s="10"/>
      <c r="K56" s="10">
        <f t="shared" si="1"/>
        <v>49</v>
      </c>
      <c r="L56" s="7" t="s">
        <v>103</v>
      </c>
      <c r="M56" s="8" t="s">
        <v>26</v>
      </c>
      <c r="N56" s="10">
        <v>0.11075</v>
      </c>
      <c r="O56" s="10"/>
      <c r="P56" s="10">
        <f t="shared" si="2"/>
        <v>53</v>
      </c>
      <c r="Q56" s="7" t="s">
        <v>18</v>
      </c>
      <c r="R56" s="8" t="s">
        <v>19</v>
      </c>
      <c r="S56" s="9">
        <v>0.16061</v>
      </c>
      <c r="T56" s="9" t="s">
        <v>110</v>
      </c>
      <c r="U56" s="10">
        <f t="shared" si="3"/>
        <v>46</v>
      </c>
      <c r="V56" s="7" t="s">
        <v>35</v>
      </c>
      <c r="W56" s="8" t="s">
        <v>22</v>
      </c>
      <c r="X56" s="10">
        <v>6.7780000000000007E-2</v>
      </c>
      <c r="Y56" s="10"/>
      <c r="Z56" s="10">
        <f t="shared" si="4"/>
        <v>25</v>
      </c>
      <c r="AA56" s="7" t="s">
        <v>66</v>
      </c>
      <c r="AB56" s="8" t="s">
        <v>22</v>
      </c>
      <c r="AC56" s="10">
        <v>3.5589999999999997E-2</v>
      </c>
      <c r="AD56" s="10"/>
      <c r="AE56" s="10">
        <f t="shared" si="5"/>
        <v>47</v>
      </c>
      <c r="AF56" s="7" t="s">
        <v>72</v>
      </c>
      <c r="AG56" s="8" t="s">
        <v>28</v>
      </c>
      <c r="AH56" s="10">
        <v>3.3500000000000002E-2</v>
      </c>
      <c r="AI56" s="10"/>
      <c r="AJ56" s="10">
        <f t="shared" si="6"/>
        <v>42</v>
      </c>
      <c r="AK56" s="7" t="s">
        <v>48</v>
      </c>
      <c r="AL56" s="8" t="s">
        <v>29</v>
      </c>
      <c r="AM56" s="10">
        <v>6.9190000000000002E-2</v>
      </c>
      <c r="AN56" s="10"/>
      <c r="AO56" s="10">
        <f t="shared" si="7"/>
        <v>49</v>
      </c>
      <c r="AP56" s="7" t="s">
        <v>66</v>
      </c>
      <c r="AQ56" s="8" t="s">
        <v>20</v>
      </c>
      <c r="AR56" s="10">
        <v>6.3600000000000004E-2</v>
      </c>
      <c r="AS56" s="10"/>
      <c r="AT56" s="10">
        <f t="shared" si="8"/>
        <v>72</v>
      </c>
      <c r="AU56" s="7" t="s">
        <v>54</v>
      </c>
      <c r="AV56" s="8" t="s">
        <v>105</v>
      </c>
      <c r="AW56" s="11">
        <v>8.1449999999999995E-2</v>
      </c>
      <c r="AX56" s="11" t="s">
        <v>111</v>
      </c>
      <c r="AY56" s="10">
        <f t="shared" si="9"/>
        <v>64</v>
      </c>
      <c r="AZ56" s="7" t="s">
        <v>103</v>
      </c>
      <c r="BA56" s="8" t="s">
        <v>26</v>
      </c>
      <c r="BB56" s="10">
        <v>8.0729999999999996E-2</v>
      </c>
      <c r="BC56" s="10"/>
      <c r="BD56" s="10">
        <f t="shared" si="10"/>
        <v>80</v>
      </c>
      <c r="BE56" s="7" t="s">
        <v>90</v>
      </c>
      <c r="BF56" s="8" t="s">
        <v>23</v>
      </c>
      <c r="BG56" s="10">
        <v>2.5000000000000001E-2</v>
      </c>
      <c r="BH56" s="10"/>
      <c r="BI56" s="10">
        <f t="shared" si="11"/>
        <v>71</v>
      </c>
      <c r="BJ56" s="7" t="s">
        <v>41</v>
      </c>
      <c r="BK56" s="8" t="s">
        <v>25</v>
      </c>
      <c r="BL56" s="10">
        <v>7.7229999999999993E-2</v>
      </c>
      <c r="BM56" s="10"/>
      <c r="BN56" s="10">
        <f t="shared" si="12"/>
        <v>40</v>
      </c>
      <c r="BO56" s="7" t="s">
        <v>71</v>
      </c>
      <c r="BP56" s="8" t="s">
        <v>29</v>
      </c>
      <c r="BQ56" s="10">
        <v>0.24318000000000001</v>
      </c>
      <c r="BS56" s="10">
        <f t="shared" si="13"/>
        <v>49</v>
      </c>
    </row>
    <row r="57" spans="1:71" ht="17" thickBot="1" x14ac:dyDescent="0.25">
      <c r="A57" s="58"/>
      <c r="B57" s="7" t="s">
        <v>76</v>
      </c>
      <c r="C57" s="8" t="s">
        <v>22</v>
      </c>
      <c r="D57" s="11">
        <v>6.4420000000000005E-2</v>
      </c>
      <c r="E57" s="11" t="s">
        <v>111</v>
      </c>
      <c r="F57" s="10">
        <f t="shared" si="0"/>
        <v>57</v>
      </c>
      <c r="G57" s="7" t="s">
        <v>89</v>
      </c>
      <c r="H57" s="8" t="s">
        <v>22</v>
      </c>
      <c r="I57" s="10">
        <v>0.12892999999999999</v>
      </c>
      <c r="J57" s="10"/>
      <c r="K57" s="10">
        <f t="shared" si="1"/>
        <v>48</v>
      </c>
      <c r="L57" s="7" t="s">
        <v>57</v>
      </c>
      <c r="M57" s="8" t="s">
        <v>20</v>
      </c>
      <c r="N57" s="10">
        <v>0.10784000000000001</v>
      </c>
      <c r="O57" s="10"/>
      <c r="P57" s="10">
        <f t="shared" si="2"/>
        <v>52</v>
      </c>
      <c r="Q57" s="7" t="s">
        <v>61</v>
      </c>
      <c r="R57" s="8" t="s">
        <v>23</v>
      </c>
      <c r="S57" s="10">
        <v>0.1547</v>
      </c>
      <c r="T57" s="10"/>
      <c r="U57" s="10">
        <f t="shared" si="3"/>
        <v>45</v>
      </c>
      <c r="V57" s="7" t="s">
        <v>62</v>
      </c>
      <c r="W57" s="8" t="s">
        <v>25</v>
      </c>
      <c r="X57" s="10">
        <v>6.0970000000000003E-2</v>
      </c>
      <c r="Y57" s="10"/>
      <c r="Z57" s="10">
        <f t="shared" si="4"/>
        <v>24</v>
      </c>
      <c r="AA57" s="7" t="s">
        <v>45</v>
      </c>
      <c r="AB57" s="8" t="s">
        <v>23</v>
      </c>
      <c r="AC57" s="10">
        <v>3.5299999999999998E-2</v>
      </c>
      <c r="AD57" s="10"/>
      <c r="AE57" s="10">
        <f t="shared" si="5"/>
        <v>46</v>
      </c>
      <c r="AF57" s="7" t="s">
        <v>80</v>
      </c>
      <c r="AG57" s="8" t="s">
        <v>28</v>
      </c>
      <c r="AH57" s="10">
        <v>3.3239999999999999E-2</v>
      </c>
      <c r="AI57" s="10"/>
      <c r="AJ57" s="10">
        <f t="shared" si="6"/>
        <v>41</v>
      </c>
      <c r="AK57" s="7" t="s">
        <v>98</v>
      </c>
      <c r="AL57" s="8" t="s">
        <v>23</v>
      </c>
      <c r="AM57" s="10">
        <v>6.8959999999999994E-2</v>
      </c>
      <c r="AN57" s="10"/>
      <c r="AO57" s="10">
        <f t="shared" si="7"/>
        <v>48</v>
      </c>
      <c r="AP57" s="7" t="s">
        <v>49</v>
      </c>
      <c r="AQ57" s="8" t="s">
        <v>20</v>
      </c>
      <c r="AR57" s="10">
        <v>6.2869999999999995E-2</v>
      </c>
      <c r="AS57" s="10"/>
      <c r="AT57" s="10">
        <f t="shared" si="8"/>
        <v>71</v>
      </c>
      <c r="AU57" s="7" t="s">
        <v>84</v>
      </c>
      <c r="AV57" s="8" t="s">
        <v>26</v>
      </c>
      <c r="AW57" s="10">
        <v>8.0689999999999998E-2</v>
      </c>
      <c r="AX57" s="10"/>
      <c r="AY57" s="10">
        <f t="shared" si="9"/>
        <v>63</v>
      </c>
      <c r="AZ57" s="7" t="s">
        <v>69</v>
      </c>
      <c r="BA57" s="8" t="s">
        <v>29</v>
      </c>
      <c r="BB57" s="10">
        <v>7.8049999999999994E-2</v>
      </c>
      <c r="BC57" s="10"/>
      <c r="BD57" s="10">
        <f t="shared" si="10"/>
        <v>79</v>
      </c>
      <c r="BE57" s="7" t="s">
        <v>64</v>
      </c>
      <c r="BF57" s="8" t="s">
        <v>22</v>
      </c>
      <c r="BG57" s="10">
        <v>2.495E-2</v>
      </c>
      <c r="BH57" s="10"/>
      <c r="BI57" s="10">
        <f t="shared" si="11"/>
        <v>70</v>
      </c>
      <c r="BJ57" s="7" t="s">
        <v>92</v>
      </c>
      <c r="BK57" s="8" t="s">
        <v>25</v>
      </c>
      <c r="BL57" s="10">
        <v>7.707E-2</v>
      </c>
      <c r="BM57" s="10"/>
      <c r="BN57" s="10">
        <f t="shared" si="12"/>
        <v>39</v>
      </c>
      <c r="BO57" s="7" t="s">
        <v>104</v>
      </c>
      <c r="BP57" s="8" t="s">
        <v>22</v>
      </c>
      <c r="BQ57" s="10">
        <v>0.23618</v>
      </c>
      <c r="BS57" s="10">
        <f t="shared" si="13"/>
        <v>48</v>
      </c>
    </row>
    <row r="58" spans="1:71" ht="17" thickBot="1" x14ac:dyDescent="0.25">
      <c r="A58" s="58"/>
      <c r="B58" s="7" t="s">
        <v>21</v>
      </c>
      <c r="C58" s="8" t="s">
        <v>22</v>
      </c>
      <c r="D58" s="9">
        <v>6.4399999999999999E-2</v>
      </c>
      <c r="E58" s="9" t="s">
        <v>110</v>
      </c>
      <c r="F58" s="10">
        <f t="shared" si="0"/>
        <v>56</v>
      </c>
      <c r="G58" s="7" t="s">
        <v>85</v>
      </c>
      <c r="H58" s="8" t="s">
        <v>19</v>
      </c>
      <c r="I58" s="10">
        <v>0.12547</v>
      </c>
      <c r="J58" s="10"/>
      <c r="K58" s="10">
        <f t="shared" si="1"/>
        <v>47</v>
      </c>
      <c r="L58" s="7" t="s">
        <v>83</v>
      </c>
      <c r="M58" s="8" t="s">
        <v>20</v>
      </c>
      <c r="N58" s="10">
        <v>0.10469000000000001</v>
      </c>
      <c r="O58" s="10"/>
      <c r="P58" s="10">
        <f t="shared" si="2"/>
        <v>51</v>
      </c>
      <c r="Q58" s="7" t="s">
        <v>100</v>
      </c>
      <c r="R58" s="8" t="s">
        <v>26</v>
      </c>
      <c r="S58" s="10">
        <v>0.15256</v>
      </c>
      <c r="T58" s="10"/>
      <c r="U58" s="10">
        <f t="shared" si="3"/>
        <v>44</v>
      </c>
      <c r="V58" s="7" t="s">
        <v>24</v>
      </c>
      <c r="W58" s="8" t="s">
        <v>25</v>
      </c>
      <c r="X58" s="10">
        <v>5.8119999999999998E-2</v>
      </c>
      <c r="Y58" s="10"/>
      <c r="Z58" s="10">
        <f t="shared" si="4"/>
        <v>23</v>
      </c>
      <c r="AA58" s="7" t="s">
        <v>38</v>
      </c>
      <c r="AB58" s="8" t="s">
        <v>22</v>
      </c>
      <c r="AC58" s="10">
        <v>3.5220000000000001E-2</v>
      </c>
      <c r="AD58" s="10"/>
      <c r="AE58" s="10">
        <f t="shared" si="5"/>
        <v>45</v>
      </c>
      <c r="AF58" s="7" t="s">
        <v>63</v>
      </c>
      <c r="AG58" s="8" t="s">
        <v>20</v>
      </c>
      <c r="AH58" s="10">
        <v>3.3110000000000001E-2</v>
      </c>
      <c r="AI58" s="10"/>
      <c r="AJ58" s="10">
        <f t="shared" si="6"/>
        <v>40</v>
      </c>
      <c r="AK58" s="7" t="s">
        <v>98</v>
      </c>
      <c r="AL58" s="8" t="s">
        <v>29</v>
      </c>
      <c r="AM58" s="10">
        <v>6.4509999999999998E-2</v>
      </c>
      <c r="AN58" s="10"/>
      <c r="AO58" s="10">
        <f t="shared" si="7"/>
        <v>47</v>
      </c>
      <c r="AP58" s="7" t="s">
        <v>98</v>
      </c>
      <c r="AQ58" s="8" t="s">
        <v>19</v>
      </c>
      <c r="AR58" s="10">
        <v>6.2820000000000001E-2</v>
      </c>
      <c r="AS58" s="10"/>
      <c r="AT58" s="10">
        <f t="shared" si="8"/>
        <v>70</v>
      </c>
      <c r="AU58" s="7" t="s">
        <v>52</v>
      </c>
      <c r="AV58" s="8" t="s">
        <v>29</v>
      </c>
      <c r="AW58" s="10">
        <v>8.0280000000000004E-2</v>
      </c>
      <c r="AX58" s="10"/>
      <c r="AY58" s="10">
        <f t="shared" si="9"/>
        <v>62</v>
      </c>
      <c r="AZ58" s="7" t="s">
        <v>103</v>
      </c>
      <c r="BA58" s="8" t="s">
        <v>19</v>
      </c>
      <c r="BB58" s="10">
        <v>7.7499999999999999E-2</v>
      </c>
      <c r="BC58" s="10"/>
      <c r="BD58" s="10">
        <f t="shared" si="10"/>
        <v>78</v>
      </c>
      <c r="BE58" s="7" t="s">
        <v>49</v>
      </c>
      <c r="BF58" s="8" t="s">
        <v>28</v>
      </c>
      <c r="BG58" s="10">
        <v>2.4709999999999999E-2</v>
      </c>
      <c r="BH58" s="10"/>
      <c r="BI58" s="10">
        <f t="shared" si="11"/>
        <v>69</v>
      </c>
      <c r="BJ58" s="7" t="s">
        <v>24</v>
      </c>
      <c r="BK58" s="8" t="s">
        <v>25</v>
      </c>
      <c r="BL58" s="10">
        <v>7.5490000000000002E-2</v>
      </c>
      <c r="BM58" s="10"/>
      <c r="BN58" s="10">
        <f t="shared" si="12"/>
        <v>38</v>
      </c>
      <c r="BO58" s="7" t="s">
        <v>90</v>
      </c>
      <c r="BP58" s="8" t="s">
        <v>20</v>
      </c>
      <c r="BQ58" s="10">
        <v>0.23533999999999999</v>
      </c>
      <c r="BS58" s="10">
        <f t="shared" si="13"/>
        <v>47</v>
      </c>
    </row>
    <row r="59" spans="1:71" ht="17" thickBot="1" x14ac:dyDescent="0.25">
      <c r="A59" s="59"/>
      <c r="B59" s="5" t="s">
        <v>103</v>
      </c>
      <c r="C59" s="6" t="s">
        <v>28</v>
      </c>
      <c r="D59" s="10">
        <v>6.2199999999999998E-2</v>
      </c>
      <c r="E59" s="19"/>
      <c r="F59" s="10">
        <f t="shared" si="0"/>
        <v>55</v>
      </c>
      <c r="G59" s="5" t="s">
        <v>56</v>
      </c>
      <c r="H59" s="6" t="s">
        <v>19</v>
      </c>
      <c r="I59" s="10">
        <v>0.12429999999999999</v>
      </c>
      <c r="J59" s="19"/>
      <c r="K59" s="10">
        <f t="shared" si="1"/>
        <v>46</v>
      </c>
      <c r="L59" s="5" t="s">
        <v>74</v>
      </c>
      <c r="M59" s="6" t="s">
        <v>25</v>
      </c>
      <c r="N59" s="10">
        <v>0.10392</v>
      </c>
      <c r="O59" s="19"/>
      <c r="P59" s="10">
        <f t="shared" si="2"/>
        <v>50</v>
      </c>
      <c r="Q59" s="5" t="s">
        <v>45</v>
      </c>
      <c r="R59" s="6" t="s">
        <v>19</v>
      </c>
      <c r="S59" s="10">
        <v>0.15089</v>
      </c>
      <c r="T59" s="19"/>
      <c r="U59" s="10">
        <f t="shared" si="3"/>
        <v>43</v>
      </c>
      <c r="V59" s="5" t="s">
        <v>70</v>
      </c>
      <c r="W59" s="6" t="s">
        <v>19</v>
      </c>
      <c r="X59" s="10">
        <v>5.0119999999999998E-2</v>
      </c>
      <c r="Y59" s="19"/>
      <c r="Z59" s="10">
        <f t="shared" si="4"/>
        <v>22</v>
      </c>
      <c r="AA59" s="5" t="s">
        <v>94</v>
      </c>
      <c r="AB59" s="6" t="s">
        <v>28</v>
      </c>
      <c r="AC59" s="10">
        <v>3.431E-2</v>
      </c>
      <c r="AD59" s="19"/>
      <c r="AE59" s="10">
        <f t="shared" si="5"/>
        <v>44</v>
      </c>
      <c r="AF59" s="5" t="s">
        <v>82</v>
      </c>
      <c r="AG59" s="6" t="s">
        <v>20</v>
      </c>
      <c r="AH59" s="10">
        <v>3.1390000000000001E-2</v>
      </c>
      <c r="AI59" s="19"/>
      <c r="AJ59" s="10">
        <f t="shared" si="6"/>
        <v>39</v>
      </c>
      <c r="AK59" s="5" t="s">
        <v>98</v>
      </c>
      <c r="AL59" s="6" t="s">
        <v>19</v>
      </c>
      <c r="AM59" s="10">
        <v>6.3079999999999997E-2</v>
      </c>
      <c r="AN59" s="19"/>
      <c r="AO59" s="10">
        <f t="shared" si="7"/>
        <v>46</v>
      </c>
      <c r="AP59" s="5" t="s">
        <v>59</v>
      </c>
      <c r="AQ59" s="6" t="s">
        <v>23</v>
      </c>
      <c r="AR59" s="10">
        <v>6.2289999999999998E-2</v>
      </c>
      <c r="AS59" s="19"/>
      <c r="AT59" s="10">
        <f t="shared" si="8"/>
        <v>69</v>
      </c>
      <c r="AU59" s="5" t="s">
        <v>57</v>
      </c>
      <c r="AV59" s="6" t="s">
        <v>20</v>
      </c>
      <c r="AW59" s="10">
        <v>8.004E-2</v>
      </c>
      <c r="AX59" s="19"/>
      <c r="AY59" s="10">
        <f t="shared" si="9"/>
        <v>61</v>
      </c>
      <c r="AZ59" s="5" t="s">
        <v>65</v>
      </c>
      <c r="BA59" s="6" t="s">
        <v>23</v>
      </c>
      <c r="BB59" s="10">
        <v>7.7060000000000003E-2</v>
      </c>
      <c r="BC59" s="19"/>
      <c r="BD59" s="10">
        <f t="shared" si="10"/>
        <v>77</v>
      </c>
      <c r="BE59" s="5" t="s">
        <v>94</v>
      </c>
      <c r="BF59" s="6" t="s">
        <v>28</v>
      </c>
      <c r="BG59" s="10">
        <v>2.4469999999999999E-2</v>
      </c>
      <c r="BH59" s="19"/>
      <c r="BI59" s="10">
        <f t="shared" si="11"/>
        <v>68</v>
      </c>
      <c r="BJ59" s="5" t="s">
        <v>76</v>
      </c>
      <c r="BK59" s="6" t="s">
        <v>26</v>
      </c>
      <c r="BL59" s="10">
        <v>7.2090000000000001E-2</v>
      </c>
      <c r="BM59" s="19"/>
      <c r="BN59" s="10">
        <f t="shared" si="12"/>
        <v>37</v>
      </c>
      <c r="BO59" s="5" t="s">
        <v>95</v>
      </c>
      <c r="BP59" s="6" t="s">
        <v>26</v>
      </c>
      <c r="BQ59" s="10">
        <v>0.23227999999999999</v>
      </c>
      <c r="BS59" s="10">
        <f t="shared" si="13"/>
        <v>46</v>
      </c>
    </row>
    <row r="60" spans="1:71" ht="17" thickBot="1" x14ac:dyDescent="0.25">
      <c r="A60" s="60" t="s">
        <v>55</v>
      </c>
      <c r="B60" s="7" t="s">
        <v>32</v>
      </c>
      <c r="C60" s="8" t="s">
        <v>26</v>
      </c>
      <c r="D60" s="9">
        <v>6.1850000000000002E-2</v>
      </c>
      <c r="E60" s="9" t="s">
        <v>110</v>
      </c>
      <c r="F60" s="10">
        <f t="shared" si="0"/>
        <v>54</v>
      </c>
      <c r="G60" s="7" t="s">
        <v>71</v>
      </c>
      <c r="H60" s="8" t="s">
        <v>22</v>
      </c>
      <c r="I60" s="10">
        <v>0.1186</v>
      </c>
      <c r="J60" s="10"/>
      <c r="K60" s="10">
        <f t="shared" si="1"/>
        <v>45</v>
      </c>
      <c r="L60" s="7" t="s">
        <v>57</v>
      </c>
      <c r="M60" s="8" t="s">
        <v>23</v>
      </c>
      <c r="N60" s="10">
        <v>0.10156999999999999</v>
      </c>
      <c r="O60" s="10"/>
      <c r="P60" s="10">
        <f t="shared" si="2"/>
        <v>49</v>
      </c>
      <c r="Q60" s="7" t="s">
        <v>87</v>
      </c>
      <c r="R60" s="8" t="s">
        <v>19</v>
      </c>
      <c r="S60" s="10">
        <v>0.14655000000000001</v>
      </c>
      <c r="T60" s="10"/>
      <c r="U60" s="10">
        <f t="shared" si="3"/>
        <v>42</v>
      </c>
      <c r="V60" s="7" t="s">
        <v>104</v>
      </c>
      <c r="W60" s="8" t="s">
        <v>22</v>
      </c>
      <c r="X60" s="10">
        <v>4.9709999999999997E-2</v>
      </c>
      <c r="Y60" s="10"/>
      <c r="Z60" s="10">
        <f t="shared" si="4"/>
        <v>21</v>
      </c>
      <c r="AA60" s="7" t="s">
        <v>45</v>
      </c>
      <c r="AB60" s="8" t="s">
        <v>19</v>
      </c>
      <c r="AC60" s="10">
        <v>3.3430000000000001E-2</v>
      </c>
      <c r="AD60" s="10"/>
      <c r="AE60" s="10">
        <f t="shared" si="5"/>
        <v>43</v>
      </c>
      <c r="AF60" s="7" t="s">
        <v>67</v>
      </c>
      <c r="AG60" s="8" t="s">
        <v>23</v>
      </c>
      <c r="AH60" s="10">
        <v>3.048E-2</v>
      </c>
      <c r="AI60" s="10"/>
      <c r="AJ60" s="10">
        <f t="shared" si="6"/>
        <v>38</v>
      </c>
      <c r="AK60" s="7" t="s">
        <v>65</v>
      </c>
      <c r="AL60" s="8" t="s">
        <v>29</v>
      </c>
      <c r="AM60" s="10">
        <v>6.2509999999999996E-2</v>
      </c>
      <c r="AN60" s="10"/>
      <c r="AO60" s="10">
        <f t="shared" si="7"/>
        <v>45</v>
      </c>
      <c r="AP60" s="7" t="s">
        <v>67</v>
      </c>
      <c r="AQ60" s="8" t="s">
        <v>20</v>
      </c>
      <c r="AR60" s="10">
        <v>6.2289999999999998E-2</v>
      </c>
      <c r="AS60" s="10"/>
      <c r="AT60" s="10">
        <f t="shared" si="8"/>
        <v>69</v>
      </c>
      <c r="AU60" s="7" t="s">
        <v>68</v>
      </c>
      <c r="AV60" s="8" t="s">
        <v>19</v>
      </c>
      <c r="AW60" s="10">
        <v>7.9649999999999999E-2</v>
      </c>
      <c r="AX60" s="10"/>
      <c r="AY60" s="10">
        <f t="shared" si="9"/>
        <v>60</v>
      </c>
      <c r="AZ60" s="7" t="s">
        <v>96</v>
      </c>
      <c r="BA60" s="8" t="s">
        <v>29</v>
      </c>
      <c r="BB60" s="10">
        <v>7.5380000000000003E-2</v>
      </c>
      <c r="BC60" s="10"/>
      <c r="BD60" s="10">
        <f t="shared" si="10"/>
        <v>76</v>
      </c>
      <c r="BE60" s="7" t="s">
        <v>102</v>
      </c>
      <c r="BF60" s="8" t="s">
        <v>22</v>
      </c>
      <c r="BG60" s="10">
        <v>2.4340000000000001E-2</v>
      </c>
      <c r="BH60" s="10"/>
      <c r="BI60" s="10">
        <f t="shared" si="11"/>
        <v>67</v>
      </c>
      <c r="BJ60" s="7" t="s">
        <v>27</v>
      </c>
      <c r="BK60" s="8" t="s">
        <v>28</v>
      </c>
      <c r="BL60" s="10">
        <v>7.0220000000000005E-2</v>
      </c>
      <c r="BM60" s="10"/>
      <c r="BN60" s="10">
        <f t="shared" si="12"/>
        <v>36</v>
      </c>
      <c r="BO60" s="7" t="s">
        <v>91</v>
      </c>
      <c r="BP60" s="8" t="s">
        <v>22</v>
      </c>
      <c r="BQ60" s="10">
        <v>0.23036999999999999</v>
      </c>
      <c r="BS60" s="10">
        <f t="shared" si="13"/>
        <v>45</v>
      </c>
    </row>
    <row r="61" spans="1:71" ht="17" thickBot="1" x14ac:dyDescent="0.25">
      <c r="A61" s="58"/>
      <c r="B61" s="7" t="s">
        <v>64</v>
      </c>
      <c r="C61" s="8" t="s">
        <v>22</v>
      </c>
      <c r="D61" s="10">
        <v>6.1559999999999997E-2</v>
      </c>
      <c r="E61" s="10"/>
      <c r="F61" s="10">
        <f t="shared" si="0"/>
        <v>53</v>
      </c>
      <c r="G61" s="7" t="s">
        <v>79</v>
      </c>
      <c r="H61" s="8" t="s">
        <v>22</v>
      </c>
      <c r="I61" s="10">
        <v>0.11357</v>
      </c>
      <c r="J61" s="10"/>
      <c r="K61" s="10">
        <f t="shared" si="1"/>
        <v>44</v>
      </c>
      <c r="L61" s="7" t="s">
        <v>40</v>
      </c>
      <c r="M61" s="8" t="s">
        <v>26</v>
      </c>
      <c r="N61" s="10">
        <v>0.10082000000000001</v>
      </c>
      <c r="O61" s="10"/>
      <c r="P61" s="10">
        <f t="shared" si="2"/>
        <v>48</v>
      </c>
      <c r="Q61" s="7" t="s">
        <v>84</v>
      </c>
      <c r="R61" s="8" t="s">
        <v>26</v>
      </c>
      <c r="S61" s="10">
        <v>0.13450000000000001</v>
      </c>
      <c r="T61" s="10"/>
      <c r="U61" s="10">
        <f t="shared" si="3"/>
        <v>41</v>
      </c>
      <c r="V61" s="7" t="s">
        <v>64</v>
      </c>
      <c r="W61" s="8" t="s">
        <v>22</v>
      </c>
      <c r="X61" s="10">
        <v>4.8520000000000001E-2</v>
      </c>
      <c r="Y61" s="10"/>
      <c r="Z61" s="10">
        <f t="shared" si="4"/>
        <v>20</v>
      </c>
      <c r="AA61" s="7" t="s">
        <v>93</v>
      </c>
      <c r="AB61" s="8" t="s">
        <v>29</v>
      </c>
      <c r="AC61" s="10">
        <v>3.2960000000000003E-2</v>
      </c>
      <c r="AD61" s="10"/>
      <c r="AE61" s="10">
        <f t="shared" si="5"/>
        <v>42</v>
      </c>
      <c r="AF61" s="7" t="s">
        <v>72</v>
      </c>
      <c r="AG61" s="8" t="s">
        <v>25</v>
      </c>
      <c r="AH61" s="10">
        <v>2.997E-2</v>
      </c>
      <c r="AI61" s="10"/>
      <c r="AJ61" s="10">
        <f t="shared" si="6"/>
        <v>37</v>
      </c>
      <c r="AK61" s="7" t="s">
        <v>94</v>
      </c>
      <c r="AL61" s="8" t="s">
        <v>19</v>
      </c>
      <c r="AM61" s="10">
        <v>5.9679999999999997E-2</v>
      </c>
      <c r="AN61" s="10"/>
      <c r="AO61" s="10">
        <f t="shared" si="7"/>
        <v>44</v>
      </c>
      <c r="AP61" s="7" t="s">
        <v>50</v>
      </c>
      <c r="AQ61" s="8" t="s">
        <v>19</v>
      </c>
      <c r="AR61" s="10">
        <v>6.1699999999999998E-2</v>
      </c>
      <c r="AS61" s="10"/>
      <c r="AT61" s="10">
        <f t="shared" si="8"/>
        <v>68</v>
      </c>
      <c r="AU61" s="7" t="s">
        <v>69</v>
      </c>
      <c r="AV61" s="8" t="s">
        <v>23</v>
      </c>
      <c r="AW61" s="10">
        <v>7.8460000000000002E-2</v>
      </c>
      <c r="AX61" s="10"/>
      <c r="AY61" s="10">
        <f t="shared" si="9"/>
        <v>59</v>
      </c>
      <c r="AZ61" s="7" t="s">
        <v>96</v>
      </c>
      <c r="BA61" s="8" t="s">
        <v>22</v>
      </c>
      <c r="BB61" s="10">
        <v>7.4779999999999999E-2</v>
      </c>
      <c r="BC61" s="10"/>
      <c r="BD61" s="10">
        <f t="shared" si="10"/>
        <v>75</v>
      </c>
      <c r="BE61" s="7" t="s">
        <v>42</v>
      </c>
      <c r="BF61" s="8" t="s">
        <v>26</v>
      </c>
      <c r="BG61" s="11">
        <v>2.41E-2</v>
      </c>
      <c r="BH61" s="11" t="s">
        <v>111</v>
      </c>
      <c r="BI61" s="10">
        <f t="shared" si="11"/>
        <v>66</v>
      </c>
      <c r="BJ61" s="7" t="s">
        <v>89</v>
      </c>
      <c r="BK61" s="8" t="s">
        <v>28</v>
      </c>
      <c r="BL61" s="10">
        <v>7.0169999999999996E-2</v>
      </c>
      <c r="BM61" s="10"/>
      <c r="BN61" s="10">
        <f t="shared" si="12"/>
        <v>35</v>
      </c>
      <c r="BO61" s="7" t="s">
        <v>58</v>
      </c>
      <c r="BP61" s="8" t="s">
        <v>22</v>
      </c>
      <c r="BQ61" s="10">
        <v>0.22306000000000001</v>
      </c>
      <c r="BS61" s="10">
        <f t="shared" si="13"/>
        <v>44</v>
      </c>
    </row>
    <row r="62" spans="1:71" ht="17" thickBot="1" x14ac:dyDescent="0.25">
      <c r="A62" s="58"/>
      <c r="B62" s="7" t="s">
        <v>64</v>
      </c>
      <c r="C62" s="8" t="s">
        <v>28</v>
      </c>
      <c r="D62" s="10">
        <v>6.0130000000000003E-2</v>
      </c>
      <c r="E62" s="10"/>
      <c r="F62" s="10">
        <f t="shared" si="0"/>
        <v>52</v>
      </c>
      <c r="G62" s="7" t="s">
        <v>52</v>
      </c>
      <c r="H62" s="8" t="s">
        <v>29</v>
      </c>
      <c r="I62" s="10">
        <v>0.10806</v>
      </c>
      <c r="J62" s="10"/>
      <c r="K62" s="10">
        <f t="shared" si="1"/>
        <v>43</v>
      </c>
      <c r="L62" s="7" t="s">
        <v>70</v>
      </c>
      <c r="M62" s="8" t="s">
        <v>23</v>
      </c>
      <c r="N62" s="10">
        <v>9.9959999999999993E-2</v>
      </c>
      <c r="O62" s="10"/>
      <c r="P62" s="10">
        <f t="shared" si="2"/>
        <v>47</v>
      </c>
      <c r="Q62" s="7" t="s">
        <v>76</v>
      </c>
      <c r="R62" s="8" t="s">
        <v>28</v>
      </c>
      <c r="S62" s="10">
        <v>0.12944</v>
      </c>
      <c r="T62" s="10"/>
      <c r="U62" s="10">
        <f t="shared" si="3"/>
        <v>40</v>
      </c>
      <c r="V62" s="7" t="s">
        <v>80</v>
      </c>
      <c r="W62" s="8" t="s">
        <v>19</v>
      </c>
      <c r="X62" s="10">
        <v>4.641E-2</v>
      </c>
      <c r="Y62" s="10"/>
      <c r="Z62" s="10">
        <f t="shared" si="4"/>
        <v>19</v>
      </c>
      <c r="AA62" s="7" t="s">
        <v>74</v>
      </c>
      <c r="AB62" s="8" t="s">
        <v>28</v>
      </c>
      <c r="AC62" s="10">
        <v>3.1559999999999998E-2</v>
      </c>
      <c r="AD62" s="10"/>
      <c r="AE62" s="10">
        <f t="shared" si="5"/>
        <v>41</v>
      </c>
      <c r="AF62" s="7" t="s">
        <v>46</v>
      </c>
      <c r="AG62" s="8" t="s">
        <v>20</v>
      </c>
      <c r="AH62" s="10">
        <v>2.7150000000000001E-2</v>
      </c>
      <c r="AI62" s="10"/>
      <c r="AJ62" s="10">
        <f t="shared" si="6"/>
        <v>36</v>
      </c>
      <c r="AK62" s="7" t="s">
        <v>52</v>
      </c>
      <c r="AL62" s="8" t="s">
        <v>23</v>
      </c>
      <c r="AM62" s="10">
        <v>5.722E-2</v>
      </c>
      <c r="AN62" s="10"/>
      <c r="AO62" s="10">
        <f t="shared" si="7"/>
        <v>43</v>
      </c>
      <c r="AP62" s="7" t="s">
        <v>63</v>
      </c>
      <c r="AQ62" s="8" t="s">
        <v>22</v>
      </c>
      <c r="AR62" s="10">
        <v>6.0630000000000003E-2</v>
      </c>
      <c r="AS62" s="10"/>
      <c r="AT62" s="10">
        <f t="shared" si="8"/>
        <v>67</v>
      </c>
      <c r="AU62" s="7" t="s">
        <v>76</v>
      </c>
      <c r="AV62" s="8" t="s">
        <v>28</v>
      </c>
      <c r="AW62" s="10">
        <v>7.5990000000000002E-2</v>
      </c>
      <c r="AX62" s="10"/>
      <c r="AY62" s="10">
        <f t="shared" si="9"/>
        <v>58</v>
      </c>
      <c r="AZ62" s="7" t="s">
        <v>86</v>
      </c>
      <c r="BA62" s="8" t="s">
        <v>26</v>
      </c>
      <c r="BB62" s="10">
        <v>7.2819999999999996E-2</v>
      </c>
      <c r="BC62" s="10"/>
      <c r="BD62" s="10">
        <f t="shared" si="10"/>
        <v>74</v>
      </c>
      <c r="BE62" s="7" t="s">
        <v>79</v>
      </c>
      <c r="BF62" s="8" t="s">
        <v>22</v>
      </c>
      <c r="BG62" s="10">
        <v>2.4070000000000001E-2</v>
      </c>
      <c r="BH62" s="10"/>
      <c r="BI62" s="10">
        <f t="shared" si="11"/>
        <v>65</v>
      </c>
      <c r="BJ62" s="7" t="s">
        <v>39</v>
      </c>
      <c r="BK62" s="8" t="s">
        <v>25</v>
      </c>
      <c r="BL62" s="10">
        <v>6.5699999999999995E-2</v>
      </c>
      <c r="BM62" s="10"/>
      <c r="BN62" s="10">
        <f t="shared" si="12"/>
        <v>34</v>
      </c>
      <c r="BO62" s="7" t="s">
        <v>67</v>
      </c>
      <c r="BP62" s="8" t="s">
        <v>20</v>
      </c>
      <c r="BQ62" s="10">
        <v>0.20702000000000001</v>
      </c>
      <c r="BS62" s="10">
        <f t="shared" si="13"/>
        <v>43</v>
      </c>
    </row>
    <row r="63" spans="1:71" ht="17" thickBot="1" x14ac:dyDescent="0.25">
      <c r="A63" s="58"/>
      <c r="B63" s="7" t="s">
        <v>51</v>
      </c>
      <c r="C63" s="8" t="s">
        <v>22</v>
      </c>
      <c r="D63" s="11">
        <v>5.6710000000000003E-2</v>
      </c>
      <c r="E63" s="11" t="s">
        <v>111</v>
      </c>
      <c r="F63" s="10">
        <f t="shared" si="0"/>
        <v>51</v>
      </c>
      <c r="G63" s="7" t="s">
        <v>21</v>
      </c>
      <c r="H63" s="8" t="s">
        <v>22</v>
      </c>
      <c r="I63" s="10">
        <v>9.7689999999999999E-2</v>
      </c>
      <c r="J63" s="10"/>
      <c r="K63" s="10">
        <f t="shared" si="1"/>
        <v>42</v>
      </c>
      <c r="L63" s="7" t="s">
        <v>49</v>
      </c>
      <c r="M63" s="8" t="s">
        <v>28</v>
      </c>
      <c r="N63" s="10">
        <v>9.9400000000000002E-2</v>
      </c>
      <c r="O63" s="10"/>
      <c r="P63" s="10">
        <f t="shared" si="2"/>
        <v>46</v>
      </c>
      <c r="Q63" s="7" t="s">
        <v>71</v>
      </c>
      <c r="R63" s="8" t="s">
        <v>22</v>
      </c>
      <c r="S63" s="10">
        <v>0.12862999999999999</v>
      </c>
      <c r="T63" s="10"/>
      <c r="U63" s="10">
        <f t="shared" si="3"/>
        <v>39</v>
      </c>
      <c r="V63" s="7" t="s">
        <v>45</v>
      </c>
      <c r="W63" s="8" t="s">
        <v>23</v>
      </c>
      <c r="X63" s="10">
        <v>4.5130000000000003E-2</v>
      </c>
      <c r="Y63" s="10"/>
      <c r="Z63" s="10">
        <f t="shared" si="4"/>
        <v>18</v>
      </c>
      <c r="AA63" s="7" t="s">
        <v>50</v>
      </c>
      <c r="AB63" s="8" t="s">
        <v>19</v>
      </c>
      <c r="AC63" s="10">
        <v>3.1210000000000002E-2</v>
      </c>
      <c r="AD63" s="10"/>
      <c r="AE63" s="10">
        <f t="shared" si="5"/>
        <v>40</v>
      </c>
      <c r="AF63" s="7" t="s">
        <v>89</v>
      </c>
      <c r="AG63" s="8" t="s">
        <v>28</v>
      </c>
      <c r="AH63" s="10">
        <v>2.6419999999999999E-2</v>
      </c>
      <c r="AI63" s="10"/>
      <c r="AJ63" s="10">
        <f t="shared" si="6"/>
        <v>35</v>
      </c>
      <c r="AK63" s="7" t="s">
        <v>81</v>
      </c>
      <c r="AL63" s="8" t="s">
        <v>29</v>
      </c>
      <c r="AM63" s="10">
        <v>5.5559999999999998E-2</v>
      </c>
      <c r="AN63" s="10"/>
      <c r="AO63" s="10">
        <f t="shared" si="7"/>
        <v>42</v>
      </c>
      <c r="AP63" s="7" t="s">
        <v>59</v>
      </c>
      <c r="AQ63" s="8" t="s">
        <v>25</v>
      </c>
      <c r="AR63" s="10">
        <v>5.9089999999999997E-2</v>
      </c>
      <c r="AS63" s="10"/>
      <c r="AT63" s="10">
        <f t="shared" si="8"/>
        <v>66</v>
      </c>
      <c r="AU63" s="7" t="s">
        <v>103</v>
      </c>
      <c r="AV63" s="8" t="s">
        <v>26</v>
      </c>
      <c r="AW63" s="10">
        <v>7.5740000000000002E-2</v>
      </c>
      <c r="AX63" s="10"/>
      <c r="AY63" s="10">
        <f t="shared" si="9"/>
        <v>57</v>
      </c>
      <c r="AZ63" s="7" t="s">
        <v>72</v>
      </c>
      <c r="BA63" s="8" t="s">
        <v>25</v>
      </c>
      <c r="BB63" s="10">
        <v>7.2289999999999993E-2</v>
      </c>
      <c r="BC63" s="10"/>
      <c r="BD63" s="10">
        <f t="shared" si="10"/>
        <v>73</v>
      </c>
      <c r="BE63" s="7" t="s">
        <v>71</v>
      </c>
      <c r="BF63" s="8" t="s">
        <v>20</v>
      </c>
      <c r="BG63" s="10">
        <v>2.3740000000000001E-2</v>
      </c>
      <c r="BH63" s="10"/>
      <c r="BI63" s="10">
        <f t="shared" si="11"/>
        <v>64</v>
      </c>
      <c r="BJ63" s="7" t="s">
        <v>92</v>
      </c>
      <c r="BK63" s="8" t="s">
        <v>20</v>
      </c>
      <c r="BL63" s="10">
        <v>6.5339999999999995E-2</v>
      </c>
      <c r="BM63" s="10"/>
      <c r="BN63" s="10">
        <f t="shared" si="12"/>
        <v>33</v>
      </c>
      <c r="BO63" s="7" t="s">
        <v>94</v>
      </c>
      <c r="BP63" s="8" t="s">
        <v>19</v>
      </c>
      <c r="BQ63" s="10">
        <v>0.18511</v>
      </c>
      <c r="BS63" s="10">
        <f t="shared" si="13"/>
        <v>42</v>
      </c>
    </row>
    <row r="64" spans="1:71" ht="17" thickBot="1" x14ac:dyDescent="0.25">
      <c r="A64" s="58"/>
      <c r="B64" s="7" t="s">
        <v>89</v>
      </c>
      <c r="C64" s="8" t="s">
        <v>28</v>
      </c>
      <c r="D64" s="10">
        <v>5.5259999999999997E-2</v>
      </c>
      <c r="E64" s="10"/>
      <c r="F64" s="10">
        <f t="shared" si="0"/>
        <v>50</v>
      </c>
      <c r="G64" s="7" t="s">
        <v>72</v>
      </c>
      <c r="H64" s="8" t="s">
        <v>22</v>
      </c>
      <c r="I64" s="10">
        <v>9.6269999999999994E-2</v>
      </c>
      <c r="J64" s="10"/>
      <c r="K64" s="10">
        <f t="shared" si="1"/>
        <v>41</v>
      </c>
      <c r="L64" s="7" t="s">
        <v>58</v>
      </c>
      <c r="M64" s="8" t="s">
        <v>22</v>
      </c>
      <c r="N64" s="10">
        <v>9.9150000000000002E-2</v>
      </c>
      <c r="O64" s="10"/>
      <c r="P64" s="10">
        <f t="shared" si="2"/>
        <v>45</v>
      </c>
      <c r="Q64" s="7" t="s">
        <v>62</v>
      </c>
      <c r="R64" s="8" t="s">
        <v>19</v>
      </c>
      <c r="S64" s="10">
        <v>0.12817999999999999</v>
      </c>
      <c r="T64" s="10"/>
      <c r="U64" s="10">
        <f t="shared" si="3"/>
        <v>38</v>
      </c>
      <c r="V64" s="7" t="s">
        <v>83</v>
      </c>
      <c r="W64" s="8" t="s">
        <v>29</v>
      </c>
      <c r="X64" s="10">
        <v>4.4839999999999998E-2</v>
      </c>
      <c r="Y64" s="10"/>
      <c r="Z64" s="10">
        <f t="shared" si="4"/>
        <v>17</v>
      </c>
      <c r="AA64" s="7" t="s">
        <v>44</v>
      </c>
      <c r="AB64" s="8" t="s">
        <v>20</v>
      </c>
      <c r="AC64" s="10">
        <v>3.1009999999999999E-2</v>
      </c>
      <c r="AD64" s="10"/>
      <c r="AE64" s="10">
        <f t="shared" si="5"/>
        <v>39</v>
      </c>
      <c r="AF64" s="7" t="s">
        <v>66</v>
      </c>
      <c r="AG64" s="8" t="s">
        <v>28</v>
      </c>
      <c r="AH64" s="10">
        <v>2.6200000000000001E-2</v>
      </c>
      <c r="AI64" s="10"/>
      <c r="AJ64" s="10">
        <f t="shared" si="6"/>
        <v>34</v>
      </c>
      <c r="AK64" s="7" t="s">
        <v>99</v>
      </c>
      <c r="AL64" s="8" t="s">
        <v>26</v>
      </c>
      <c r="AM64" s="10">
        <v>5.0169999999999999E-2</v>
      </c>
      <c r="AN64" s="10"/>
      <c r="AO64" s="10">
        <f t="shared" si="7"/>
        <v>41</v>
      </c>
      <c r="AP64" s="7" t="s">
        <v>87</v>
      </c>
      <c r="AQ64" s="8" t="s">
        <v>29</v>
      </c>
      <c r="AR64" s="10">
        <v>5.8099999999999999E-2</v>
      </c>
      <c r="AS64" s="10"/>
      <c r="AT64" s="10">
        <f t="shared" si="8"/>
        <v>65</v>
      </c>
      <c r="AU64" s="7" t="s">
        <v>75</v>
      </c>
      <c r="AV64" s="8" t="s">
        <v>29</v>
      </c>
      <c r="AW64" s="10">
        <v>7.4859999999999996E-2</v>
      </c>
      <c r="AX64" s="10"/>
      <c r="AY64" s="10">
        <f t="shared" si="9"/>
        <v>56</v>
      </c>
      <c r="AZ64" s="7" t="s">
        <v>103</v>
      </c>
      <c r="BA64" s="8" t="s">
        <v>23</v>
      </c>
      <c r="BB64" s="10">
        <v>7.009E-2</v>
      </c>
      <c r="BC64" s="10"/>
      <c r="BD64" s="10">
        <f t="shared" si="10"/>
        <v>72</v>
      </c>
      <c r="BE64" s="7" t="s">
        <v>87</v>
      </c>
      <c r="BF64" s="8" t="s">
        <v>25</v>
      </c>
      <c r="BG64" s="10">
        <v>2.3279999999999999E-2</v>
      </c>
      <c r="BH64" s="10"/>
      <c r="BI64" s="10">
        <f t="shared" si="11"/>
        <v>63</v>
      </c>
      <c r="BJ64" s="7" t="s">
        <v>67</v>
      </c>
      <c r="BK64" s="8" t="s">
        <v>23</v>
      </c>
      <c r="BL64" s="10">
        <v>5.5660000000000001E-2</v>
      </c>
      <c r="BM64" s="10"/>
      <c r="BN64" s="10">
        <f t="shared" si="12"/>
        <v>32</v>
      </c>
      <c r="BO64" s="7" t="s">
        <v>82</v>
      </c>
      <c r="BP64" s="8" t="s">
        <v>28</v>
      </c>
      <c r="BQ64" s="10">
        <v>0.18385000000000001</v>
      </c>
      <c r="BS64" s="10">
        <f t="shared" si="13"/>
        <v>41</v>
      </c>
    </row>
    <row r="65" spans="1:71" ht="17" thickBot="1" x14ac:dyDescent="0.25">
      <c r="A65" s="58"/>
      <c r="B65" s="7" t="s">
        <v>42</v>
      </c>
      <c r="C65" s="8" t="s">
        <v>26</v>
      </c>
      <c r="D65" s="11">
        <v>5.4350000000000002E-2</v>
      </c>
      <c r="E65" s="11" t="s">
        <v>111</v>
      </c>
      <c r="F65" s="10">
        <f t="shared" si="0"/>
        <v>49</v>
      </c>
      <c r="G65" s="7" t="s">
        <v>99</v>
      </c>
      <c r="H65" s="8" t="s">
        <v>23</v>
      </c>
      <c r="I65" s="10">
        <v>9.5089999999999994E-2</v>
      </c>
      <c r="J65" s="10"/>
      <c r="K65" s="10">
        <f t="shared" si="1"/>
        <v>40</v>
      </c>
      <c r="L65" s="7" t="s">
        <v>35</v>
      </c>
      <c r="M65" s="8" t="s">
        <v>22</v>
      </c>
      <c r="N65" s="10">
        <v>9.6390000000000003E-2</v>
      </c>
      <c r="O65" s="10"/>
      <c r="P65" s="10">
        <f t="shared" si="2"/>
        <v>44</v>
      </c>
      <c r="Q65" s="7" t="s">
        <v>41</v>
      </c>
      <c r="R65" s="8" t="s">
        <v>25</v>
      </c>
      <c r="S65" s="10">
        <v>0.12798999999999999</v>
      </c>
      <c r="T65" s="10"/>
      <c r="U65" s="10">
        <f t="shared" si="3"/>
        <v>37</v>
      </c>
      <c r="V65" s="7" t="s">
        <v>71</v>
      </c>
      <c r="W65" s="8" t="s">
        <v>22</v>
      </c>
      <c r="X65" s="10">
        <v>3.8429999999999999E-2</v>
      </c>
      <c r="Y65" s="10"/>
      <c r="Z65" s="10">
        <f t="shared" si="4"/>
        <v>16</v>
      </c>
      <c r="AA65" s="7" t="s">
        <v>31</v>
      </c>
      <c r="AB65" s="8" t="s">
        <v>19</v>
      </c>
      <c r="AC65" s="10">
        <v>3.0620000000000001E-2</v>
      </c>
      <c r="AD65" s="10"/>
      <c r="AE65" s="10">
        <f t="shared" si="5"/>
        <v>38</v>
      </c>
      <c r="AF65" s="7" t="s">
        <v>92</v>
      </c>
      <c r="AG65" s="8" t="s">
        <v>20</v>
      </c>
      <c r="AH65" s="10">
        <v>2.5350000000000001E-2</v>
      </c>
      <c r="AI65" s="10"/>
      <c r="AJ65" s="10">
        <f t="shared" si="6"/>
        <v>33</v>
      </c>
      <c r="AK65" s="7" t="s">
        <v>63</v>
      </c>
      <c r="AL65" s="8" t="s">
        <v>26</v>
      </c>
      <c r="AM65" s="10">
        <v>5.0009999999999999E-2</v>
      </c>
      <c r="AN65" s="10"/>
      <c r="AO65" s="10">
        <f t="shared" si="7"/>
        <v>40</v>
      </c>
      <c r="AP65" s="7" t="s">
        <v>99</v>
      </c>
      <c r="AQ65" s="8" t="s">
        <v>20</v>
      </c>
      <c r="AR65" s="10">
        <v>5.799E-2</v>
      </c>
      <c r="AS65" s="10"/>
      <c r="AT65" s="10">
        <f t="shared" si="8"/>
        <v>64</v>
      </c>
      <c r="AU65" s="7" t="s">
        <v>104</v>
      </c>
      <c r="AV65" s="8" t="s">
        <v>22</v>
      </c>
      <c r="AW65" s="10">
        <v>7.3609999999999995E-2</v>
      </c>
      <c r="AX65" s="10"/>
      <c r="AY65" s="10">
        <f t="shared" si="9"/>
        <v>55</v>
      </c>
      <c r="AZ65" s="7" t="s">
        <v>69</v>
      </c>
      <c r="BA65" s="8" t="s">
        <v>19</v>
      </c>
      <c r="BB65" s="10">
        <v>6.9559999999999997E-2</v>
      </c>
      <c r="BC65" s="10"/>
      <c r="BD65" s="10">
        <f t="shared" si="10"/>
        <v>71</v>
      </c>
      <c r="BE65" s="7" t="s">
        <v>34</v>
      </c>
      <c r="BF65" s="8" t="s">
        <v>26</v>
      </c>
      <c r="BG65" s="10">
        <v>2.2849999999999999E-2</v>
      </c>
      <c r="BH65" s="10"/>
      <c r="BI65" s="10">
        <f t="shared" si="11"/>
        <v>62</v>
      </c>
      <c r="BJ65" s="7" t="s">
        <v>63</v>
      </c>
      <c r="BK65" s="8" t="s">
        <v>26</v>
      </c>
      <c r="BL65" s="10">
        <v>5.3949999999999998E-2</v>
      </c>
      <c r="BM65" s="10"/>
      <c r="BN65" s="10">
        <f t="shared" si="12"/>
        <v>31</v>
      </c>
      <c r="BO65" s="7" t="s">
        <v>90</v>
      </c>
      <c r="BP65" s="8" t="s">
        <v>23</v>
      </c>
      <c r="BQ65" s="10">
        <v>0.1744</v>
      </c>
      <c r="BS65" s="10">
        <f t="shared" si="13"/>
        <v>40</v>
      </c>
    </row>
    <row r="66" spans="1:71" ht="17" thickBot="1" x14ac:dyDescent="0.25">
      <c r="A66" s="58"/>
      <c r="B66" s="7" t="s">
        <v>66</v>
      </c>
      <c r="C66" s="8" t="s">
        <v>22</v>
      </c>
      <c r="D66" s="10">
        <v>5.3800000000000001E-2</v>
      </c>
      <c r="E66" s="10"/>
      <c r="F66" s="10">
        <f t="shared" si="0"/>
        <v>48</v>
      </c>
      <c r="G66" s="7" t="s">
        <v>70</v>
      </c>
      <c r="H66" s="8" t="s">
        <v>23</v>
      </c>
      <c r="I66" s="10">
        <v>9.4979999999999995E-2</v>
      </c>
      <c r="J66" s="10"/>
      <c r="K66" s="10">
        <f t="shared" si="1"/>
        <v>39</v>
      </c>
      <c r="L66" s="7" t="s">
        <v>100</v>
      </c>
      <c r="M66" s="8" t="s">
        <v>26</v>
      </c>
      <c r="N66" s="10">
        <v>9.0639999999999998E-2</v>
      </c>
      <c r="O66" s="10"/>
      <c r="P66" s="10">
        <f t="shared" si="2"/>
        <v>43</v>
      </c>
      <c r="Q66" s="7" t="s">
        <v>103</v>
      </c>
      <c r="R66" s="8" t="s">
        <v>28</v>
      </c>
      <c r="S66" s="10">
        <v>0.12654000000000001</v>
      </c>
      <c r="T66" s="10"/>
      <c r="U66" s="10">
        <f t="shared" si="3"/>
        <v>36</v>
      </c>
      <c r="V66" s="7" t="s">
        <v>93</v>
      </c>
      <c r="W66" s="8" t="s">
        <v>23</v>
      </c>
      <c r="X66" s="10">
        <v>3.7199999999999997E-2</v>
      </c>
      <c r="Y66" s="10"/>
      <c r="Z66" s="10">
        <f t="shared" si="4"/>
        <v>15</v>
      </c>
      <c r="AA66" s="7" t="s">
        <v>41</v>
      </c>
      <c r="AB66" s="8" t="s">
        <v>29</v>
      </c>
      <c r="AC66" s="10">
        <v>3.056E-2</v>
      </c>
      <c r="AD66" s="10"/>
      <c r="AE66" s="10">
        <f t="shared" si="5"/>
        <v>37</v>
      </c>
      <c r="AF66" s="7" t="s">
        <v>80</v>
      </c>
      <c r="AG66" s="8" t="s">
        <v>19</v>
      </c>
      <c r="AH66" s="10">
        <v>2.5219999999999999E-2</v>
      </c>
      <c r="AI66" s="10"/>
      <c r="AJ66" s="10">
        <f t="shared" si="6"/>
        <v>32</v>
      </c>
      <c r="AK66" s="7" t="s">
        <v>98</v>
      </c>
      <c r="AL66" s="8" t="s">
        <v>25</v>
      </c>
      <c r="AM66" s="10">
        <v>4.6980000000000001E-2</v>
      </c>
      <c r="AN66" s="10"/>
      <c r="AO66" s="10">
        <f t="shared" si="7"/>
        <v>39</v>
      </c>
      <c r="AP66" s="7" t="s">
        <v>59</v>
      </c>
      <c r="AQ66" s="8" t="s">
        <v>20</v>
      </c>
      <c r="AR66" s="10">
        <v>5.7790000000000001E-2</v>
      </c>
      <c r="AS66" s="10"/>
      <c r="AT66" s="10">
        <f t="shared" si="8"/>
        <v>63</v>
      </c>
      <c r="AU66" s="7" t="s">
        <v>99</v>
      </c>
      <c r="AV66" s="8" t="s">
        <v>28</v>
      </c>
      <c r="AW66" s="10">
        <v>6.9739999999999996E-2</v>
      </c>
      <c r="AX66" s="10"/>
      <c r="AY66" s="10">
        <f t="shared" si="9"/>
        <v>54</v>
      </c>
      <c r="AZ66" s="7" t="s">
        <v>50</v>
      </c>
      <c r="BA66" s="8" t="s">
        <v>29</v>
      </c>
      <c r="BB66" s="10">
        <v>6.8709999999999993E-2</v>
      </c>
      <c r="BC66" s="10"/>
      <c r="BD66" s="10">
        <f t="shared" si="10"/>
        <v>70</v>
      </c>
      <c r="BE66" s="7" t="s">
        <v>46</v>
      </c>
      <c r="BF66" s="8" t="s">
        <v>22</v>
      </c>
      <c r="BG66" s="10">
        <v>2.1520000000000001E-2</v>
      </c>
      <c r="BH66" s="10"/>
      <c r="BI66" s="10">
        <f t="shared" si="11"/>
        <v>61</v>
      </c>
      <c r="BJ66" s="7" t="s">
        <v>79</v>
      </c>
      <c r="BK66" s="8" t="s">
        <v>29</v>
      </c>
      <c r="BL66" s="10">
        <v>5.2580000000000002E-2</v>
      </c>
      <c r="BM66" s="10"/>
      <c r="BN66" s="10">
        <f t="shared" si="12"/>
        <v>30</v>
      </c>
      <c r="BO66" s="7" t="s">
        <v>57</v>
      </c>
      <c r="BP66" s="8" t="s">
        <v>23</v>
      </c>
      <c r="BQ66" s="10">
        <v>0.16128999999999999</v>
      </c>
      <c r="BS66" s="10">
        <f t="shared" si="13"/>
        <v>39</v>
      </c>
    </row>
    <row r="67" spans="1:71" ht="17" thickBot="1" x14ac:dyDescent="0.25">
      <c r="A67" s="58"/>
      <c r="B67" s="7" t="s">
        <v>72</v>
      </c>
      <c r="C67" s="8" t="s">
        <v>28</v>
      </c>
      <c r="D67" s="10">
        <v>5.2580000000000002E-2</v>
      </c>
      <c r="E67" s="10"/>
      <c r="F67" s="10">
        <f t="shared" si="0"/>
        <v>47</v>
      </c>
      <c r="G67" s="7" t="s">
        <v>69</v>
      </c>
      <c r="H67" s="8" t="s">
        <v>19</v>
      </c>
      <c r="I67" s="10">
        <v>9.4630000000000006E-2</v>
      </c>
      <c r="J67" s="10"/>
      <c r="K67" s="10">
        <f t="shared" si="1"/>
        <v>38</v>
      </c>
      <c r="L67" s="7" t="s">
        <v>44</v>
      </c>
      <c r="M67" s="8" t="s">
        <v>23</v>
      </c>
      <c r="N67" s="10">
        <v>8.9410000000000003E-2</v>
      </c>
      <c r="O67" s="10"/>
      <c r="P67" s="10">
        <f t="shared" si="2"/>
        <v>42</v>
      </c>
      <c r="Q67" s="7" t="s">
        <v>32</v>
      </c>
      <c r="R67" s="8" t="s">
        <v>26</v>
      </c>
      <c r="S67" s="10">
        <v>0.12536</v>
      </c>
      <c r="T67" s="10"/>
      <c r="U67" s="10">
        <f t="shared" si="3"/>
        <v>35</v>
      </c>
      <c r="V67" s="7" t="s">
        <v>35</v>
      </c>
      <c r="W67" s="8" t="s">
        <v>25</v>
      </c>
      <c r="X67" s="10">
        <v>3.2809999999999999E-2</v>
      </c>
      <c r="Y67" s="10"/>
      <c r="Z67" s="10">
        <f t="shared" si="4"/>
        <v>14</v>
      </c>
      <c r="AA67" s="7" t="s">
        <v>97</v>
      </c>
      <c r="AB67" s="8" t="s">
        <v>19</v>
      </c>
      <c r="AC67" s="10">
        <v>2.9850000000000002E-2</v>
      </c>
      <c r="AD67" s="10"/>
      <c r="AE67" s="10">
        <f t="shared" si="5"/>
        <v>36</v>
      </c>
      <c r="AF67" s="7" t="s">
        <v>94</v>
      </c>
      <c r="AG67" s="8" t="s">
        <v>19</v>
      </c>
      <c r="AH67" s="10">
        <v>2.4680000000000001E-2</v>
      </c>
      <c r="AI67" s="10"/>
      <c r="AJ67" s="10">
        <f t="shared" si="6"/>
        <v>31</v>
      </c>
      <c r="AK67" s="7" t="s">
        <v>104</v>
      </c>
      <c r="AL67" s="8" t="s">
        <v>22</v>
      </c>
      <c r="AM67" s="10">
        <v>4.5949999999999998E-2</v>
      </c>
      <c r="AN67" s="10"/>
      <c r="AO67" s="10">
        <f t="shared" si="7"/>
        <v>38</v>
      </c>
      <c r="AP67" s="7" t="s">
        <v>102</v>
      </c>
      <c r="AQ67" s="8" t="s">
        <v>22</v>
      </c>
      <c r="AR67" s="10">
        <v>5.731E-2</v>
      </c>
      <c r="AS67" s="10"/>
      <c r="AT67" s="10">
        <f t="shared" si="8"/>
        <v>62</v>
      </c>
      <c r="AU67" s="7" t="s">
        <v>96</v>
      </c>
      <c r="AV67" s="8" t="s">
        <v>25</v>
      </c>
      <c r="AW67" s="10">
        <v>6.9199999999999998E-2</v>
      </c>
      <c r="AX67" s="10"/>
      <c r="AY67" s="10">
        <f t="shared" si="9"/>
        <v>53</v>
      </c>
      <c r="AZ67" s="7" t="s">
        <v>45</v>
      </c>
      <c r="BA67" s="8" t="s">
        <v>23</v>
      </c>
      <c r="BB67" s="10">
        <v>6.7949999999999997E-2</v>
      </c>
      <c r="BC67" s="10"/>
      <c r="BD67" s="10">
        <f t="shared" si="10"/>
        <v>69</v>
      </c>
      <c r="BE67" s="7" t="s">
        <v>44</v>
      </c>
      <c r="BF67" s="8" t="s">
        <v>20</v>
      </c>
      <c r="BG67" s="10">
        <v>2.1069999999999998E-2</v>
      </c>
      <c r="BH67" s="10"/>
      <c r="BI67" s="10">
        <f t="shared" si="11"/>
        <v>60</v>
      </c>
      <c r="BJ67" s="7" t="s">
        <v>78</v>
      </c>
      <c r="BK67" s="8" t="s">
        <v>23</v>
      </c>
      <c r="BL67" s="10">
        <v>5.212E-2</v>
      </c>
      <c r="BM67" s="10"/>
      <c r="BN67" s="10">
        <f t="shared" si="12"/>
        <v>29</v>
      </c>
      <c r="BO67" s="7" t="s">
        <v>60</v>
      </c>
      <c r="BP67" s="8" t="s">
        <v>22</v>
      </c>
      <c r="BQ67" s="10">
        <v>0.15967000000000001</v>
      </c>
      <c r="BS67" s="10">
        <f t="shared" si="13"/>
        <v>38</v>
      </c>
    </row>
    <row r="68" spans="1:71" ht="17" thickBot="1" x14ac:dyDescent="0.25">
      <c r="A68" s="58"/>
      <c r="B68" s="7" t="s">
        <v>85</v>
      </c>
      <c r="C68" s="8" t="s">
        <v>29</v>
      </c>
      <c r="D68" s="10">
        <v>5.1929999999999997E-2</v>
      </c>
      <c r="E68" s="10"/>
      <c r="F68" s="10">
        <f t="shared" ref="F68:F111" si="14">IF(D68&gt;D69,F69+1,F69)</f>
        <v>46</v>
      </c>
      <c r="G68" s="7" t="s">
        <v>43</v>
      </c>
      <c r="H68" s="8" t="s">
        <v>19</v>
      </c>
      <c r="I68" s="10">
        <v>8.8080000000000006E-2</v>
      </c>
      <c r="J68" s="10"/>
      <c r="K68" s="10">
        <f t="shared" ref="K68:K102" si="15">IF(I68&gt;I69,K69+1,K69)</f>
        <v>37</v>
      </c>
      <c r="L68" s="7" t="s">
        <v>73</v>
      </c>
      <c r="M68" s="8" t="s">
        <v>26</v>
      </c>
      <c r="N68" s="10">
        <v>8.8679999999999995E-2</v>
      </c>
      <c r="O68" s="10"/>
      <c r="P68" s="10">
        <f t="shared" ref="P68:P106" si="16">IF(N68&gt;N69,P69+1,P69)</f>
        <v>41</v>
      </c>
      <c r="Q68" s="7" t="s">
        <v>98</v>
      </c>
      <c r="R68" s="8" t="s">
        <v>23</v>
      </c>
      <c r="S68" s="10">
        <v>0.12497999999999999</v>
      </c>
      <c r="T68" s="10"/>
      <c r="U68" s="10">
        <f t="shared" si="3"/>
        <v>34</v>
      </c>
      <c r="V68" s="7" t="s">
        <v>70</v>
      </c>
      <c r="W68" s="8" t="s">
        <v>23</v>
      </c>
      <c r="X68" s="10">
        <v>3.2530000000000003E-2</v>
      </c>
      <c r="Y68" s="10"/>
      <c r="Z68" s="10">
        <f t="shared" si="4"/>
        <v>13</v>
      </c>
      <c r="AA68" s="7" t="s">
        <v>80</v>
      </c>
      <c r="AB68" s="8" t="s">
        <v>28</v>
      </c>
      <c r="AC68" s="10">
        <v>2.767E-2</v>
      </c>
      <c r="AD68" s="10"/>
      <c r="AE68" s="10">
        <f t="shared" ref="AE68:AE100" si="17">IF(AC68&gt;AC69,AE69+1,AE69)</f>
        <v>35</v>
      </c>
      <c r="AF68" s="7" t="s">
        <v>70</v>
      </c>
      <c r="AG68" s="8" t="s">
        <v>19</v>
      </c>
      <c r="AH68" s="10">
        <v>2.3769999999999999E-2</v>
      </c>
      <c r="AI68" s="10"/>
      <c r="AJ68" s="10">
        <f t="shared" ref="AJ68:AJ95" si="18">IF(AH68&gt;AH69,AJ69+1,AJ69)</f>
        <v>30</v>
      </c>
      <c r="AK68" s="7" t="s">
        <v>100</v>
      </c>
      <c r="AL68" s="8" t="s">
        <v>101</v>
      </c>
      <c r="AM68" s="10">
        <v>4.3209999999999998E-2</v>
      </c>
      <c r="AN68" s="10"/>
      <c r="AO68" s="10">
        <f t="shared" ref="AO68:AO102" si="19">IF(AM68&gt;AM69,AO69+1,AO69)</f>
        <v>37</v>
      </c>
      <c r="AP68" s="7" t="s">
        <v>65</v>
      </c>
      <c r="AQ68" s="8" t="s">
        <v>29</v>
      </c>
      <c r="AR68" s="10">
        <v>5.7239999999999999E-2</v>
      </c>
      <c r="AS68" s="10"/>
      <c r="AT68" s="10">
        <f t="shared" ref="AT68:AT126" si="20">IF(AR68&gt;AR69,AT69+1,AT69)</f>
        <v>61</v>
      </c>
      <c r="AU68" s="7" t="s">
        <v>56</v>
      </c>
      <c r="AV68" s="8" t="s">
        <v>22</v>
      </c>
      <c r="AW68" s="10">
        <v>6.88E-2</v>
      </c>
      <c r="AX68" s="10"/>
      <c r="AY68" s="10">
        <f t="shared" si="9"/>
        <v>52</v>
      </c>
      <c r="AZ68" s="7" t="s">
        <v>102</v>
      </c>
      <c r="BA68" s="8" t="s">
        <v>26</v>
      </c>
      <c r="BB68" s="10">
        <v>6.6519999999999996E-2</v>
      </c>
      <c r="BC68" s="10"/>
      <c r="BD68" s="10">
        <f t="shared" si="10"/>
        <v>68</v>
      </c>
      <c r="BE68" s="7" t="s">
        <v>44</v>
      </c>
      <c r="BF68" s="8" t="s">
        <v>23</v>
      </c>
      <c r="BG68" s="10">
        <v>2.1069999999999998E-2</v>
      </c>
      <c r="BH68" s="10"/>
      <c r="BI68" s="10">
        <f t="shared" ref="BI68:BI127" si="21">IF(BG68&gt;BG69,BI69+1,BI69)</f>
        <v>60</v>
      </c>
      <c r="BJ68" s="7" t="s">
        <v>66</v>
      </c>
      <c r="BK68" s="8" t="s">
        <v>22</v>
      </c>
      <c r="BL68" s="10">
        <v>5.0479999999999997E-2</v>
      </c>
      <c r="BM68" s="10"/>
      <c r="BN68" s="10">
        <f t="shared" ref="BN68:BN93" si="22">IF(BL68&gt;BL69,BN69+1,BN69)</f>
        <v>28</v>
      </c>
      <c r="BO68" s="7" t="s">
        <v>99</v>
      </c>
      <c r="BP68" s="8" t="s">
        <v>23</v>
      </c>
      <c r="BQ68" s="10">
        <v>0.15801999999999999</v>
      </c>
      <c r="BS68" s="10">
        <f t="shared" ref="BS68:BS102" si="23">IF(BQ68&gt;BQ69,BS69+1,BS69)</f>
        <v>37</v>
      </c>
    </row>
    <row r="69" spans="1:71" ht="17" thickBot="1" x14ac:dyDescent="0.25">
      <c r="A69" s="58"/>
      <c r="B69" s="7" t="s">
        <v>91</v>
      </c>
      <c r="C69" s="8" t="s">
        <v>25</v>
      </c>
      <c r="D69" s="10">
        <v>5.0319999999999997E-2</v>
      </c>
      <c r="E69" s="10"/>
      <c r="F69" s="10">
        <f t="shared" si="14"/>
        <v>45</v>
      </c>
      <c r="G69" s="7" t="s">
        <v>71</v>
      </c>
      <c r="H69" s="8" t="s">
        <v>29</v>
      </c>
      <c r="I69" s="10">
        <v>8.3799999999999999E-2</v>
      </c>
      <c r="J69" s="10"/>
      <c r="K69" s="10">
        <f t="shared" si="15"/>
        <v>36</v>
      </c>
      <c r="L69" s="7" t="s">
        <v>67</v>
      </c>
      <c r="M69" s="8" t="s">
        <v>28</v>
      </c>
      <c r="N69" s="10">
        <v>8.8279999999999997E-2</v>
      </c>
      <c r="O69" s="10"/>
      <c r="P69" s="10">
        <f t="shared" si="16"/>
        <v>40</v>
      </c>
      <c r="Q69" s="7" t="s">
        <v>75</v>
      </c>
      <c r="R69" s="8" t="s">
        <v>23</v>
      </c>
      <c r="S69" s="10">
        <v>0.11398999999999999</v>
      </c>
      <c r="T69" s="10"/>
      <c r="U69" s="10">
        <f t="shared" si="3"/>
        <v>33</v>
      </c>
      <c r="V69" s="7" t="s">
        <v>74</v>
      </c>
      <c r="W69" s="8" t="s">
        <v>25</v>
      </c>
      <c r="X69" s="10">
        <v>3.2000000000000001E-2</v>
      </c>
      <c r="Y69" s="10"/>
      <c r="Z69" s="10">
        <f t="shared" si="4"/>
        <v>12</v>
      </c>
      <c r="AA69" s="7" t="s">
        <v>87</v>
      </c>
      <c r="AB69" s="8" t="s">
        <v>19</v>
      </c>
      <c r="AC69" s="10">
        <v>2.7269999999999999E-2</v>
      </c>
      <c r="AD69" s="10"/>
      <c r="AE69" s="10">
        <f t="shared" si="17"/>
        <v>34</v>
      </c>
      <c r="AF69" s="7" t="s">
        <v>86</v>
      </c>
      <c r="AG69" s="8" t="s">
        <v>26</v>
      </c>
      <c r="AH69" s="10">
        <v>2.376E-2</v>
      </c>
      <c r="AI69" s="10"/>
      <c r="AJ69" s="10">
        <f t="shared" si="18"/>
        <v>29</v>
      </c>
      <c r="AK69" s="7" t="s">
        <v>70</v>
      </c>
      <c r="AL69" s="8" t="s">
        <v>28</v>
      </c>
      <c r="AM69" s="10">
        <v>4.283E-2</v>
      </c>
      <c r="AN69" s="10"/>
      <c r="AO69" s="10">
        <f t="shared" si="19"/>
        <v>36</v>
      </c>
      <c r="AP69" s="7" t="s">
        <v>42</v>
      </c>
      <c r="AQ69" s="8" t="s">
        <v>26</v>
      </c>
      <c r="AR69" s="10">
        <v>5.3859999999999998E-2</v>
      </c>
      <c r="AS69" s="10"/>
      <c r="AT69" s="10">
        <f t="shared" si="20"/>
        <v>60</v>
      </c>
      <c r="AU69" s="7" t="s">
        <v>27</v>
      </c>
      <c r="AV69" s="8" t="s">
        <v>29</v>
      </c>
      <c r="AW69" s="11">
        <v>6.8739999999999996E-2</v>
      </c>
      <c r="AX69" s="11" t="s">
        <v>111</v>
      </c>
      <c r="AY69" s="10">
        <f t="shared" si="9"/>
        <v>51</v>
      </c>
      <c r="AZ69" s="7" t="s">
        <v>40</v>
      </c>
      <c r="BA69" s="8" t="s">
        <v>29</v>
      </c>
      <c r="BB69" s="10">
        <v>6.6189999999999999E-2</v>
      </c>
      <c r="BC69" s="10"/>
      <c r="BD69" s="10">
        <f t="shared" ref="BD69:BD132" si="24">IF(BB69&gt;BB70,BD70+1,BD70)</f>
        <v>67</v>
      </c>
      <c r="BE69" s="7" t="s">
        <v>103</v>
      </c>
      <c r="BF69" s="8" t="s">
        <v>26</v>
      </c>
      <c r="BG69" s="10">
        <v>2.0789999999999999E-2</v>
      </c>
      <c r="BH69" s="10"/>
      <c r="BI69" s="10">
        <f t="shared" si="21"/>
        <v>59</v>
      </c>
      <c r="BJ69" s="7" t="s">
        <v>98</v>
      </c>
      <c r="BK69" s="8" t="s">
        <v>25</v>
      </c>
      <c r="BL69" s="10">
        <v>5.0259999999999999E-2</v>
      </c>
      <c r="BM69" s="10"/>
      <c r="BN69" s="10">
        <f t="shared" si="22"/>
        <v>27</v>
      </c>
      <c r="BO69" s="7" t="s">
        <v>42</v>
      </c>
      <c r="BP69" s="8" t="s">
        <v>26</v>
      </c>
      <c r="BQ69" s="10">
        <v>0.15583</v>
      </c>
      <c r="BS69" s="10">
        <f t="shared" si="23"/>
        <v>36</v>
      </c>
    </row>
    <row r="70" spans="1:71" ht="17" thickBot="1" x14ac:dyDescent="0.25">
      <c r="A70" s="58"/>
      <c r="B70" s="7" t="s">
        <v>79</v>
      </c>
      <c r="C70" s="8" t="s">
        <v>29</v>
      </c>
      <c r="D70" s="10">
        <v>4.9399999999999999E-2</v>
      </c>
      <c r="E70" s="10"/>
      <c r="F70" s="10">
        <f t="shared" si="14"/>
        <v>44</v>
      </c>
      <c r="G70" s="7" t="s">
        <v>97</v>
      </c>
      <c r="H70" s="8" t="s">
        <v>23</v>
      </c>
      <c r="I70" s="10">
        <v>7.3830000000000007E-2</v>
      </c>
      <c r="J70" s="10"/>
      <c r="K70" s="10">
        <f t="shared" si="15"/>
        <v>35</v>
      </c>
      <c r="L70" s="7" t="s">
        <v>94</v>
      </c>
      <c r="M70" s="8" t="s">
        <v>22</v>
      </c>
      <c r="N70" s="10">
        <v>8.5209999999999994E-2</v>
      </c>
      <c r="O70" s="10"/>
      <c r="P70" s="10">
        <f t="shared" si="16"/>
        <v>39</v>
      </c>
      <c r="Q70" s="7" t="s">
        <v>38</v>
      </c>
      <c r="R70" s="8" t="s">
        <v>22</v>
      </c>
      <c r="S70" s="10">
        <v>0.10979</v>
      </c>
      <c r="T70" s="10"/>
      <c r="U70" s="10">
        <f t="shared" ref="U70:U99" si="25">IF(S70&gt;S71,U71+1,U71)</f>
        <v>32</v>
      </c>
      <c r="V70" s="7" t="s">
        <v>47</v>
      </c>
      <c r="W70" s="8" t="s">
        <v>19</v>
      </c>
      <c r="X70" s="10">
        <v>3.0710000000000001E-2</v>
      </c>
      <c r="Y70" s="10"/>
      <c r="Z70" s="10">
        <f t="shared" ref="Z70:Z78" si="26">IF(X70&gt;X71,Z71+1,Z71)</f>
        <v>11</v>
      </c>
      <c r="AA70" s="7" t="s">
        <v>50</v>
      </c>
      <c r="AB70" s="8" t="s">
        <v>29</v>
      </c>
      <c r="AC70" s="10">
        <v>2.716E-2</v>
      </c>
      <c r="AD70" s="10"/>
      <c r="AE70" s="10">
        <f t="shared" si="17"/>
        <v>33</v>
      </c>
      <c r="AF70" s="7" t="s">
        <v>44</v>
      </c>
      <c r="AG70" s="8" t="s">
        <v>23</v>
      </c>
      <c r="AH70" s="10">
        <v>2.1049999999999999E-2</v>
      </c>
      <c r="AI70" s="10"/>
      <c r="AJ70" s="10">
        <f t="shared" si="18"/>
        <v>28</v>
      </c>
      <c r="AK70" s="7" t="s">
        <v>32</v>
      </c>
      <c r="AL70" s="8" t="s">
        <v>26</v>
      </c>
      <c r="AM70" s="10">
        <v>4.2790000000000002E-2</v>
      </c>
      <c r="AN70" s="10"/>
      <c r="AO70" s="10">
        <f t="shared" si="19"/>
        <v>35</v>
      </c>
      <c r="AP70" s="7" t="s">
        <v>92</v>
      </c>
      <c r="AQ70" s="8" t="s">
        <v>23</v>
      </c>
      <c r="AR70" s="10">
        <v>5.262E-2</v>
      </c>
      <c r="AS70" s="10"/>
      <c r="AT70" s="10">
        <f t="shared" si="20"/>
        <v>59</v>
      </c>
      <c r="AU70" s="7" t="s">
        <v>61</v>
      </c>
      <c r="AV70" s="8" t="s">
        <v>19</v>
      </c>
      <c r="AW70" s="10">
        <v>6.6059999999999994E-2</v>
      </c>
      <c r="AX70" s="10"/>
      <c r="AY70" s="10">
        <f t="shared" ref="AY70:AY117" si="27">IF(AW70&gt;AW71,AY71+1,AY71)</f>
        <v>50</v>
      </c>
      <c r="AZ70" s="7" t="s">
        <v>79</v>
      </c>
      <c r="BA70" s="8" t="s">
        <v>22</v>
      </c>
      <c r="BB70" s="10">
        <v>6.5769999999999995E-2</v>
      </c>
      <c r="BC70" s="10"/>
      <c r="BD70" s="10">
        <f t="shared" si="24"/>
        <v>66</v>
      </c>
      <c r="BE70" s="7" t="s">
        <v>76</v>
      </c>
      <c r="BF70" s="8" t="s">
        <v>28</v>
      </c>
      <c r="BG70" s="10">
        <v>2.0729999999999998E-2</v>
      </c>
      <c r="BH70" s="10"/>
      <c r="BI70" s="10">
        <f t="shared" si="21"/>
        <v>58</v>
      </c>
      <c r="BJ70" s="7" t="s">
        <v>103</v>
      </c>
      <c r="BK70" s="8" t="s">
        <v>19</v>
      </c>
      <c r="BL70" s="10">
        <v>4.9419999999999999E-2</v>
      </c>
      <c r="BM70" s="10"/>
      <c r="BN70" s="10">
        <f t="shared" si="22"/>
        <v>26</v>
      </c>
      <c r="BO70" s="7" t="s">
        <v>24</v>
      </c>
      <c r="BP70" s="8" t="s">
        <v>26</v>
      </c>
      <c r="BQ70" s="10">
        <v>0.14890999999999999</v>
      </c>
      <c r="BS70" s="10">
        <f t="shared" si="23"/>
        <v>35</v>
      </c>
    </row>
    <row r="71" spans="1:71" ht="17" thickBot="1" x14ac:dyDescent="0.25">
      <c r="A71" s="58"/>
      <c r="B71" s="7" t="s">
        <v>72</v>
      </c>
      <c r="C71" s="8" t="s">
        <v>22</v>
      </c>
      <c r="D71" s="10">
        <v>4.9000000000000002E-2</v>
      </c>
      <c r="E71" s="10"/>
      <c r="F71" s="10">
        <f t="shared" si="14"/>
        <v>43</v>
      </c>
      <c r="G71" s="7" t="s">
        <v>98</v>
      </c>
      <c r="H71" s="8" t="s">
        <v>19</v>
      </c>
      <c r="I71" s="10">
        <v>6.7890000000000006E-2</v>
      </c>
      <c r="J71" s="10"/>
      <c r="K71" s="10">
        <f t="shared" si="15"/>
        <v>34</v>
      </c>
      <c r="L71" s="7" t="s">
        <v>54</v>
      </c>
      <c r="M71" s="8" t="s">
        <v>105</v>
      </c>
      <c r="N71" s="10">
        <v>8.4919999999999995E-2</v>
      </c>
      <c r="O71" s="10"/>
      <c r="P71" s="10">
        <f t="shared" si="16"/>
        <v>38</v>
      </c>
      <c r="Q71" s="7" t="s">
        <v>40</v>
      </c>
      <c r="R71" s="8" t="s">
        <v>29</v>
      </c>
      <c r="S71" s="10">
        <v>0.10263</v>
      </c>
      <c r="T71" s="10"/>
      <c r="U71" s="10">
        <f t="shared" si="25"/>
        <v>31</v>
      </c>
      <c r="V71" s="7" t="s">
        <v>89</v>
      </c>
      <c r="W71" s="8" t="s">
        <v>22</v>
      </c>
      <c r="X71" s="10">
        <v>2.9569999999999999E-2</v>
      </c>
      <c r="Y71" s="10"/>
      <c r="Z71" s="10">
        <f t="shared" si="26"/>
        <v>10</v>
      </c>
      <c r="AA71" s="7" t="s">
        <v>82</v>
      </c>
      <c r="AB71" s="8" t="s">
        <v>25</v>
      </c>
      <c r="AC71" s="10">
        <v>2.5430000000000001E-2</v>
      </c>
      <c r="AD71" s="10"/>
      <c r="AE71" s="10">
        <f t="shared" si="17"/>
        <v>32</v>
      </c>
      <c r="AF71" s="7" t="s">
        <v>31</v>
      </c>
      <c r="AG71" s="8" t="s">
        <v>25</v>
      </c>
      <c r="AH71" s="10">
        <v>2.0539999999999999E-2</v>
      </c>
      <c r="AI71" s="10"/>
      <c r="AJ71" s="10">
        <f t="shared" si="18"/>
        <v>27</v>
      </c>
      <c r="AK71" s="7" t="s">
        <v>65</v>
      </c>
      <c r="AL71" s="8" t="s">
        <v>23</v>
      </c>
      <c r="AM71" s="10">
        <v>4.265E-2</v>
      </c>
      <c r="AN71" s="10"/>
      <c r="AO71" s="10">
        <f t="shared" si="19"/>
        <v>34</v>
      </c>
      <c r="AP71" s="7" t="s">
        <v>18</v>
      </c>
      <c r="AQ71" s="8" t="s">
        <v>20</v>
      </c>
      <c r="AR71" s="10">
        <v>5.1970000000000002E-2</v>
      </c>
      <c r="AS71" s="10"/>
      <c r="AT71" s="10">
        <f t="shared" si="20"/>
        <v>58</v>
      </c>
      <c r="AU71" s="7" t="s">
        <v>36</v>
      </c>
      <c r="AV71" s="8" t="s">
        <v>23</v>
      </c>
      <c r="AW71" s="10">
        <v>6.5390000000000004E-2</v>
      </c>
      <c r="AX71" s="10"/>
      <c r="AY71" s="10">
        <f t="shared" si="27"/>
        <v>49</v>
      </c>
      <c r="AZ71" s="7" t="s">
        <v>99</v>
      </c>
      <c r="BA71" s="8" t="s">
        <v>23</v>
      </c>
      <c r="BB71" s="10">
        <v>6.4329999999999998E-2</v>
      </c>
      <c r="BC71" s="10"/>
      <c r="BD71" s="10">
        <f t="shared" si="24"/>
        <v>65</v>
      </c>
      <c r="BE71" s="7" t="s">
        <v>32</v>
      </c>
      <c r="BF71" s="8" t="s">
        <v>20</v>
      </c>
      <c r="BG71" s="10">
        <v>2.0629999999999999E-2</v>
      </c>
      <c r="BH71" s="10"/>
      <c r="BI71" s="10">
        <f t="shared" si="21"/>
        <v>57</v>
      </c>
      <c r="BJ71" s="7" t="s">
        <v>42</v>
      </c>
      <c r="BK71" s="8" t="s">
        <v>28</v>
      </c>
      <c r="BL71" s="10">
        <v>4.8739999999999999E-2</v>
      </c>
      <c r="BM71" s="10"/>
      <c r="BN71" s="10">
        <f t="shared" si="22"/>
        <v>25</v>
      </c>
      <c r="BO71" s="7" t="s">
        <v>27</v>
      </c>
      <c r="BP71" s="8" t="s">
        <v>28</v>
      </c>
      <c r="BQ71" s="10">
        <v>0.14044999999999999</v>
      </c>
      <c r="BS71" s="10">
        <f t="shared" si="23"/>
        <v>34</v>
      </c>
    </row>
    <row r="72" spans="1:71" ht="17" thickBot="1" x14ac:dyDescent="0.25">
      <c r="A72" s="58"/>
      <c r="B72" s="7" t="s">
        <v>97</v>
      </c>
      <c r="C72" s="8" t="s">
        <v>19</v>
      </c>
      <c r="D72" s="10">
        <v>4.802E-2</v>
      </c>
      <c r="E72" s="10"/>
      <c r="F72" s="10">
        <f t="shared" si="14"/>
        <v>42</v>
      </c>
      <c r="G72" s="7" t="s">
        <v>104</v>
      </c>
      <c r="H72" s="8" t="s">
        <v>22</v>
      </c>
      <c r="I72" s="10">
        <v>6.6659999999999997E-2</v>
      </c>
      <c r="J72" s="10"/>
      <c r="K72" s="10">
        <f t="shared" si="15"/>
        <v>33</v>
      </c>
      <c r="L72" s="7" t="s">
        <v>36</v>
      </c>
      <c r="M72" s="8" t="s">
        <v>23</v>
      </c>
      <c r="N72" s="10">
        <v>8.448E-2</v>
      </c>
      <c r="O72" s="10"/>
      <c r="P72" s="10">
        <f t="shared" si="16"/>
        <v>37</v>
      </c>
      <c r="Q72" s="7" t="s">
        <v>93</v>
      </c>
      <c r="R72" s="8" t="s">
        <v>23</v>
      </c>
      <c r="S72" s="10">
        <v>9.8610000000000003E-2</v>
      </c>
      <c r="T72" s="10"/>
      <c r="U72" s="10">
        <f t="shared" si="25"/>
        <v>30</v>
      </c>
      <c r="V72" s="7" t="s">
        <v>100</v>
      </c>
      <c r="W72" s="8" t="s">
        <v>22</v>
      </c>
      <c r="X72" s="10">
        <v>2.9399999999999999E-2</v>
      </c>
      <c r="Y72" s="10"/>
      <c r="Z72" s="10">
        <f t="shared" si="26"/>
        <v>9</v>
      </c>
      <c r="AA72" s="7" t="s">
        <v>18</v>
      </c>
      <c r="AB72" s="8" t="s">
        <v>19</v>
      </c>
      <c r="AC72" s="10">
        <v>2.1229999999999999E-2</v>
      </c>
      <c r="AD72" s="10"/>
      <c r="AE72" s="10">
        <f t="shared" si="17"/>
        <v>31</v>
      </c>
      <c r="AF72" s="7" t="s">
        <v>41</v>
      </c>
      <c r="AG72" s="8" t="s">
        <v>25</v>
      </c>
      <c r="AH72" s="10">
        <v>1.9890000000000001E-2</v>
      </c>
      <c r="AI72" s="10"/>
      <c r="AJ72" s="10">
        <f t="shared" si="18"/>
        <v>26</v>
      </c>
      <c r="AK72" s="7" t="s">
        <v>18</v>
      </c>
      <c r="AL72" s="8" t="s">
        <v>19</v>
      </c>
      <c r="AM72" s="10">
        <v>4.1660000000000003E-2</v>
      </c>
      <c r="AN72" s="10"/>
      <c r="AO72" s="10">
        <f t="shared" si="19"/>
        <v>33</v>
      </c>
      <c r="AP72" s="7" t="s">
        <v>74</v>
      </c>
      <c r="AQ72" s="8" t="s">
        <v>25</v>
      </c>
      <c r="AR72" s="10">
        <v>5.1670000000000001E-2</v>
      </c>
      <c r="AS72" s="10"/>
      <c r="AT72" s="10">
        <f t="shared" si="20"/>
        <v>57</v>
      </c>
      <c r="AU72" s="7" t="s">
        <v>98</v>
      </c>
      <c r="AV72" s="8" t="s">
        <v>23</v>
      </c>
      <c r="AW72" s="10">
        <v>6.4509999999999998E-2</v>
      </c>
      <c r="AX72" s="10"/>
      <c r="AY72" s="10">
        <f t="shared" si="27"/>
        <v>48</v>
      </c>
      <c r="AZ72" s="7" t="s">
        <v>65</v>
      </c>
      <c r="BA72" s="8" t="s">
        <v>20</v>
      </c>
      <c r="BB72" s="10">
        <v>6.2649999999999997E-2</v>
      </c>
      <c r="BC72" s="10"/>
      <c r="BD72" s="10">
        <f t="shared" si="24"/>
        <v>64</v>
      </c>
      <c r="BE72" s="7" t="s">
        <v>57</v>
      </c>
      <c r="BF72" s="8" t="s">
        <v>26</v>
      </c>
      <c r="BG72" s="10">
        <v>2.053E-2</v>
      </c>
      <c r="BH72" s="10"/>
      <c r="BI72" s="10">
        <f t="shared" si="21"/>
        <v>56</v>
      </c>
      <c r="BJ72" s="7" t="s">
        <v>56</v>
      </c>
      <c r="BK72" s="8" t="s">
        <v>25</v>
      </c>
      <c r="BL72" s="10">
        <v>4.7359999999999999E-2</v>
      </c>
      <c r="BM72" s="10"/>
      <c r="BN72" s="10">
        <f t="shared" si="22"/>
        <v>24</v>
      </c>
      <c r="BO72" s="7" t="s">
        <v>73</v>
      </c>
      <c r="BP72" s="8" t="s">
        <v>26</v>
      </c>
      <c r="BQ72" s="10">
        <v>0.13381999999999999</v>
      </c>
      <c r="BS72" s="10">
        <f t="shared" si="23"/>
        <v>33</v>
      </c>
    </row>
    <row r="73" spans="1:71" ht="17" thickBot="1" x14ac:dyDescent="0.25">
      <c r="A73" s="58"/>
      <c r="B73" s="7" t="s">
        <v>99</v>
      </c>
      <c r="C73" s="8" t="s">
        <v>28</v>
      </c>
      <c r="D73" s="10">
        <v>4.514E-2</v>
      </c>
      <c r="E73" s="10"/>
      <c r="F73" s="10">
        <f t="shared" si="14"/>
        <v>41</v>
      </c>
      <c r="G73" s="7" t="s">
        <v>58</v>
      </c>
      <c r="H73" s="8" t="s">
        <v>22</v>
      </c>
      <c r="I73" s="10">
        <v>6.4630000000000007E-2</v>
      </c>
      <c r="J73" s="10"/>
      <c r="K73" s="10">
        <f t="shared" si="15"/>
        <v>32</v>
      </c>
      <c r="L73" s="7" t="s">
        <v>53</v>
      </c>
      <c r="M73" s="8" t="s">
        <v>28</v>
      </c>
      <c r="N73" s="10">
        <v>8.2220000000000001E-2</v>
      </c>
      <c r="O73" s="10"/>
      <c r="P73" s="10">
        <f t="shared" si="16"/>
        <v>36</v>
      </c>
      <c r="Q73" s="7" t="s">
        <v>24</v>
      </c>
      <c r="R73" s="8" t="s">
        <v>26</v>
      </c>
      <c r="S73" s="10">
        <v>9.6159999999999995E-2</v>
      </c>
      <c r="T73" s="10"/>
      <c r="U73" s="10">
        <f t="shared" si="25"/>
        <v>29</v>
      </c>
      <c r="V73" s="7" t="s">
        <v>98</v>
      </c>
      <c r="W73" s="8" t="s">
        <v>25</v>
      </c>
      <c r="X73" s="10">
        <v>2.7539999999999999E-2</v>
      </c>
      <c r="Y73" s="10"/>
      <c r="Z73" s="10">
        <f t="shared" si="26"/>
        <v>8</v>
      </c>
      <c r="AA73" s="7" t="s">
        <v>80</v>
      </c>
      <c r="AB73" s="8" t="s">
        <v>19</v>
      </c>
      <c r="AC73" s="10">
        <v>2.0719999999999999E-2</v>
      </c>
      <c r="AD73" s="10"/>
      <c r="AE73" s="10">
        <f t="shared" si="17"/>
        <v>30</v>
      </c>
      <c r="AF73" s="7" t="s">
        <v>53</v>
      </c>
      <c r="AG73" s="8" t="s">
        <v>28</v>
      </c>
      <c r="AH73" s="10">
        <v>1.9560000000000001E-2</v>
      </c>
      <c r="AI73" s="10"/>
      <c r="AJ73" s="10">
        <f t="shared" si="18"/>
        <v>25</v>
      </c>
      <c r="AK73" s="7" t="s">
        <v>86</v>
      </c>
      <c r="AL73" s="8" t="s">
        <v>26</v>
      </c>
      <c r="AM73" s="10">
        <v>3.6299999999999999E-2</v>
      </c>
      <c r="AN73" s="10"/>
      <c r="AO73" s="10">
        <f t="shared" si="19"/>
        <v>32</v>
      </c>
      <c r="AP73" s="7" t="s">
        <v>46</v>
      </c>
      <c r="AQ73" s="8" t="s">
        <v>20</v>
      </c>
      <c r="AR73" s="10">
        <v>5.1520000000000003E-2</v>
      </c>
      <c r="AS73" s="10"/>
      <c r="AT73" s="10">
        <f t="shared" si="20"/>
        <v>56</v>
      </c>
      <c r="AU73" s="7" t="s">
        <v>57</v>
      </c>
      <c r="AV73" s="8" t="s">
        <v>26</v>
      </c>
      <c r="AW73" s="10">
        <v>6.3210000000000002E-2</v>
      </c>
      <c r="AX73" s="10"/>
      <c r="AY73" s="10">
        <f t="shared" si="27"/>
        <v>47</v>
      </c>
      <c r="AZ73" s="7" t="s">
        <v>42</v>
      </c>
      <c r="BA73" s="8" t="s">
        <v>26</v>
      </c>
      <c r="BB73" s="10">
        <v>6.2609999999999999E-2</v>
      </c>
      <c r="BC73" s="10"/>
      <c r="BD73" s="10">
        <f t="shared" si="24"/>
        <v>63</v>
      </c>
      <c r="BE73" s="7" t="s">
        <v>36</v>
      </c>
      <c r="BF73" s="8" t="s">
        <v>23</v>
      </c>
      <c r="BG73" s="10">
        <v>2.0420000000000001E-2</v>
      </c>
      <c r="BH73" s="10"/>
      <c r="BI73" s="10">
        <f t="shared" si="21"/>
        <v>55</v>
      </c>
      <c r="BJ73" s="7" t="s">
        <v>76</v>
      </c>
      <c r="BK73" s="8" t="s">
        <v>28</v>
      </c>
      <c r="BL73" s="10">
        <v>4.4889999999999999E-2</v>
      </c>
      <c r="BM73" s="10"/>
      <c r="BN73" s="10">
        <f t="shared" si="22"/>
        <v>23</v>
      </c>
      <c r="BO73" s="7" t="s">
        <v>40</v>
      </c>
      <c r="BP73" s="8" t="s">
        <v>26</v>
      </c>
      <c r="BQ73" s="10">
        <v>0.12881000000000001</v>
      </c>
      <c r="BS73" s="10">
        <f t="shared" si="23"/>
        <v>32</v>
      </c>
    </row>
    <row r="74" spans="1:71" ht="17" thickBot="1" x14ac:dyDescent="0.25">
      <c r="A74" s="58"/>
      <c r="B74" s="7" t="s">
        <v>103</v>
      </c>
      <c r="C74" s="8" t="s">
        <v>23</v>
      </c>
      <c r="D74" s="10">
        <v>4.4450000000000003E-2</v>
      </c>
      <c r="E74" s="10"/>
      <c r="F74" s="10">
        <f t="shared" si="14"/>
        <v>40</v>
      </c>
      <c r="G74" s="7" t="s">
        <v>87</v>
      </c>
      <c r="H74" s="8" t="s">
        <v>29</v>
      </c>
      <c r="I74" s="10">
        <v>5.5359999999999999E-2</v>
      </c>
      <c r="J74" s="10"/>
      <c r="K74" s="10">
        <f t="shared" si="15"/>
        <v>31</v>
      </c>
      <c r="L74" s="7" t="s">
        <v>39</v>
      </c>
      <c r="M74" s="8" t="s">
        <v>25</v>
      </c>
      <c r="N74" s="10">
        <v>7.9469999999999999E-2</v>
      </c>
      <c r="O74" s="10"/>
      <c r="P74" s="10">
        <f t="shared" si="16"/>
        <v>35</v>
      </c>
      <c r="Q74" s="7" t="s">
        <v>43</v>
      </c>
      <c r="R74" s="8" t="s">
        <v>22</v>
      </c>
      <c r="S74" s="10">
        <v>8.9109999999999995E-2</v>
      </c>
      <c r="T74" s="10"/>
      <c r="U74" s="10">
        <f t="shared" si="25"/>
        <v>28</v>
      </c>
      <c r="V74" s="7" t="s">
        <v>33</v>
      </c>
      <c r="W74" s="8" t="s">
        <v>25</v>
      </c>
      <c r="X74" s="10">
        <v>1.857E-2</v>
      </c>
      <c r="Y74" s="10"/>
      <c r="Z74" s="10">
        <f t="shared" si="26"/>
        <v>7</v>
      </c>
      <c r="AA74" s="7" t="s">
        <v>70</v>
      </c>
      <c r="AB74" s="8" t="s">
        <v>19</v>
      </c>
      <c r="AC74" s="10">
        <v>1.874E-2</v>
      </c>
      <c r="AD74" s="10"/>
      <c r="AE74" s="10">
        <f t="shared" si="17"/>
        <v>29</v>
      </c>
      <c r="AF74" s="7" t="s">
        <v>52</v>
      </c>
      <c r="AG74" s="8" t="s">
        <v>23</v>
      </c>
      <c r="AH74" s="10">
        <v>1.9189999999999999E-2</v>
      </c>
      <c r="AI74" s="10"/>
      <c r="AJ74" s="10">
        <f t="shared" si="18"/>
        <v>24</v>
      </c>
      <c r="AK74" s="7" t="s">
        <v>27</v>
      </c>
      <c r="AL74" s="8" t="s">
        <v>29</v>
      </c>
      <c r="AM74" s="10">
        <v>3.6209999999999999E-2</v>
      </c>
      <c r="AN74" s="10"/>
      <c r="AO74" s="10">
        <f t="shared" si="19"/>
        <v>31</v>
      </c>
      <c r="AP74" s="7" t="s">
        <v>65</v>
      </c>
      <c r="AQ74" s="8" t="s">
        <v>23</v>
      </c>
      <c r="AR74" s="10">
        <v>4.7809999999999998E-2</v>
      </c>
      <c r="AS74" s="10"/>
      <c r="AT74" s="10">
        <f t="shared" si="20"/>
        <v>55</v>
      </c>
      <c r="AU74" s="7" t="s">
        <v>60</v>
      </c>
      <c r="AV74" s="8" t="s">
        <v>26</v>
      </c>
      <c r="AW74" s="10">
        <v>6.2850000000000003E-2</v>
      </c>
      <c r="AX74" s="10"/>
      <c r="AY74" s="10">
        <f t="shared" si="27"/>
        <v>46</v>
      </c>
      <c r="AZ74" s="7" t="s">
        <v>68</v>
      </c>
      <c r="BA74" s="8" t="s">
        <v>29</v>
      </c>
      <c r="BB74" s="10">
        <v>6.2239999999999997E-2</v>
      </c>
      <c r="BC74" s="10"/>
      <c r="BD74" s="10">
        <f t="shared" si="24"/>
        <v>62</v>
      </c>
      <c r="BE74" s="7" t="s">
        <v>36</v>
      </c>
      <c r="BF74" s="8" t="s">
        <v>26</v>
      </c>
      <c r="BG74" s="10">
        <v>1.9859999999999999E-2</v>
      </c>
      <c r="BH74" s="10"/>
      <c r="BI74" s="10">
        <f t="shared" si="21"/>
        <v>54</v>
      </c>
      <c r="BJ74" s="7" t="s">
        <v>102</v>
      </c>
      <c r="BK74" s="8" t="s">
        <v>22</v>
      </c>
      <c r="BL74" s="10">
        <v>4.2970000000000001E-2</v>
      </c>
      <c r="BM74" s="10"/>
      <c r="BN74" s="10">
        <f t="shared" si="22"/>
        <v>22</v>
      </c>
      <c r="BO74" s="7" t="s">
        <v>82</v>
      </c>
      <c r="BP74" s="8" t="s">
        <v>25</v>
      </c>
      <c r="BQ74" s="10">
        <v>0.12482</v>
      </c>
      <c r="BS74" s="10">
        <f t="shared" si="23"/>
        <v>31</v>
      </c>
    </row>
    <row r="75" spans="1:71" ht="17" thickBot="1" x14ac:dyDescent="0.25">
      <c r="A75" s="58"/>
      <c r="B75" s="7" t="s">
        <v>43</v>
      </c>
      <c r="C75" s="8" t="s">
        <v>22</v>
      </c>
      <c r="D75" s="10">
        <v>4.3400000000000001E-2</v>
      </c>
      <c r="E75" s="10"/>
      <c r="F75" s="10">
        <f t="shared" si="14"/>
        <v>39</v>
      </c>
      <c r="G75" s="7" t="s">
        <v>100</v>
      </c>
      <c r="H75" s="8" t="s">
        <v>101</v>
      </c>
      <c r="I75" s="10">
        <v>5.2549999999999999E-2</v>
      </c>
      <c r="J75" s="10"/>
      <c r="K75" s="10">
        <f t="shared" si="15"/>
        <v>30</v>
      </c>
      <c r="L75" s="7" t="s">
        <v>59</v>
      </c>
      <c r="M75" s="8" t="s">
        <v>23</v>
      </c>
      <c r="N75" s="10">
        <v>7.9280000000000003E-2</v>
      </c>
      <c r="O75" s="10"/>
      <c r="P75" s="10">
        <f t="shared" si="16"/>
        <v>34</v>
      </c>
      <c r="Q75" s="7" t="s">
        <v>32</v>
      </c>
      <c r="R75" s="8" t="s">
        <v>20</v>
      </c>
      <c r="S75" s="10">
        <v>8.8919999999999999E-2</v>
      </c>
      <c r="T75" s="10"/>
      <c r="U75" s="10">
        <f t="shared" si="25"/>
        <v>27</v>
      </c>
      <c r="V75" s="7" t="s">
        <v>21</v>
      </c>
      <c r="W75" s="8" t="s">
        <v>22</v>
      </c>
      <c r="X75" s="10">
        <v>1.831E-2</v>
      </c>
      <c r="Y75" s="10"/>
      <c r="Z75" s="10">
        <f t="shared" si="26"/>
        <v>6</v>
      </c>
      <c r="AA75" s="7" t="s">
        <v>83</v>
      </c>
      <c r="AB75" s="8" t="s">
        <v>20</v>
      </c>
      <c r="AC75" s="10">
        <v>1.6279999999999999E-2</v>
      </c>
      <c r="AD75" s="10"/>
      <c r="AE75" s="10">
        <f t="shared" si="17"/>
        <v>28</v>
      </c>
      <c r="AF75" s="7" t="s">
        <v>89</v>
      </c>
      <c r="AG75" s="8" t="s">
        <v>25</v>
      </c>
      <c r="AH75" s="10">
        <v>1.908E-2</v>
      </c>
      <c r="AI75" s="10"/>
      <c r="AJ75" s="10">
        <f t="shared" si="18"/>
        <v>23</v>
      </c>
      <c r="AK75" s="7" t="s">
        <v>57</v>
      </c>
      <c r="AL75" s="8" t="s">
        <v>26</v>
      </c>
      <c r="AM75" s="10">
        <v>3.4610000000000002E-2</v>
      </c>
      <c r="AN75" s="10"/>
      <c r="AO75" s="10">
        <f t="shared" si="19"/>
        <v>30</v>
      </c>
      <c r="AP75" s="7" t="s">
        <v>83</v>
      </c>
      <c r="AQ75" s="8" t="s">
        <v>29</v>
      </c>
      <c r="AR75" s="10">
        <v>4.7559999999999998E-2</v>
      </c>
      <c r="AS75" s="10"/>
      <c r="AT75" s="10">
        <f t="shared" si="20"/>
        <v>54</v>
      </c>
      <c r="AU75" s="7" t="s">
        <v>86</v>
      </c>
      <c r="AV75" s="8" t="s">
        <v>26</v>
      </c>
      <c r="AW75" s="10">
        <v>6.1490000000000003E-2</v>
      </c>
      <c r="AX75" s="10"/>
      <c r="AY75" s="10">
        <f t="shared" si="27"/>
        <v>45</v>
      </c>
      <c r="AZ75" s="7" t="s">
        <v>64</v>
      </c>
      <c r="BA75" s="8" t="s">
        <v>19</v>
      </c>
      <c r="BB75" s="10">
        <v>6.062E-2</v>
      </c>
      <c r="BC75" s="10"/>
      <c r="BD75" s="10">
        <f t="shared" si="24"/>
        <v>61</v>
      </c>
      <c r="BE75" s="7" t="s">
        <v>74</v>
      </c>
      <c r="BF75" s="8" t="s">
        <v>28</v>
      </c>
      <c r="BG75" s="10">
        <v>1.9550000000000001E-2</v>
      </c>
      <c r="BH75" s="10"/>
      <c r="BI75" s="10">
        <f t="shared" si="21"/>
        <v>53</v>
      </c>
      <c r="BJ75" s="7" t="s">
        <v>87</v>
      </c>
      <c r="BK75" s="8" t="s">
        <v>25</v>
      </c>
      <c r="BL75" s="10">
        <v>4.2759999999999999E-2</v>
      </c>
      <c r="BM75" s="10"/>
      <c r="BN75" s="10">
        <f t="shared" si="22"/>
        <v>21</v>
      </c>
      <c r="BO75" s="7" t="s">
        <v>77</v>
      </c>
      <c r="BP75" s="8" t="s">
        <v>26</v>
      </c>
      <c r="BQ75" s="10">
        <v>0.12461999999999999</v>
      </c>
      <c r="BS75" s="10">
        <f t="shared" si="23"/>
        <v>30</v>
      </c>
    </row>
    <row r="76" spans="1:71" ht="17" thickBot="1" x14ac:dyDescent="0.25">
      <c r="A76" s="58"/>
      <c r="B76" s="7" t="s">
        <v>87</v>
      </c>
      <c r="C76" s="8" t="s">
        <v>25</v>
      </c>
      <c r="D76" s="10">
        <v>4.0629999999999999E-2</v>
      </c>
      <c r="E76" s="10"/>
      <c r="F76" s="10">
        <f t="shared" si="14"/>
        <v>38</v>
      </c>
      <c r="G76" s="7" t="s">
        <v>31</v>
      </c>
      <c r="H76" s="8" t="s">
        <v>19</v>
      </c>
      <c r="I76" s="10">
        <v>5.1769999999999997E-2</v>
      </c>
      <c r="J76" s="10"/>
      <c r="K76" s="10">
        <f t="shared" si="15"/>
        <v>29</v>
      </c>
      <c r="L76" s="7" t="s">
        <v>39</v>
      </c>
      <c r="M76" s="8" t="s">
        <v>28</v>
      </c>
      <c r="N76" s="10">
        <v>7.6109999999999997E-2</v>
      </c>
      <c r="O76" s="10"/>
      <c r="P76" s="10">
        <f t="shared" si="16"/>
        <v>33</v>
      </c>
      <c r="Q76" s="7" t="s">
        <v>97</v>
      </c>
      <c r="R76" s="8" t="s">
        <v>19</v>
      </c>
      <c r="S76" s="10">
        <v>7.8259999999999996E-2</v>
      </c>
      <c r="T76" s="10"/>
      <c r="U76" s="10">
        <f t="shared" si="25"/>
        <v>26</v>
      </c>
      <c r="V76" s="7" t="s">
        <v>37</v>
      </c>
      <c r="W76" s="8" t="s">
        <v>23</v>
      </c>
      <c r="X76" s="10">
        <v>9.4400000000000005E-3</v>
      </c>
      <c r="Y76" s="10"/>
      <c r="Z76" s="10">
        <f t="shared" si="26"/>
        <v>5</v>
      </c>
      <c r="AA76" s="7" t="s">
        <v>76</v>
      </c>
      <c r="AB76" s="8" t="s">
        <v>26</v>
      </c>
      <c r="AC76" s="10">
        <v>1.5630000000000002E-2</v>
      </c>
      <c r="AD76" s="10"/>
      <c r="AE76" s="10">
        <f t="shared" si="17"/>
        <v>27</v>
      </c>
      <c r="AF76" s="7" t="s">
        <v>58</v>
      </c>
      <c r="AG76" s="8" t="s">
        <v>20</v>
      </c>
      <c r="AH76" s="10">
        <v>1.8710000000000001E-2</v>
      </c>
      <c r="AI76" s="10"/>
      <c r="AJ76" s="10">
        <f t="shared" si="18"/>
        <v>22</v>
      </c>
      <c r="AK76" s="7" t="s">
        <v>47</v>
      </c>
      <c r="AL76" s="8" t="s">
        <v>28</v>
      </c>
      <c r="AM76" s="10">
        <v>3.1379999999999998E-2</v>
      </c>
      <c r="AN76" s="10"/>
      <c r="AO76" s="10">
        <f t="shared" si="19"/>
        <v>29</v>
      </c>
      <c r="AP76" s="7" t="s">
        <v>86</v>
      </c>
      <c r="AQ76" s="8" t="s">
        <v>20</v>
      </c>
      <c r="AR76" s="10">
        <v>4.666E-2</v>
      </c>
      <c r="AS76" s="10"/>
      <c r="AT76" s="10">
        <f t="shared" si="20"/>
        <v>53</v>
      </c>
      <c r="AU76" s="7" t="s">
        <v>54</v>
      </c>
      <c r="AV76" s="8" t="s">
        <v>29</v>
      </c>
      <c r="AW76" s="10">
        <v>5.9819999999999998E-2</v>
      </c>
      <c r="AX76" s="10"/>
      <c r="AY76" s="10">
        <f t="shared" si="27"/>
        <v>44</v>
      </c>
      <c r="AZ76" s="7" t="s">
        <v>35</v>
      </c>
      <c r="BA76" s="8" t="s">
        <v>22</v>
      </c>
      <c r="BB76" s="10">
        <v>6.028E-2</v>
      </c>
      <c r="BC76" s="10"/>
      <c r="BD76" s="10">
        <f t="shared" si="24"/>
        <v>60</v>
      </c>
      <c r="BE76" s="7" t="s">
        <v>102</v>
      </c>
      <c r="BF76" s="8" t="s">
        <v>28</v>
      </c>
      <c r="BG76" s="10">
        <v>1.9480000000000001E-2</v>
      </c>
      <c r="BH76" s="10"/>
      <c r="BI76" s="10">
        <f t="shared" si="21"/>
        <v>52</v>
      </c>
      <c r="BJ76" s="7" t="s">
        <v>53</v>
      </c>
      <c r="BK76" s="8" t="s">
        <v>28</v>
      </c>
      <c r="BL76" s="10">
        <v>3.9609999999999999E-2</v>
      </c>
      <c r="BM76" s="10"/>
      <c r="BN76" s="10">
        <f t="shared" si="22"/>
        <v>20</v>
      </c>
      <c r="BO76" s="7" t="s">
        <v>33</v>
      </c>
      <c r="BP76" s="8" t="s">
        <v>20</v>
      </c>
      <c r="BQ76" s="10">
        <v>0.11852</v>
      </c>
      <c r="BS76" s="10">
        <f t="shared" si="23"/>
        <v>29</v>
      </c>
    </row>
    <row r="77" spans="1:71" ht="17" thickBot="1" x14ac:dyDescent="0.25">
      <c r="A77" s="58"/>
      <c r="B77" s="7" t="s">
        <v>91</v>
      </c>
      <c r="C77" s="8" t="s">
        <v>20</v>
      </c>
      <c r="D77" s="10">
        <v>4.0559999999999999E-2</v>
      </c>
      <c r="E77" s="10"/>
      <c r="F77" s="10">
        <f t="shared" si="14"/>
        <v>37</v>
      </c>
      <c r="G77" s="7" t="s">
        <v>31</v>
      </c>
      <c r="H77" s="8" t="s">
        <v>25</v>
      </c>
      <c r="I77" s="10">
        <v>5.1589999999999997E-2</v>
      </c>
      <c r="J77" s="10"/>
      <c r="K77" s="10">
        <f t="shared" si="15"/>
        <v>28</v>
      </c>
      <c r="L77" s="7" t="s">
        <v>74</v>
      </c>
      <c r="M77" s="8" t="s">
        <v>23</v>
      </c>
      <c r="N77" s="10">
        <v>7.4450000000000002E-2</v>
      </c>
      <c r="O77" s="10"/>
      <c r="P77" s="10">
        <f t="shared" si="16"/>
        <v>32</v>
      </c>
      <c r="Q77" s="7" t="s">
        <v>52</v>
      </c>
      <c r="R77" s="8" t="s">
        <v>23</v>
      </c>
      <c r="S77" s="10">
        <v>6.8470000000000003E-2</v>
      </c>
      <c r="T77" s="10"/>
      <c r="U77" s="10">
        <f t="shared" si="25"/>
        <v>25</v>
      </c>
      <c r="V77" s="7" t="s">
        <v>104</v>
      </c>
      <c r="W77" s="8" t="s">
        <v>29</v>
      </c>
      <c r="X77" s="10">
        <v>7.3800000000000003E-3</v>
      </c>
      <c r="Y77" s="10"/>
      <c r="Z77" s="10">
        <f t="shared" si="26"/>
        <v>4</v>
      </c>
      <c r="AA77" s="7" t="s">
        <v>27</v>
      </c>
      <c r="AB77" s="8" t="s">
        <v>29</v>
      </c>
      <c r="AC77" s="10">
        <v>1.431E-2</v>
      </c>
      <c r="AD77" s="10"/>
      <c r="AE77" s="10">
        <f t="shared" si="17"/>
        <v>26</v>
      </c>
      <c r="AF77" s="7" t="s">
        <v>47</v>
      </c>
      <c r="AG77" s="8" t="s">
        <v>19</v>
      </c>
      <c r="AH77" s="10">
        <v>1.8669999999999999E-2</v>
      </c>
      <c r="AI77" s="10"/>
      <c r="AJ77" s="10">
        <f t="shared" si="18"/>
        <v>21</v>
      </c>
      <c r="AK77" s="7" t="s">
        <v>64</v>
      </c>
      <c r="AL77" s="8" t="s">
        <v>22</v>
      </c>
      <c r="AM77" s="10">
        <v>3.117E-2</v>
      </c>
      <c r="AN77" s="10"/>
      <c r="AO77" s="10">
        <f t="shared" si="19"/>
        <v>28</v>
      </c>
      <c r="AP77" s="7" t="s">
        <v>44</v>
      </c>
      <c r="AQ77" s="8" t="s">
        <v>20</v>
      </c>
      <c r="AR77" s="10">
        <v>4.6379999999999998E-2</v>
      </c>
      <c r="AS77" s="10"/>
      <c r="AT77" s="10">
        <f t="shared" si="20"/>
        <v>52</v>
      </c>
      <c r="AU77" s="7" t="s">
        <v>36</v>
      </c>
      <c r="AV77" s="8" t="s">
        <v>26</v>
      </c>
      <c r="AW77" s="10">
        <v>5.9110000000000003E-2</v>
      </c>
      <c r="AX77" s="10"/>
      <c r="AY77" s="10">
        <f t="shared" si="27"/>
        <v>43</v>
      </c>
      <c r="AZ77" s="7" t="s">
        <v>41</v>
      </c>
      <c r="BA77" s="8" t="s">
        <v>25</v>
      </c>
      <c r="BB77" s="10">
        <v>6.0269999999999997E-2</v>
      </c>
      <c r="BC77" s="10"/>
      <c r="BD77" s="10">
        <f t="shared" si="24"/>
        <v>59</v>
      </c>
      <c r="BE77" s="7" t="s">
        <v>18</v>
      </c>
      <c r="BF77" s="8" t="s">
        <v>20</v>
      </c>
      <c r="BG77" s="10">
        <v>1.9E-2</v>
      </c>
      <c r="BH77" s="10"/>
      <c r="BI77" s="10">
        <f t="shared" si="21"/>
        <v>51</v>
      </c>
      <c r="BJ77" s="7" t="s">
        <v>75</v>
      </c>
      <c r="BK77" s="8" t="s">
        <v>29</v>
      </c>
      <c r="BL77" s="10">
        <v>3.9030000000000002E-2</v>
      </c>
      <c r="BM77" s="10"/>
      <c r="BN77" s="10">
        <f t="shared" si="22"/>
        <v>19</v>
      </c>
      <c r="BO77" s="7" t="s">
        <v>67</v>
      </c>
      <c r="BP77" s="8" t="s">
        <v>28</v>
      </c>
      <c r="BQ77" s="10">
        <v>0.10643</v>
      </c>
      <c r="BS77" s="10">
        <f t="shared" si="23"/>
        <v>28</v>
      </c>
    </row>
    <row r="78" spans="1:71" ht="17" thickBot="1" x14ac:dyDescent="0.25">
      <c r="A78" s="58"/>
      <c r="B78" s="7" t="s">
        <v>61</v>
      </c>
      <c r="C78" s="8" t="s">
        <v>23</v>
      </c>
      <c r="D78" s="10">
        <v>3.925E-2</v>
      </c>
      <c r="E78" s="10"/>
      <c r="F78" s="10">
        <f t="shared" si="14"/>
        <v>36</v>
      </c>
      <c r="G78" s="7" t="s">
        <v>100</v>
      </c>
      <c r="H78" s="8" t="s">
        <v>26</v>
      </c>
      <c r="I78" s="10">
        <v>5.0259999999999999E-2</v>
      </c>
      <c r="J78" s="10"/>
      <c r="K78" s="10">
        <f t="shared" si="15"/>
        <v>27</v>
      </c>
      <c r="L78" s="7" t="s">
        <v>70</v>
      </c>
      <c r="M78" s="8" t="s">
        <v>28</v>
      </c>
      <c r="N78" s="10">
        <v>7.3810000000000001E-2</v>
      </c>
      <c r="O78" s="10"/>
      <c r="P78" s="10">
        <f t="shared" si="16"/>
        <v>31</v>
      </c>
      <c r="Q78" s="7" t="s">
        <v>93</v>
      </c>
      <c r="R78" s="8" t="s">
        <v>20</v>
      </c>
      <c r="S78" s="10">
        <v>6.6600000000000006E-2</v>
      </c>
      <c r="T78" s="10"/>
      <c r="U78" s="10">
        <f t="shared" si="25"/>
        <v>24</v>
      </c>
      <c r="V78" s="7" t="s">
        <v>89</v>
      </c>
      <c r="W78" s="8" t="s">
        <v>19</v>
      </c>
      <c r="X78" s="10">
        <v>6.8100000000000001E-3</v>
      </c>
      <c r="Y78" s="10"/>
      <c r="Z78" s="10">
        <f t="shared" si="26"/>
        <v>3</v>
      </c>
      <c r="AA78" s="7" t="s">
        <v>47</v>
      </c>
      <c r="AB78" s="8" t="s">
        <v>19</v>
      </c>
      <c r="AC78" s="10">
        <v>1.392E-2</v>
      </c>
      <c r="AD78" s="10"/>
      <c r="AE78" s="10">
        <f t="shared" si="17"/>
        <v>25</v>
      </c>
      <c r="AF78" s="7" t="s">
        <v>102</v>
      </c>
      <c r="AG78" s="8" t="s">
        <v>26</v>
      </c>
      <c r="AH78" s="10">
        <v>1.8149999999999999E-2</v>
      </c>
      <c r="AI78" s="10"/>
      <c r="AJ78" s="10">
        <f t="shared" si="18"/>
        <v>20</v>
      </c>
      <c r="AK78" s="7" t="s">
        <v>87</v>
      </c>
      <c r="AL78" s="8" t="s">
        <v>25</v>
      </c>
      <c r="AM78" s="10">
        <v>3.0439999999999998E-2</v>
      </c>
      <c r="AN78" s="10"/>
      <c r="AO78" s="10">
        <f t="shared" si="19"/>
        <v>27</v>
      </c>
      <c r="AP78" s="7" t="s">
        <v>45</v>
      </c>
      <c r="AQ78" s="8" t="s">
        <v>19</v>
      </c>
      <c r="AR78" s="10">
        <v>4.614E-2</v>
      </c>
      <c r="AS78" s="10"/>
      <c r="AT78" s="10">
        <f t="shared" si="20"/>
        <v>51</v>
      </c>
      <c r="AU78" s="7" t="s">
        <v>78</v>
      </c>
      <c r="AV78" s="8" t="s">
        <v>26</v>
      </c>
      <c r="AW78" s="10">
        <v>5.7320000000000003E-2</v>
      </c>
      <c r="AX78" s="10"/>
      <c r="AY78" s="10">
        <f t="shared" si="27"/>
        <v>42</v>
      </c>
      <c r="AZ78" s="7" t="s">
        <v>38</v>
      </c>
      <c r="BA78" s="8" t="s">
        <v>26</v>
      </c>
      <c r="BB78" s="10">
        <v>6.0229999999999999E-2</v>
      </c>
      <c r="BC78" s="10"/>
      <c r="BD78" s="10">
        <f t="shared" si="24"/>
        <v>58</v>
      </c>
      <c r="BE78" s="7" t="s">
        <v>33</v>
      </c>
      <c r="BF78" s="8" t="s">
        <v>20</v>
      </c>
      <c r="BG78" s="10">
        <v>1.8499999999999999E-2</v>
      </c>
      <c r="BH78" s="10"/>
      <c r="BI78" s="10">
        <f t="shared" si="21"/>
        <v>50</v>
      </c>
      <c r="BJ78" s="7" t="s">
        <v>79</v>
      </c>
      <c r="BK78" s="8" t="s">
        <v>22</v>
      </c>
      <c r="BL78" s="10">
        <v>3.424E-2</v>
      </c>
      <c r="BM78" s="10"/>
      <c r="BN78" s="10">
        <f t="shared" si="22"/>
        <v>18</v>
      </c>
      <c r="BO78" s="7" t="s">
        <v>44</v>
      </c>
      <c r="BP78" s="8" t="s">
        <v>20</v>
      </c>
      <c r="BQ78" s="10">
        <v>9.3219999999999997E-2</v>
      </c>
      <c r="BS78" s="10">
        <f t="shared" si="23"/>
        <v>27</v>
      </c>
    </row>
    <row r="79" spans="1:71" ht="17" thickBot="1" x14ac:dyDescent="0.25">
      <c r="A79" s="58"/>
      <c r="B79" s="7" t="s">
        <v>79</v>
      </c>
      <c r="C79" s="8" t="s">
        <v>22</v>
      </c>
      <c r="D79" s="10">
        <v>3.5290000000000002E-2</v>
      </c>
      <c r="E79" s="10"/>
      <c r="F79" s="10">
        <f t="shared" si="14"/>
        <v>35</v>
      </c>
      <c r="G79" s="7" t="s">
        <v>93</v>
      </c>
      <c r="H79" s="8" t="s">
        <v>20</v>
      </c>
      <c r="I79" s="10">
        <v>4.9680000000000002E-2</v>
      </c>
      <c r="J79" s="10"/>
      <c r="K79" s="10">
        <f t="shared" si="15"/>
        <v>26</v>
      </c>
      <c r="L79" s="7" t="s">
        <v>89</v>
      </c>
      <c r="M79" s="8" t="s">
        <v>19</v>
      </c>
      <c r="N79" s="10">
        <v>7.356E-2</v>
      </c>
      <c r="O79" s="10"/>
      <c r="P79" s="10">
        <f t="shared" si="16"/>
        <v>30</v>
      </c>
      <c r="Q79" s="7" t="s">
        <v>34</v>
      </c>
      <c r="R79" s="8" t="s">
        <v>19</v>
      </c>
      <c r="S79" s="10">
        <v>6.2280000000000002E-2</v>
      </c>
      <c r="T79" s="10"/>
      <c r="U79" s="10">
        <f t="shared" si="25"/>
        <v>23</v>
      </c>
      <c r="V79" s="7" t="s">
        <v>52</v>
      </c>
      <c r="W79" s="8" t="s">
        <v>29</v>
      </c>
      <c r="X79" s="10">
        <v>5.3600000000000002E-3</v>
      </c>
      <c r="Y79" s="10"/>
      <c r="Z79" s="10">
        <f>IF(X79&gt;X80,Z80+1,Z80)</f>
        <v>2</v>
      </c>
      <c r="AA79" s="7" t="s">
        <v>96</v>
      </c>
      <c r="AB79" s="8" t="s">
        <v>25</v>
      </c>
      <c r="AC79" s="10">
        <v>1.355E-2</v>
      </c>
      <c r="AD79" s="10"/>
      <c r="AE79" s="10">
        <f t="shared" si="17"/>
        <v>24</v>
      </c>
      <c r="AF79" s="7" t="s">
        <v>80</v>
      </c>
      <c r="AG79" s="8" t="s">
        <v>25</v>
      </c>
      <c r="AH79" s="10">
        <v>1.7749999999999998E-2</v>
      </c>
      <c r="AI79" s="10"/>
      <c r="AJ79" s="10">
        <f t="shared" si="18"/>
        <v>19</v>
      </c>
      <c r="AK79" s="7" t="s">
        <v>71</v>
      </c>
      <c r="AL79" s="8" t="s">
        <v>20</v>
      </c>
      <c r="AM79" s="10">
        <v>3.0329999999999999E-2</v>
      </c>
      <c r="AN79" s="10"/>
      <c r="AO79" s="10">
        <f t="shared" si="19"/>
        <v>26</v>
      </c>
      <c r="AP79" s="7" t="s">
        <v>99</v>
      </c>
      <c r="AQ79" s="8" t="s">
        <v>28</v>
      </c>
      <c r="AR79" s="10">
        <v>4.018E-2</v>
      </c>
      <c r="AS79" s="10"/>
      <c r="AT79" s="10">
        <f t="shared" si="20"/>
        <v>50</v>
      </c>
      <c r="AU79" s="7" t="s">
        <v>34</v>
      </c>
      <c r="AV79" s="8" t="s">
        <v>26</v>
      </c>
      <c r="AW79" s="10">
        <v>5.5219999999999998E-2</v>
      </c>
      <c r="AX79" s="10"/>
      <c r="AY79" s="10">
        <f t="shared" si="27"/>
        <v>41</v>
      </c>
      <c r="AZ79" s="7" t="s">
        <v>62</v>
      </c>
      <c r="BA79" s="8" t="s">
        <v>23</v>
      </c>
      <c r="BB79" s="10">
        <v>5.9679999999999997E-2</v>
      </c>
      <c r="BC79" s="10"/>
      <c r="BD79" s="10">
        <f t="shared" si="24"/>
        <v>57</v>
      </c>
      <c r="BE79" s="7" t="s">
        <v>61</v>
      </c>
      <c r="BF79" s="8" t="s">
        <v>26</v>
      </c>
      <c r="BG79" s="10">
        <v>1.8190000000000001E-2</v>
      </c>
      <c r="BH79" s="10"/>
      <c r="BI79" s="10">
        <f t="shared" si="21"/>
        <v>49</v>
      </c>
      <c r="BJ79" s="7" t="s">
        <v>74</v>
      </c>
      <c r="BK79" s="8" t="s">
        <v>28</v>
      </c>
      <c r="BL79" s="10">
        <v>3.193E-2</v>
      </c>
      <c r="BM79" s="10"/>
      <c r="BN79" s="10">
        <f t="shared" si="22"/>
        <v>17</v>
      </c>
      <c r="BO79" s="7" t="s">
        <v>81</v>
      </c>
      <c r="BP79" s="8" t="s">
        <v>20</v>
      </c>
      <c r="BQ79" s="10">
        <v>9.2520000000000005E-2</v>
      </c>
      <c r="BS79" s="10">
        <f t="shared" si="23"/>
        <v>26</v>
      </c>
    </row>
    <row r="80" spans="1:71" ht="17" thickBot="1" x14ac:dyDescent="0.25">
      <c r="A80" s="58"/>
      <c r="B80" s="7" t="s">
        <v>56</v>
      </c>
      <c r="C80" s="8" t="s">
        <v>22</v>
      </c>
      <c r="D80" s="10">
        <v>3.4180000000000002E-2</v>
      </c>
      <c r="E80" s="10"/>
      <c r="F80" s="10">
        <f t="shared" si="14"/>
        <v>34</v>
      </c>
      <c r="G80" s="7" t="s">
        <v>42</v>
      </c>
      <c r="H80" s="8" t="s">
        <v>28</v>
      </c>
      <c r="I80" s="10">
        <v>4.4540000000000003E-2</v>
      </c>
      <c r="J80" s="10"/>
      <c r="K80" s="10">
        <f t="shared" si="15"/>
        <v>25</v>
      </c>
      <c r="L80" s="7" t="s">
        <v>70</v>
      </c>
      <c r="M80" s="8" t="s">
        <v>19</v>
      </c>
      <c r="N80" s="10">
        <v>7.3179999999999995E-2</v>
      </c>
      <c r="O80" s="10"/>
      <c r="P80" s="10">
        <f t="shared" si="16"/>
        <v>29</v>
      </c>
      <c r="Q80" s="7" t="s">
        <v>71</v>
      </c>
      <c r="R80" s="8" t="s">
        <v>20</v>
      </c>
      <c r="S80" s="10">
        <v>5.6619999999999997E-2</v>
      </c>
      <c r="T80" s="10"/>
      <c r="U80" s="10">
        <f t="shared" si="25"/>
        <v>22</v>
      </c>
      <c r="V80" s="7" t="s">
        <v>64</v>
      </c>
      <c r="W80" s="8" t="s">
        <v>19</v>
      </c>
      <c r="X80" s="10">
        <v>1.6100000000000001E-3</v>
      </c>
      <c r="Y80" s="10"/>
      <c r="Z80" s="10">
        <v>1</v>
      </c>
      <c r="AA80" s="7" t="s">
        <v>41</v>
      </c>
      <c r="AB80" s="8" t="s">
        <v>25</v>
      </c>
      <c r="AC80" s="10">
        <v>1.294E-2</v>
      </c>
      <c r="AD80" s="10"/>
      <c r="AE80" s="10">
        <f t="shared" si="17"/>
        <v>23</v>
      </c>
      <c r="AF80" s="7" t="s">
        <v>27</v>
      </c>
      <c r="AG80" s="8" t="s">
        <v>28</v>
      </c>
      <c r="AH80" s="10">
        <v>1.737E-2</v>
      </c>
      <c r="AI80" s="10"/>
      <c r="AJ80" s="10">
        <f t="shared" si="18"/>
        <v>18</v>
      </c>
      <c r="AK80" s="7" t="s">
        <v>96</v>
      </c>
      <c r="AL80" s="8" t="s">
        <v>25</v>
      </c>
      <c r="AM80" s="10">
        <v>3.006E-2</v>
      </c>
      <c r="AN80" s="10"/>
      <c r="AO80" s="10">
        <f t="shared" si="19"/>
        <v>25</v>
      </c>
      <c r="AP80" s="7" t="s">
        <v>42</v>
      </c>
      <c r="AQ80" s="8" t="s">
        <v>28</v>
      </c>
      <c r="AR80" s="10">
        <v>3.934E-2</v>
      </c>
      <c r="AS80" s="10"/>
      <c r="AT80" s="10">
        <f t="shared" si="20"/>
        <v>49</v>
      </c>
      <c r="AU80" s="7" t="s">
        <v>66</v>
      </c>
      <c r="AV80" s="8" t="s">
        <v>22</v>
      </c>
      <c r="AW80" s="10">
        <v>5.4350000000000002E-2</v>
      </c>
      <c r="AX80" s="10"/>
      <c r="AY80" s="10">
        <f t="shared" si="27"/>
        <v>40</v>
      </c>
      <c r="AZ80" s="7" t="s">
        <v>78</v>
      </c>
      <c r="BA80" s="8" t="s">
        <v>28</v>
      </c>
      <c r="BB80" s="10">
        <v>5.8999999999999997E-2</v>
      </c>
      <c r="BC80" s="10"/>
      <c r="BD80" s="10">
        <f t="shared" si="24"/>
        <v>56</v>
      </c>
      <c r="BE80" s="7" t="s">
        <v>46</v>
      </c>
      <c r="BF80" s="8" t="s">
        <v>20</v>
      </c>
      <c r="BG80" s="10">
        <v>1.7919999999999998E-2</v>
      </c>
      <c r="BH80" s="10"/>
      <c r="BI80" s="10">
        <f t="shared" si="21"/>
        <v>48</v>
      </c>
      <c r="BJ80" s="7" t="s">
        <v>57</v>
      </c>
      <c r="BK80" s="8" t="s">
        <v>20</v>
      </c>
      <c r="BL80" s="10">
        <v>3.1870000000000002E-2</v>
      </c>
      <c r="BM80" s="10"/>
      <c r="BN80" s="10">
        <f t="shared" si="22"/>
        <v>16</v>
      </c>
      <c r="BO80" s="7" t="s">
        <v>98</v>
      </c>
      <c r="BP80" s="8" t="s">
        <v>19</v>
      </c>
      <c r="BQ80" s="10">
        <v>9.1880000000000003E-2</v>
      </c>
      <c r="BS80" s="10">
        <f t="shared" si="23"/>
        <v>25</v>
      </c>
    </row>
    <row r="81" spans="1:71" ht="18" thickTop="1" thickBot="1" x14ac:dyDescent="0.25">
      <c r="A81" s="58"/>
      <c r="B81" s="7" t="s">
        <v>103</v>
      </c>
      <c r="C81" s="8" t="s">
        <v>26</v>
      </c>
      <c r="D81" s="10">
        <v>3.3939999999999998E-2</v>
      </c>
      <c r="E81" s="10"/>
      <c r="F81" s="10">
        <f t="shared" si="14"/>
        <v>33</v>
      </c>
      <c r="G81" s="7" t="s">
        <v>77</v>
      </c>
      <c r="H81" s="8" t="s">
        <v>26</v>
      </c>
      <c r="I81" s="10">
        <v>4.1869999999999997E-2</v>
      </c>
      <c r="J81" s="10"/>
      <c r="K81" s="10">
        <f t="shared" si="15"/>
        <v>24</v>
      </c>
      <c r="L81" s="7" t="s">
        <v>53</v>
      </c>
      <c r="M81" s="8" t="s">
        <v>23</v>
      </c>
      <c r="N81" s="10">
        <v>7.1809999999999999E-2</v>
      </c>
      <c r="O81" s="10"/>
      <c r="P81" s="10">
        <f t="shared" si="16"/>
        <v>28</v>
      </c>
      <c r="Q81" s="7" t="s">
        <v>60</v>
      </c>
      <c r="R81" s="8" t="s">
        <v>26</v>
      </c>
      <c r="S81" s="10">
        <v>5.586E-2</v>
      </c>
      <c r="T81" s="10"/>
      <c r="U81" s="10">
        <f t="shared" si="25"/>
        <v>21</v>
      </c>
      <c r="V81" s="68" t="s">
        <v>107</v>
      </c>
      <c r="W81" s="69"/>
      <c r="X81" s="69"/>
      <c r="Y81" s="69"/>
      <c r="Z81" s="70"/>
      <c r="AA81" s="7" t="s">
        <v>102</v>
      </c>
      <c r="AB81" s="8" t="s">
        <v>20</v>
      </c>
      <c r="AC81" s="10">
        <v>1.2189999999999999E-2</v>
      </c>
      <c r="AD81" s="10"/>
      <c r="AE81" s="10">
        <f t="shared" si="17"/>
        <v>22</v>
      </c>
      <c r="AF81" s="7" t="s">
        <v>97</v>
      </c>
      <c r="AG81" s="8" t="s">
        <v>25</v>
      </c>
      <c r="AH81" s="10">
        <v>1.7000000000000001E-2</v>
      </c>
      <c r="AI81" s="10"/>
      <c r="AJ81" s="10">
        <f t="shared" si="18"/>
        <v>17</v>
      </c>
      <c r="AK81" s="7" t="s">
        <v>79</v>
      </c>
      <c r="AL81" s="8" t="s">
        <v>25</v>
      </c>
      <c r="AM81" s="10">
        <v>2.6100000000000002E-2</v>
      </c>
      <c r="AN81" s="10"/>
      <c r="AO81" s="10">
        <f t="shared" si="19"/>
        <v>24</v>
      </c>
      <c r="AP81" s="7" t="s">
        <v>34</v>
      </c>
      <c r="AQ81" s="8" t="s">
        <v>19</v>
      </c>
      <c r="AR81" s="10">
        <v>3.8600000000000002E-2</v>
      </c>
      <c r="AS81" s="10"/>
      <c r="AT81" s="10">
        <f t="shared" si="20"/>
        <v>48</v>
      </c>
      <c r="AU81" s="7" t="s">
        <v>46</v>
      </c>
      <c r="AV81" s="8" t="s">
        <v>22</v>
      </c>
      <c r="AW81" s="10">
        <v>5.0430000000000003E-2</v>
      </c>
      <c r="AX81" s="10"/>
      <c r="AY81" s="10">
        <f t="shared" si="27"/>
        <v>39</v>
      </c>
      <c r="AZ81" s="7" t="s">
        <v>97</v>
      </c>
      <c r="BA81" s="8" t="s">
        <v>25</v>
      </c>
      <c r="BB81" s="10">
        <v>5.7000000000000002E-2</v>
      </c>
      <c r="BC81" s="10"/>
      <c r="BD81" s="10">
        <f t="shared" si="24"/>
        <v>55</v>
      </c>
      <c r="BE81" s="7" t="s">
        <v>103</v>
      </c>
      <c r="BF81" s="8" t="s">
        <v>19</v>
      </c>
      <c r="BG81" s="10">
        <v>1.737E-2</v>
      </c>
      <c r="BH81" s="10"/>
      <c r="BI81" s="10">
        <f t="shared" si="21"/>
        <v>47</v>
      </c>
      <c r="BJ81" s="7" t="s">
        <v>83</v>
      </c>
      <c r="BK81" s="8" t="s">
        <v>20</v>
      </c>
      <c r="BL81" s="10">
        <v>3.177E-2</v>
      </c>
      <c r="BM81" s="10"/>
      <c r="BN81" s="10">
        <f t="shared" si="22"/>
        <v>15</v>
      </c>
      <c r="BO81" s="7" t="s">
        <v>35</v>
      </c>
      <c r="BP81" s="8" t="s">
        <v>22</v>
      </c>
      <c r="BQ81" s="10">
        <v>8.9099999999999999E-2</v>
      </c>
      <c r="BS81" s="10">
        <f t="shared" si="23"/>
        <v>24</v>
      </c>
    </row>
    <row r="82" spans="1:71" ht="18" thickTop="1" thickBot="1" x14ac:dyDescent="0.25">
      <c r="A82" s="58"/>
      <c r="B82" s="7" t="s">
        <v>61</v>
      </c>
      <c r="C82" s="8" t="s">
        <v>19</v>
      </c>
      <c r="D82" s="10">
        <v>3.3790000000000001E-2</v>
      </c>
      <c r="E82" s="10"/>
      <c r="F82" s="10">
        <f t="shared" si="14"/>
        <v>32</v>
      </c>
      <c r="G82" s="7" t="s">
        <v>36</v>
      </c>
      <c r="H82" s="8" t="s">
        <v>23</v>
      </c>
      <c r="I82" s="10">
        <v>4.036E-2</v>
      </c>
      <c r="J82" s="10"/>
      <c r="K82" s="10">
        <f t="shared" si="15"/>
        <v>23</v>
      </c>
      <c r="L82" s="7" t="s">
        <v>43</v>
      </c>
      <c r="M82" s="8" t="s">
        <v>22</v>
      </c>
      <c r="N82" s="10">
        <v>7.1029999999999996E-2</v>
      </c>
      <c r="O82" s="10"/>
      <c r="P82" s="10">
        <f t="shared" si="16"/>
        <v>27</v>
      </c>
      <c r="Q82" s="7" t="s">
        <v>99</v>
      </c>
      <c r="R82" s="8" t="s">
        <v>26</v>
      </c>
      <c r="S82" s="10">
        <v>5.4440000000000002E-2</v>
      </c>
      <c r="T82" s="10"/>
      <c r="U82" s="10">
        <f t="shared" si="25"/>
        <v>20</v>
      </c>
      <c r="V82" s="21" t="s">
        <v>25</v>
      </c>
      <c r="W82" s="22">
        <f>(SUMIF($W$4:$W$80,V82,$Z$4:$Z$80))/$Z$4</f>
        <v>8.1948051948051948</v>
      </c>
      <c r="X82" s="23"/>
      <c r="Y82" s="23" t="s">
        <v>26</v>
      </c>
      <c r="Z82" s="22">
        <f>(SUMIF($W$4:$W$80,Y82,$Z$4:$Z$80))/$Z$4</f>
        <v>1.6363636363636365</v>
      </c>
      <c r="AA82" s="7" t="s">
        <v>51</v>
      </c>
      <c r="AB82" s="8" t="s">
        <v>22</v>
      </c>
      <c r="AC82" s="10">
        <v>1.209E-2</v>
      </c>
      <c r="AD82" s="10"/>
      <c r="AE82" s="10">
        <f t="shared" si="17"/>
        <v>21</v>
      </c>
      <c r="AF82" s="7" t="s">
        <v>33</v>
      </c>
      <c r="AG82" s="8" t="s">
        <v>20</v>
      </c>
      <c r="AH82" s="10">
        <v>1.6879999999999999E-2</v>
      </c>
      <c r="AI82" s="10"/>
      <c r="AJ82" s="10">
        <f t="shared" si="18"/>
        <v>16</v>
      </c>
      <c r="AK82" s="7" t="s">
        <v>31</v>
      </c>
      <c r="AL82" s="8" t="s">
        <v>19</v>
      </c>
      <c r="AM82" s="10">
        <v>2.52E-2</v>
      </c>
      <c r="AN82" s="10"/>
      <c r="AO82" s="10">
        <f t="shared" si="19"/>
        <v>23</v>
      </c>
      <c r="AP82" s="7" t="s">
        <v>51</v>
      </c>
      <c r="AQ82" s="8" t="s">
        <v>22</v>
      </c>
      <c r="AR82" s="10">
        <v>3.7269999999999998E-2</v>
      </c>
      <c r="AS82" s="10"/>
      <c r="AT82" s="10">
        <f t="shared" si="20"/>
        <v>47</v>
      </c>
      <c r="AU82" s="7" t="s">
        <v>75</v>
      </c>
      <c r="AV82" s="8" t="s">
        <v>23</v>
      </c>
      <c r="AW82" s="10">
        <v>4.9660000000000003E-2</v>
      </c>
      <c r="AX82" s="10"/>
      <c r="AY82" s="10">
        <f t="shared" si="27"/>
        <v>38</v>
      </c>
      <c r="AZ82" s="7" t="s">
        <v>52</v>
      </c>
      <c r="BA82" s="8" t="s">
        <v>29</v>
      </c>
      <c r="BB82" s="10">
        <v>5.6099999999999997E-2</v>
      </c>
      <c r="BC82" s="10"/>
      <c r="BD82" s="10">
        <f t="shared" si="24"/>
        <v>54</v>
      </c>
      <c r="BE82" s="7" t="s">
        <v>48</v>
      </c>
      <c r="BF82" s="8" t="s">
        <v>29</v>
      </c>
      <c r="BG82" s="10">
        <v>1.6740000000000001E-2</v>
      </c>
      <c r="BH82" s="10"/>
      <c r="BI82" s="10">
        <f t="shared" si="21"/>
        <v>46</v>
      </c>
      <c r="BJ82" s="7" t="s">
        <v>37</v>
      </c>
      <c r="BK82" s="8" t="s">
        <v>25</v>
      </c>
      <c r="BL82" s="10">
        <v>3.1379999999999998E-2</v>
      </c>
      <c r="BM82" s="10"/>
      <c r="BN82" s="10">
        <f t="shared" si="22"/>
        <v>14</v>
      </c>
      <c r="BO82" s="7" t="s">
        <v>104</v>
      </c>
      <c r="BP82" s="8" t="s">
        <v>20</v>
      </c>
      <c r="BQ82" s="10">
        <v>8.6889999999999995E-2</v>
      </c>
      <c r="BS82" s="10">
        <f t="shared" si="23"/>
        <v>23</v>
      </c>
    </row>
    <row r="83" spans="1:71" ht="17" thickBot="1" x14ac:dyDescent="0.25">
      <c r="A83" s="58"/>
      <c r="B83" s="7" t="s">
        <v>58</v>
      </c>
      <c r="C83" s="8" t="s">
        <v>20</v>
      </c>
      <c r="D83" s="10">
        <v>3.2629999999999999E-2</v>
      </c>
      <c r="E83" s="10"/>
      <c r="F83" s="10">
        <f t="shared" si="14"/>
        <v>31</v>
      </c>
      <c r="G83" s="7" t="s">
        <v>66</v>
      </c>
      <c r="H83" s="8" t="s">
        <v>28</v>
      </c>
      <c r="I83" s="10">
        <v>3.8289999999999998E-2</v>
      </c>
      <c r="J83" s="10"/>
      <c r="K83" s="10">
        <f t="shared" si="15"/>
        <v>22</v>
      </c>
      <c r="L83" s="7" t="s">
        <v>79</v>
      </c>
      <c r="M83" s="8" t="s">
        <v>22</v>
      </c>
      <c r="N83" s="10">
        <v>6.7339999999999997E-2</v>
      </c>
      <c r="O83" s="10"/>
      <c r="P83" s="10">
        <f t="shared" si="16"/>
        <v>26</v>
      </c>
      <c r="Q83" s="7" t="s">
        <v>87</v>
      </c>
      <c r="R83" s="8" t="s">
        <v>29</v>
      </c>
      <c r="S83" s="10">
        <v>5.3530000000000001E-2</v>
      </c>
      <c r="T83" s="10"/>
      <c r="U83" s="10">
        <f t="shared" si="25"/>
        <v>19</v>
      </c>
      <c r="V83" s="24" t="s">
        <v>28</v>
      </c>
      <c r="W83" s="25">
        <f t="shared" ref="W83:W85" si="28">(SUMIF($W$4:$W$80,V83,$Z$4:$Z$80))/$Z$4</f>
        <v>1.8051948051948052</v>
      </c>
      <c r="X83" s="26"/>
      <c r="Y83" s="26" t="s">
        <v>29</v>
      </c>
      <c r="Z83" s="25">
        <f t="shared" ref="Z83:Z85" si="29">(SUMIF($W$4:$W$80,Y83,$Z$4:$Z$80))/$Z$4</f>
        <v>7.220779220779221</v>
      </c>
      <c r="AA83" s="7" t="s">
        <v>79</v>
      </c>
      <c r="AB83" s="8" t="s">
        <v>22</v>
      </c>
      <c r="AC83" s="10">
        <v>1.1979999999999999E-2</v>
      </c>
      <c r="AD83" s="10"/>
      <c r="AE83" s="10">
        <f t="shared" si="17"/>
        <v>20</v>
      </c>
      <c r="AF83" s="7" t="s">
        <v>102</v>
      </c>
      <c r="AG83" s="8" t="s">
        <v>28</v>
      </c>
      <c r="AH83" s="10">
        <v>1.661E-2</v>
      </c>
      <c r="AI83" s="10"/>
      <c r="AJ83" s="10">
        <f t="shared" si="18"/>
        <v>15</v>
      </c>
      <c r="AK83" s="7" t="s">
        <v>73</v>
      </c>
      <c r="AL83" s="8" t="s">
        <v>29</v>
      </c>
      <c r="AM83" s="10">
        <v>2.3519999999999999E-2</v>
      </c>
      <c r="AN83" s="10"/>
      <c r="AO83" s="10">
        <f t="shared" si="19"/>
        <v>22</v>
      </c>
      <c r="AP83" s="7" t="s">
        <v>96</v>
      </c>
      <c r="AQ83" s="8" t="s">
        <v>19</v>
      </c>
      <c r="AR83" s="10">
        <v>3.7240000000000002E-2</v>
      </c>
      <c r="AS83" s="10"/>
      <c r="AT83" s="10">
        <f t="shared" si="20"/>
        <v>46</v>
      </c>
      <c r="AU83" s="7" t="s">
        <v>61</v>
      </c>
      <c r="AV83" s="8" t="s">
        <v>26</v>
      </c>
      <c r="AW83" s="10">
        <v>4.8860000000000001E-2</v>
      </c>
      <c r="AX83" s="10"/>
      <c r="AY83" s="10">
        <f t="shared" si="27"/>
        <v>37</v>
      </c>
      <c r="AZ83" s="7" t="s">
        <v>86</v>
      </c>
      <c r="BA83" s="8" t="s">
        <v>28</v>
      </c>
      <c r="BB83" s="10">
        <v>5.3929999999999999E-2</v>
      </c>
      <c r="BC83" s="10"/>
      <c r="BD83" s="10">
        <f t="shared" si="24"/>
        <v>53</v>
      </c>
      <c r="BE83" s="7" t="s">
        <v>59</v>
      </c>
      <c r="BF83" s="8" t="s">
        <v>23</v>
      </c>
      <c r="BG83" s="10">
        <v>1.6330000000000001E-2</v>
      </c>
      <c r="BH83" s="10"/>
      <c r="BI83" s="10">
        <f t="shared" si="21"/>
        <v>45</v>
      </c>
      <c r="BJ83" s="7" t="s">
        <v>41</v>
      </c>
      <c r="BK83" s="8" t="s">
        <v>29</v>
      </c>
      <c r="BL83" s="10">
        <v>3.1289999999999998E-2</v>
      </c>
      <c r="BM83" s="10"/>
      <c r="BN83" s="10">
        <f t="shared" si="22"/>
        <v>13</v>
      </c>
      <c r="BO83" s="7" t="s">
        <v>67</v>
      </c>
      <c r="BP83" s="8" t="s">
        <v>23</v>
      </c>
      <c r="BQ83" s="10">
        <v>7.6090000000000005E-2</v>
      </c>
      <c r="BS83" s="10">
        <f t="shared" si="23"/>
        <v>22</v>
      </c>
    </row>
    <row r="84" spans="1:71" ht="17" thickBot="1" x14ac:dyDescent="0.25">
      <c r="A84" s="58"/>
      <c r="B84" s="7" t="s">
        <v>99</v>
      </c>
      <c r="C84" s="8" t="s">
        <v>23</v>
      </c>
      <c r="D84" s="10">
        <v>3.2230000000000002E-2</v>
      </c>
      <c r="E84" s="10"/>
      <c r="F84" s="10">
        <f t="shared" si="14"/>
        <v>30</v>
      </c>
      <c r="G84" s="7" t="s">
        <v>18</v>
      </c>
      <c r="H84" s="8" t="s">
        <v>19</v>
      </c>
      <c r="I84" s="10">
        <v>3.7620000000000001E-2</v>
      </c>
      <c r="J84" s="10"/>
      <c r="K84" s="10">
        <f t="shared" si="15"/>
        <v>21</v>
      </c>
      <c r="L84" s="7" t="s">
        <v>68</v>
      </c>
      <c r="M84" s="8" t="s">
        <v>29</v>
      </c>
      <c r="N84" s="10">
        <v>6.7159999999999997E-2</v>
      </c>
      <c r="O84" s="10"/>
      <c r="P84" s="10">
        <f t="shared" si="16"/>
        <v>25</v>
      </c>
      <c r="Q84" s="7" t="s">
        <v>42</v>
      </c>
      <c r="R84" s="8" t="s">
        <v>28</v>
      </c>
      <c r="S84" s="10">
        <v>5.1409999999999997E-2</v>
      </c>
      <c r="T84" s="10"/>
      <c r="U84" s="10">
        <f t="shared" si="25"/>
        <v>18</v>
      </c>
      <c r="V84" s="24" t="s">
        <v>19</v>
      </c>
      <c r="W84" s="25">
        <f t="shared" si="28"/>
        <v>8.8831168831168839</v>
      </c>
      <c r="X84" s="26"/>
      <c r="Y84" s="26" t="s">
        <v>20</v>
      </c>
      <c r="Z84" s="25">
        <f t="shared" si="29"/>
        <v>2.116883116883117</v>
      </c>
      <c r="AA84" s="7" t="s">
        <v>94</v>
      </c>
      <c r="AB84" s="8" t="s">
        <v>19</v>
      </c>
      <c r="AC84" s="10">
        <v>1.055E-2</v>
      </c>
      <c r="AD84" s="10"/>
      <c r="AE84" s="10">
        <f t="shared" si="17"/>
        <v>19</v>
      </c>
      <c r="AF84" s="7" t="s">
        <v>59</v>
      </c>
      <c r="AG84" s="8" t="s">
        <v>20</v>
      </c>
      <c r="AH84" s="10">
        <v>1.566E-2</v>
      </c>
      <c r="AI84" s="10"/>
      <c r="AJ84" s="10">
        <f t="shared" si="18"/>
        <v>14</v>
      </c>
      <c r="AK84" s="7" t="s">
        <v>71</v>
      </c>
      <c r="AL84" s="8" t="s">
        <v>22</v>
      </c>
      <c r="AM84" s="10">
        <v>2.3349999999999999E-2</v>
      </c>
      <c r="AN84" s="10"/>
      <c r="AO84" s="10">
        <f t="shared" si="19"/>
        <v>21</v>
      </c>
      <c r="AP84" s="7" t="s">
        <v>68</v>
      </c>
      <c r="AQ84" s="8" t="s">
        <v>19</v>
      </c>
      <c r="AR84" s="10">
        <v>3.705E-2</v>
      </c>
      <c r="AS84" s="10"/>
      <c r="AT84" s="10">
        <f t="shared" si="20"/>
        <v>45</v>
      </c>
      <c r="AU84" s="7" t="s">
        <v>57</v>
      </c>
      <c r="AV84" s="8" t="s">
        <v>23</v>
      </c>
      <c r="AW84" s="10">
        <v>4.87E-2</v>
      </c>
      <c r="AX84" s="10"/>
      <c r="AY84" s="10">
        <f t="shared" si="27"/>
        <v>36</v>
      </c>
      <c r="AZ84" s="7" t="s">
        <v>62</v>
      </c>
      <c r="BA84" s="8" t="s">
        <v>25</v>
      </c>
      <c r="BB84" s="10">
        <v>5.0479999999999997E-2</v>
      </c>
      <c r="BC84" s="10"/>
      <c r="BD84" s="10">
        <f t="shared" si="24"/>
        <v>52</v>
      </c>
      <c r="BE84" s="7" t="s">
        <v>79</v>
      </c>
      <c r="BF84" s="8" t="s">
        <v>25</v>
      </c>
      <c r="BG84" s="10">
        <v>1.5769999999999999E-2</v>
      </c>
      <c r="BH84" s="10"/>
      <c r="BI84" s="10">
        <f t="shared" si="21"/>
        <v>44</v>
      </c>
      <c r="BJ84" s="7" t="s">
        <v>44</v>
      </c>
      <c r="BK84" s="8" t="s">
        <v>20</v>
      </c>
      <c r="BL84" s="10">
        <v>2.8060000000000002E-2</v>
      </c>
      <c r="BM84" s="10"/>
      <c r="BN84" s="10">
        <f t="shared" si="22"/>
        <v>12</v>
      </c>
      <c r="BO84" s="7" t="s">
        <v>90</v>
      </c>
      <c r="BP84" s="8" t="s">
        <v>26</v>
      </c>
      <c r="BQ84" s="10">
        <v>6.8190000000000001E-2</v>
      </c>
      <c r="BS84" s="10">
        <f t="shared" si="23"/>
        <v>21</v>
      </c>
    </row>
    <row r="85" spans="1:71" ht="17" thickBot="1" x14ac:dyDescent="0.25">
      <c r="A85" s="58"/>
      <c r="B85" s="7" t="s">
        <v>49</v>
      </c>
      <c r="C85" s="8" t="s">
        <v>20</v>
      </c>
      <c r="D85" s="10">
        <v>3.218E-2</v>
      </c>
      <c r="E85" s="10"/>
      <c r="F85" s="10">
        <f t="shared" si="14"/>
        <v>29</v>
      </c>
      <c r="G85" s="7" t="s">
        <v>45</v>
      </c>
      <c r="H85" s="8" t="s">
        <v>23</v>
      </c>
      <c r="I85" s="10">
        <v>3.4909999999999997E-2</v>
      </c>
      <c r="J85" s="10"/>
      <c r="K85" s="10">
        <f t="shared" si="15"/>
        <v>20</v>
      </c>
      <c r="L85" s="7" t="s">
        <v>27</v>
      </c>
      <c r="M85" s="8" t="s">
        <v>28</v>
      </c>
      <c r="N85" s="10">
        <v>6.0539999999999997E-2</v>
      </c>
      <c r="O85" s="10"/>
      <c r="P85" s="10">
        <f t="shared" si="16"/>
        <v>24</v>
      </c>
      <c r="Q85" s="7" t="s">
        <v>79</v>
      </c>
      <c r="R85" s="8" t="s">
        <v>25</v>
      </c>
      <c r="S85" s="10">
        <v>5.049E-2</v>
      </c>
      <c r="T85" s="10"/>
      <c r="U85" s="10">
        <f t="shared" si="25"/>
        <v>17</v>
      </c>
      <c r="V85" s="27" t="s">
        <v>22</v>
      </c>
      <c r="W85" s="28">
        <f t="shared" si="28"/>
        <v>4.7532467532467528</v>
      </c>
      <c r="X85" s="29"/>
      <c r="Y85" s="29" t="s">
        <v>23</v>
      </c>
      <c r="Z85" s="28">
        <f t="shared" si="29"/>
        <v>3.7662337662337664</v>
      </c>
      <c r="AA85" s="7" t="s">
        <v>70</v>
      </c>
      <c r="AB85" s="8" t="s">
        <v>23</v>
      </c>
      <c r="AC85" s="10">
        <v>1.052E-2</v>
      </c>
      <c r="AD85" s="10"/>
      <c r="AE85" s="10">
        <f t="shared" si="17"/>
        <v>18</v>
      </c>
      <c r="AF85" s="7" t="s">
        <v>51</v>
      </c>
      <c r="AG85" s="8" t="s">
        <v>28</v>
      </c>
      <c r="AH85" s="10">
        <v>1.511E-2</v>
      </c>
      <c r="AI85" s="10"/>
      <c r="AJ85" s="10">
        <f t="shared" si="18"/>
        <v>13</v>
      </c>
      <c r="AK85" s="7" t="s">
        <v>42</v>
      </c>
      <c r="AL85" s="8" t="s">
        <v>28</v>
      </c>
      <c r="AM85" s="10">
        <v>1.9640000000000001E-2</v>
      </c>
      <c r="AN85" s="10"/>
      <c r="AO85" s="10">
        <f t="shared" si="19"/>
        <v>20</v>
      </c>
      <c r="AP85" s="7" t="s">
        <v>62</v>
      </c>
      <c r="AQ85" s="8" t="s">
        <v>19</v>
      </c>
      <c r="AR85" s="10">
        <v>3.671E-2</v>
      </c>
      <c r="AS85" s="10"/>
      <c r="AT85" s="10">
        <f t="shared" si="20"/>
        <v>44</v>
      </c>
      <c r="AU85" s="7" t="s">
        <v>98</v>
      </c>
      <c r="AV85" s="8" t="s">
        <v>25</v>
      </c>
      <c r="AW85" s="10">
        <v>4.829E-2</v>
      </c>
      <c r="AX85" s="10"/>
      <c r="AY85" s="10">
        <f t="shared" si="27"/>
        <v>35</v>
      </c>
      <c r="AZ85" s="7" t="s">
        <v>84</v>
      </c>
      <c r="BA85" s="8" t="s">
        <v>19</v>
      </c>
      <c r="BB85" s="10">
        <v>4.8669999999999998E-2</v>
      </c>
      <c r="BC85" s="10"/>
      <c r="BD85" s="10">
        <f t="shared" si="24"/>
        <v>51</v>
      </c>
      <c r="BE85" s="7" t="s">
        <v>27</v>
      </c>
      <c r="BF85" s="8" t="s">
        <v>28</v>
      </c>
      <c r="BG85" s="10">
        <v>1.545E-2</v>
      </c>
      <c r="BH85" s="10"/>
      <c r="BI85" s="10">
        <f t="shared" si="21"/>
        <v>43</v>
      </c>
      <c r="BJ85" s="7" t="s">
        <v>78</v>
      </c>
      <c r="BK85" s="8" t="s">
        <v>28</v>
      </c>
      <c r="BL85" s="10">
        <v>2.5479999999999999E-2</v>
      </c>
      <c r="BM85" s="10"/>
      <c r="BN85" s="10">
        <f t="shared" si="22"/>
        <v>11</v>
      </c>
      <c r="BO85" s="7" t="s">
        <v>81</v>
      </c>
      <c r="BP85" s="8" t="s">
        <v>26</v>
      </c>
      <c r="BQ85" s="10">
        <v>6.3469999999999999E-2</v>
      </c>
      <c r="BS85" s="10">
        <f t="shared" si="23"/>
        <v>20</v>
      </c>
    </row>
    <row r="86" spans="1:71" ht="18" thickTop="1" thickBot="1" x14ac:dyDescent="0.25">
      <c r="A86" s="58"/>
      <c r="B86" s="7" t="s">
        <v>95</v>
      </c>
      <c r="C86" s="8" t="s">
        <v>29</v>
      </c>
      <c r="D86" s="10">
        <v>2.93E-2</v>
      </c>
      <c r="E86" s="10"/>
      <c r="F86" s="10">
        <f t="shared" si="14"/>
        <v>28</v>
      </c>
      <c r="G86" s="7" t="s">
        <v>58</v>
      </c>
      <c r="H86" s="8" t="s">
        <v>20</v>
      </c>
      <c r="I86" s="10">
        <v>3.2390000000000002E-2</v>
      </c>
      <c r="J86" s="10"/>
      <c r="K86" s="10">
        <f t="shared" si="15"/>
        <v>19</v>
      </c>
      <c r="L86" s="7" t="s">
        <v>84</v>
      </c>
      <c r="M86" s="8" t="s">
        <v>19</v>
      </c>
      <c r="N86" s="10">
        <v>5.9929999999999997E-2</v>
      </c>
      <c r="O86" s="10"/>
      <c r="P86" s="10">
        <f t="shared" si="16"/>
        <v>23</v>
      </c>
      <c r="Q86" s="7" t="s">
        <v>21</v>
      </c>
      <c r="R86" s="8" t="s">
        <v>22</v>
      </c>
      <c r="S86" s="10">
        <v>4.8120000000000003E-2</v>
      </c>
      <c r="T86" s="10"/>
      <c r="U86" s="10">
        <f t="shared" si="25"/>
        <v>16</v>
      </c>
      <c r="V86" s="68" t="s">
        <v>108</v>
      </c>
      <c r="W86" s="69"/>
      <c r="X86" s="69"/>
      <c r="Y86" s="69"/>
      <c r="Z86" s="70"/>
      <c r="AA86" s="7" t="s">
        <v>96</v>
      </c>
      <c r="AB86" s="8" t="s">
        <v>19</v>
      </c>
      <c r="AC86" s="10">
        <v>9.92E-3</v>
      </c>
      <c r="AD86" s="10"/>
      <c r="AE86" s="10">
        <f t="shared" si="17"/>
        <v>17</v>
      </c>
      <c r="AF86" s="7" t="s">
        <v>45</v>
      </c>
      <c r="AG86" s="8" t="s">
        <v>19</v>
      </c>
      <c r="AH86" s="10">
        <v>1.3010000000000001E-2</v>
      </c>
      <c r="AI86" s="10"/>
      <c r="AJ86" s="10">
        <f t="shared" si="18"/>
        <v>12</v>
      </c>
      <c r="AK86" s="7" t="s">
        <v>41</v>
      </c>
      <c r="AL86" s="8" t="s">
        <v>29</v>
      </c>
      <c r="AM86" s="10">
        <v>1.7590000000000001E-2</v>
      </c>
      <c r="AN86" s="10"/>
      <c r="AO86" s="10">
        <f t="shared" si="19"/>
        <v>19</v>
      </c>
      <c r="AP86" s="7" t="s">
        <v>73</v>
      </c>
      <c r="AQ86" s="8" t="s">
        <v>29</v>
      </c>
      <c r="AR86" s="10">
        <v>3.5970000000000002E-2</v>
      </c>
      <c r="AS86" s="10"/>
      <c r="AT86" s="10">
        <f t="shared" si="20"/>
        <v>43</v>
      </c>
      <c r="AU86" s="7" t="s">
        <v>21</v>
      </c>
      <c r="AV86" s="8" t="s">
        <v>22</v>
      </c>
      <c r="AW86" s="10">
        <v>4.3909999999999998E-2</v>
      </c>
      <c r="AX86" s="10"/>
      <c r="AY86" s="10">
        <f t="shared" si="27"/>
        <v>34</v>
      </c>
      <c r="AZ86" s="7" t="s">
        <v>80</v>
      </c>
      <c r="BA86" s="8" t="s">
        <v>28</v>
      </c>
      <c r="BB86" s="10">
        <v>4.8489999999999998E-2</v>
      </c>
      <c r="BC86" s="10"/>
      <c r="BD86" s="10">
        <f t="shared" si="24"/>
        <v>50</v>
      </c>
      <c r="BE86" s="7" t="s">
        <v>66</v>
      </c>
      <c r="BF86" s="8" t="s">
        <v>20</v>
      </c>
      <c r="BG86" s="10">
        <v>1.5310000000000001E-2</v>
      </c>
      <c r="BH86" s="10"/>
      <c r="BI86" s="10">
        <f t="shared" si="21"/>
        <v>42</v>
      </c>
      <c r="BJ86" s="7" t="s">
        <v>59</v>
      </c>
      <c r="BK86" s="8" t="s">
        <v>20</v>
      </c>
      <c r="BL86" s="10">
        <v>2.4889999999999999E-2</v>
      </c>
      <c r="BM86" s="10"/>
      <c r="BN86" s="10">
        <f t="shared" si="22"/>
        <v>10</v>
      </c>
      <c r="BO86" s="7" t="s">
        <v>100</v>
      </c>
      <c r="BP86" s="8" t="s">
        <v>26</v>
      </c>
      <c r="BQ86" s="10">
        <v>6.0639999999999999E-2</v>
      </c>
      <c r="BS86" s="10">
        <f t="shared" si="23"/>
        <v>19</v>
      </c>
    </row>
    <row r="87" spans="1:71" ht="18" thickTop="1" thickBot="1" x14ac:dyDescent="0.25">
      <c r="A87" s="58"/>
      <c r="B87" s="7" t="s">
        <v>91</v>
      </c>
      <c r="C87" s="8" t="s">
        <v>28</v>
      </c>
      <c r="D87" s="10">
        <v>2.9139999999999999E-2</v>
      </c>
      <c r="E87" s="10"/>
      <c r="F87" s="10">
        <f t="shared" si="14"/>
        <v>27</v>
      </c>
      <c r="G87" s="7" t="s">
        <v>40</v>
      </c>
      <c r="H87" s="8" t="s">
        <v>29</v>
      </c>
      <c r="I87" s="10">
        <v>2.8129999999999999E-2</v>
      </c>
      <c r="J87" s="10"/>
      <c r="K87" s="10">
        <f t="shared" si="15"/>
        <v>18</v>
      </c>
      <c r="L87" s="7" t="s">
        <v>96</v>
      </c>
      <c r="M87" s="8" t="s">
        <v>29</v>
      </c>
      <c r="N87" s="10">
        <v>5.8999999999999997E-2</v>
      </c>
      <c r="O87" s="10"/>
      <c r="P87" s="10">
        <f t="shared" si="16"/>
        <v>22</v>
      </c>
      <c r="Q87" s="7" t="s">
        <v>84</v>
      </c>
      <c r="R87" s="8" t="s">
        <v>28</v>
      </c>
      <c r="S87" s="10">
        <v>4.5039999999999997E-2</v>
      </c>
      <c r="T87" s="10"/>
      <c r="U87" s="10">
        <f t="shared" si="25"/>
        <v>15</v>
      </c>
      <c r="V87" s="21" t="s">
        <v>25</v>
      </c>
      <c r="W87" s="30">
        <f>SUMIFS($Z$4:$Z$80,$W$4:$W$80,V87,$Y$4:$Y$80,"x")</f>
        <v>207</v>
      </c>
      <c r="X87" s="23"/>
      <c r="Y87" s="23" t="s">
        <v>26</v>
      </c>
      <c r="Z87" s="30">
        <f>SUMIFS($Z$4:$Z$80,$W$4:$W$80,Y87,$Y$4:$Y$80,"x")</f>
        <v>126</v>
      </c>
      <c r="AA87" s="7" t="s">
        <v>68</v>
      </c>
      <c r="AB87" s="8" t="s">
        <v>19</v>
      </c>
      <c r="AC87" s="10">
        <v>9.3200000000000002E-3</v>
      </c>
      <c r="AD87" s="10"/>
      <c r="AE87" s="10">
        <f t="shared" si="17"/>
        <v>16</v>
      </c>
      <c r="AF87" s="7" t="s">
        <v>83</v>
      </c>
      <c r="AG87" s="8" t="s">
        <v>25</v>
      </c>
      <c r="AH87" s="10">
        <v>1.17E-2</v>
      </c>
      <c r="AI87" s="10"/>
      <c r="AJ87" s="10">
        <f t="shared" si="18"/>
        <v>11</v>
      </c>
      <c r="AK87" s="7" t="s">
        <v>36</v>
      </c>
      <c r="AL87" s="8" t="s">
        <v>26</v>
      </c>
      <c r="AM87" s="10">
        <v>1.7000000000000001E-2</v>
      </c>
      <c r="AN87" s="10"/>
      <c r="AO87" s="10">
        <f t="shared" si="19"/>
        <v>18</v>
      </c>
      <c r="AP87" s="7" t="s">
        <v>93</v>
      </c>
      <c r="AQ87" s="8" t="s">
        <v>20</v>
      </c>
      <c r="AR87" s="10">
        <v>3.576E-2</v>
      </c>
      <c r="AS87" s="10"/>
      <c r="AT87" s="10">
        <f t="shared" si="20"/>
        <v>42</v>
      </c>
      <c r="AU87" s="7" t="s">
        <v>45</v>
      </c>
      <c r="AV87" s="8" t="s">
        <v>19</v>
      </c>
      <c r="AW87" s="10">
        <v>4.1880000000000001E-2</v>
      </c>
      <c r="AX87" s="10"/>
      <c r="AY87" s="10">
        <f t="shared" si="27"/>
        <v>33</v>
      </c>
      <c r="AZ87" s="7" t="s">
        <v>42</v>
      </c>
      <c r="BA87" s="8" t="s">
        <v>28</v>
      </c>
      <c r="BB87" s="10">
        <v>4.614E-2</v>
      </c>
      <c r="BC87" s="10"/>
      <c r="BD87" s="10">
        <f t="shared" si="24"/>
        <v>49</v>
      </c>
      <c r="BE87" s="7" t="s">
        <v>103</v>
      </c>
      <c r="BF87" s="8" t="s">
        <v>23</v>
      </c>
      <c r="BG87" s="10">
        <v>1.468E-2</v>
      </c>
      <c r="BH87" s="10"/>
      <c r="BI87" s="10">
        <f t="shared" si="21"/>
        <v>41</v>
      </c>
      <c r="BJ87" s="7" t="s">
        <v>57</v>
      </c>
      <c r="BK87" s="8" t="s">
        <v>23</v>
      </c>
      <c r="BL87" s="10">
        <v>1.823E-2</v>
      </c>
      <c r="BM87" s="10"/>
      <c r="BN87" s="10">
        <f t="shared" si="22"/>
        <v>9</v>
      </c>
      <c r="BO87" s="7" t="s">
        <v>64</v>
      </c>
      <c r="BP87" s="8" t="s">
        <v>19</v>
      </c>
      <c r="BQ87" s="10">
        <v>5.9650000000000002E-2</v>
      </c>
      <c r="BS87" s="10">
        <f t="shared" si="23"/>
        <v>18</v>
      </c>
    </row>
    <row r="88" spans="1:71" ht="17" thickBot="1" x14ac:dyDescent="0.25">
      <c r="A88" s="58"/>
      <c r="B88" s="7" t="s">
        <v>95</v>
      </c>
      <c r="C88" s="8" t="s">
        <v>23</v>
      </c>
      <c r="D88" s="10">
        <v>2.8840000000000001E-2</v>
      </c>
      <c r="E88" s="10"/>
      <c r="F88" s="10">
        <f t="shared" si="14"/>
        <v>26</v>
      </c>
      <c r="G88" s="7" t="s">
        <v>46</v>
      </c>
      <c r="H88" s="8" t="s">
        <v>22</v>
      </c>
      <c r="I88" s="10">
        <v>2.7300000000000001E-2</v>
      </c>
      <c r="J88" s="10"/>
      <c r="K88" s="10">
        <f t="shared" si="15"/>
        <v>17</v>
      </c>
      <c r="L88" s="7" t="s">
        <v>47</v>
      </c>
      <c r="M88" s="8" t="s">
        <v>19</v>
      </c>
      <c r="N88" s="10">
        <v>5.2720000000000003E-2</v>
      </c>
      <c r="O88" s="10"/>
      <c r="P88" s="10">
        <f t="shared" si="16"/>
        <v>21</v>
      </c>
      <c r="Q88" s="7" t="s">
        <v>103</v>
      </c>
      <c r="R88" s="8" t="s">
        <v>26</v>
      </c>
      <c r="S88" s="10">
        <v>3.8670000000000003E-2</v>
      </c>
      <c r="T88" s="10"/>
      <c r="U88" s="10">
        <f t="shared" si="25"/>
        <v>14</v>
      </c>
      <c r="V88" s="24" t="s">
        <v>28</v>
      </c>
      <c r="W88" s="25">
        <f t="shared" ref="W88:W90" si="30">SUMIFS($Z$4:$Z$80,$W$4:$W$80,V88,$Y$4:$Y$80,"x")</f>
        <v>139</v>
      </c>
      <c r="X88" s="26"/>
      <c r="Y88" s="26" t="s">
        <v>29</v>
      </c>
      <c r="Z88" s="25">
        <f t="shared" ref="Z88:Z90" si="31">SUMIFS($Z$4:$Z$80,$W$4:$W$80,Y88,$Y$4:$Y$80,"x")</f>
        <v>334</v>
      </c>
      <c r="AA88" s="7" t="s">
        <v>60</v>
      </c>
      <c r="AB88" s="8" t="s">
        <v>19</v>
      </c>
      <c r="AC88" s="10">
        <v>8.8699999999999994E-3</v>
      </c>
      <c r="AD88" s="10"/>
      <c r="AE88" s="10">
        <f t="shared" si="17"/>
        <v>15</v>
      </c>
      <c r="AF88" s="7" t="s">
        <v>64</v>
      </c>
      <c r="AG88" s="8" t="s">
        <v>19</v>
      </c>
      <c r="AH88" s="10">
        <v>1.102E-2</v>
      </c>
      <c r="AI88" s="10"/>
      <c r="AJ88" s="10">
        <f t="shared" si="18"/>
        <v>10</v>
      </c>
      <c r="AK88" s="7" t="s">
        <v>81</v>
      </c>
      <c r="AL88" s="8" t="s">
        <v>20</v>
      </c>
      <c r="AM88" s="10">
        <v>1.6119999999999999E-2</v>
      </c>
      <c r="AN88" s="10"/>
      <c r="AO88" s="10">
        <f t="shared" si="19"/>
        <v>17</v>
      </c>
      <c r="AP88" s="7" t="s">
        <v>75</v>
      </c>
      <c r="AQ88" s="8" t="s">
        <v>23</v>
      </c>
      <c r="AR88" s="10">
        <v>3.5499999999999997E-2</v>
      </c>
      <c r="AS88" s="10"/>
      <c r="AT88" s="10">
        <f t="shared" si="20"/>
        <v>41</v>
      </c>
      <c r="AU88" s="7" t="s">
        <v>71</v>
      </c>
      <c r="AV88" s="8" t="s">
        <v>22</v>
      </c>
      <c r="AW88" s="10">
        <v>4.1730000000000003E-2</v>
      </c>
      <c r="AX88" s="10"/>
      <c r="AY88" s="10">
        <f t="shared" si="27"/>
        <v>32</v>
      </c>
      <c r="AZ88" s="7" t="s">
        <v>24</v>
      </c>
      <c r="BA88" s="8" t="s">
        <v>26</v>
      </c>
      <c r="BB88" s="10">
        <v>4.5769999999999998E-2</v>
      </c>
      <c r="BC88" s="10"/>
      <c r="BD88" s="10">
        <f t="shared" si="24"/>
        <v>48</v>
      </c>
      <c r="BE88" s="7" t="s">
        <v>87</v>
      </c>
      <c r="BF88" s="8" t="s">
        <v>19</v>
      </c>
      <c r="BG88" s="10">
        <v>1.452E-2</v>
      </c>
      <c r="BH88" s="10"/>
      <c r="BI88" s="10">
        <f t="shared" si="21"/>
        <v>40</v>
      </c>
      <c r="BJ88" s="7" t="s">
        <v>64</v>
      </c>
      <c r="BK88" s="8" t="s">
        <v>19</v>
      </c>
      <c r="BL88" s="10">
        <v>1.7850000000000001E-2</v>
      </c>
      <c r="BM88" s="10"/>
      <c r="BN88" s="10">
        <f t="shared" si="22"/>
        <v>8</v>
      </c>
      <c r="BO88" s="7" t="s">
        <v>40</v>
      </c>
      <c r="BP88" s="8" t="s">
        <v>29</v>
      </c>
      <c r="BQ88" s="10">
        <v>5.8189999999999999E-2</v>
      </c>
      <c r="BS88" s="10">
        <f t="shared" si="23"/>
        <v>17</v>
      </c>
    </row>
    <row r="89" spans="1:71" ht="17" thickBot="1" x14ac:dyDescent="0.25">
      <c r="A89" s="58"/>
      <c r="B89" s="7" t="s">
        <v>68</v>
      </c>
      <c r="C89" s="8" t="s">
        <v>22</v>
      </c>
      <c r="D89" s="10">
        <v>2.664E-2</v>
      </c>
      <c r="E89" s="10"/>
      <c r="F89" s="10">
        <f t="shared" si="14"/>
        <v>25</v>
      </c>
      <c r="G89" s="7" t="s">
        <v>58</v>
      </c>
      <c r="H89" s="8" t="s">
        <v>25</v>
      </c>
      <c r="I89" s="10">
        <v>2.7029999999999998E-2</v>
      </c>
      <c r="J89" s="10"/>
      <c r="K89" s="10">
        <f t="shared" si="15"/>
        <v>16</v>
      </c>
      <c r="L89" s="7" t="s">
        <v>67</v>
      </c>
      <c r="M89" s="8" t="s">
        <v>23</v>
      </c>
      <c r="N89" s="10">
        <v>5.1540000000000002E-2</v>
      </c>
      <c r="O89" s="10"/>
      <c r="P89" s="10">
        <f t="shared" si="16"/>
        <v>20</v>
      </c>
      <c r="Q89" s="7" t="s">
        <v>93</v>
      </c>
      <c r="R89" s="8" t="s">
        <v>25</v>
      </c>
      <c r="S89" s="10">
        <v>3.857E-2</v>
      </c>
      <c r="T89" s="10"/>
      <c r="U89" s="10">
        <f t="shared" si="25"/>
        <v>13</v>
      </c>
      <c r="V89" s="24" t="s">
        <v>19</v>
      </c>
      <c r="W89" s="25">
        <f t="shared" si="30"/>
        <v>436</v>
      </c>
      <c r="X89" s="26"/>
      <c r="Y89" s="26" t="s">
        <v>20</v>
      </c>
      <c r="Z89" s="25">
        <f t="shared" si="31"/>
        <v>71</v>
      </c>
      <c r="AA89" s="7" t="s">
        <v>99</v>
      </c>
      <c r="AB89" s="8" t="s">
        <v>26</v>
      </c>
      <c r="AC89" s="10">
        <v>8.7799999999999996E-3</v>
      </c>
      <c r="AD89" s="10"/>
      <c r="AE89" s="10">
        <f t="shared" si="17"/>
        <v>14</v>
      </c>
      <c r="AF89" s="7" t="s">
        <v>60</v>
      </c>
      <c r="AG89" s="8" t="s">
        <v>19</v>
      </c>
      <c r="AH89" s="10">
        <v>1.0959999999999999E-2</v>
      </c>
      <c r="AI89" s="10"/>
      <c r="AJ89" s="10">
        <f t="shared" si="18"/>
        <v>9</v>
      </c>
      <c r="AK89" s="7" t="s">
        <v>102</v>
      </c>
      <c r="AL89" s="8" t="s">
        <v>22</v>
      </c>
      <c r="AM89" s="10">
        <v>1.5869999999999999E-2</v>
      </c>
      <c r="AN89" s="10"/>
      <c r="AO89" s="10">
        <f t="shared" si="19"/>
        <v>16</v>
      </c>
      <c r="AP89" s="7" t="s">
        <v>57</v>
      </c>
      <c r="AQ89" s="8" t="s">
        <v>20</v>
      </c>
      <c r="AR89" s="10">
        <v>3.2689999999999997E-2</v>
      </c>
      <c r="AS89" s="10"/>
      <c r="AT89" s="10">
        <f t="shared" si="20"/>
        <v>40</v>
      </c>
      <c r="AU89" s="7" t="s">
        <v>93</v>
      </c>
      <c r="AV89" s="8" t="s">
        <v>20</v>
      </c>
      <c r="AW89" s="10">
        <v>3.8150000000000003E-2</v>
      </c>
      <c r="AX89" s="10"/>
      <c r="AY89" s="10">
        <f t="shared" si="27"/>
        <v>31</v>
      </c>
      <c r="AZ89" s="7" t="s">
        <v>68</v>
      </c>
      <c r="BA89" s="8" t="s">
        <v>22</v>
      </c>
      <c r="BB89" s="10">
        <v>4.3920000000000001E-2</v>
      </c>
      <c r="BC89" s="10"/>
      <c r="BD89" s="10">
        <f t="shared" si="24"/>
        <v>47</v>
      </c>
      <c r="BE89" s="7" t="s">
        <v>70</v>
      </c>
      <c r="BF89" s="8" t="s">
        <v>19</v>
      </c>
      <c r="BG89" s="10">
        <v>1.435E-2</v>
      </c>
      <c r="BH89" s="10"/>
      <c r="BI89" s="10">
        <f t="shared" si="21"/>
        <v>39</v>
      </c>
      <c r="BJ89" s="7" t="s">
        <v>51</v>
      </c>
      <c r="BK89" s="8" t="s">
        <v>22</v>
      </c>
      <c r="BL89" s="10">
        <v>1.6500000000000001E-2</v>
      </c>
      <c r="BM89" s="10"/>
      <c r="BN89" s="10">
        <f t="shared" si="22"/>
        <v>7</v>
      </c>
      <c r="BO89" s="7" t="s">
        <v>39</v>
      </c>
      <c r="BP89" s="8" t="s">
        <v>28</v>
      </c>
      <c r="BQ89" s="10">
        <v>5.2940000000000001E-2</v>
      </c>
      <c r="BS89" s="10">
        <f t="shared" si="23"/>
        <v>16</v>
      </c>
    </row>
    <row r="90" spans="1:71" ht="17" thickBot="1" x14ac:dyDescent="0.25">
      <c r="A90" s="58"/>
      <c r="B90" s="7" t="s">
        <v>34</v>
      </c>
      <c r="C90" s="8" t="s">
        <v>19</v>
      </c>
      <c r="D90" s="10">
        <v>2.554E-2</v>
      </c>
      <c r="E90" s="10"/>
      <c r="F90" s="10">
        <f t="shared" si="14"/>
        <v>24</v>
      </c>
      <c r="G90" s="7" t="s">
        <v>103</v>
      </c>
      <c r="H90" s="8" t="s">
        <v>26</v>
      </c>
      <c r="I90" s="10">
        <v>2.469E-2</v>
      </c>
      <c r="J90" s="10"/>
      <c r="K90" s="10">
        <f t="shared" si="15"/>
        <v>15</v>
      </c>
      <c r="L90" s="7" t="s">
        <v>80</v>
      </c>
      <c r="M90" s="8" t="s">
        <v>19</v>
      </c>
      <c r="N90" s="10">
        <v>5.0099999999999999E-2</v>
      </c>
      <c r="O90" s="10"/>
      <c r="P90" s="10">
        <f t="shared" si="16"/>
        <v>19</v>
      </c>
      <c r="Q90" s="7" t="s">
        <v>100</v>
      </c>
      <c r="R90" s="8" t="s">
        <v>29</v>
      </c>
      <c r="S90" s="10">
        <v>3.2750000000000001E-2</v>
      </c>
      <c r="T90" s="10"/>
      <c r="U90" s="10">
        <f t="shared" si="25"/>
        <v>12</v>
      </c>
      <c r="V90" s="27" t="s">
        <v>22</v>
      </c>
      <c r="W90" s="28">
        <f t="shared" si="30"/>
        <v>125</v>
      </c>
      <c r="X90" s="29"/>
      <c r="Y90" s="29" t="s">
        <v>23</v>
      </c>
      <c r="Z90" s="28">
        <f t="shared" si="31"/>
        <v>62</v>
      </c>
      <c r="AA90" s="7" t="s">
        <v>73</v>
      </c>
      <c r="AB90" s="8" t="s">
        <v>29</v>
      </c>
      <c r="AC90" s="10">
        <v>8.0700000000000008E-3</v>
      </c>
      <c r="AD90" s="10"/>
      <c r="AE90" s="10">
        <f t="shared" si="17"/>
        <v>13</v>
      </c>
      <c r="AF90" s="7" t="s">
        <v>35</v>
      </c>
      <c r="AG90" s="8" t="s">
        <v>25</v>
      </c>
      <c r="AH90" s="10">
        <v>7.4900000000000001E-3</v>
      </c>
      <c r="AI90" s="10"/>
      <c r="AJ90" s="10">
        <f t="shared" si="18"/>
        <v>8</v>
      </c>
      <c r="AK90" s="7" t="s">
        <v>104</v>
      </c>
      <c r="AL90" s="8" t="s">
        <v>20</v>
      </c>
      <c r="AM90" s="10">
        <v>1.423E-2</v>
      </c>
      <c r="AN90" s="10"/>
      <c r="AO90" s="10">
        <f t="shared" si="19"/>
        <v>15</v>
      </c>
      <c r="AP90" s="7" t="s">
        <v>37</v>
      </c>
      <c r="AQ90" s="8" t="s">
        <v>23</v>
      </c>
      <c r="AR90" s="10">
        <v>3.2219999999999999E-2</v>
      </c>
      <c r="AS90" s="10"/>
      <c r="AT90" s="10">
        <f t="shared" si="20"/>
        <v>39</v>
      </c>
      <c r="AU90" s="7" t="s">
        <v>83</v>
      </c>
      <c r="AV90" s="8" t="s">
        <v>20</v>
      </c>
      <c r="AW90" s="10">
        <v>3.6979999999999999E-2</v>
      </c>
      <c r="AX90" s="10"/>
      <c r="AY90" s="10">
        <f t="shared" si="27"/>
        <v>30</v>
      </c>
      <c r="AZ90" s="7" t="s">
        <v>45</v>
      </c>
      <c r="BA90" s="8" t="s">
        <v>19</v>
      </c>
      <c r="BB90" s="10">
        <v>4.3069999999999997E-2</v>
      </c>
      <c r="BC90" s="10"/>
      <c r="BD90" s="10">
        <f t="shared" si="24"/>
        <v>46</v>
      </c>
      <c r="BE90" s="7" t="s">
        <v>99</v>
      </c>
      <c r="BF90" s="8" t="s">
        <v>26</v>
      </c>
      <c r="BG90" s="10">
        <v>1.409E-2</v>
      </c>
      <c r="BH90" s="10"/>
      <c r="BI90" s="10">
        <f t="shared" si="21"/>
        <v>38</v>
      </c>
      <c r="BJ90" s="7" t="s">
        <v>56</v>
      </c>
      <c r="BK90" s="8" t="s">
        <v>22</v>
      </c>
      <c r="BL90" s="10">
        <v>1.511E-2</v>
      </c>
      <c r="BM90" s="10"/>
      <c r="BN90" s="10">
        <f t="shared" si="22"/>
        <v>6</v>
      </c>
      <c r="BO90" s="7" t="s">
        <v>104</v>
      </c>
      <c r="BP90" s="8" t="s">
        <v>29</v>
      </c>
      <c r="BQ90" s="10">
        <v>5.1639999999999998E-2</v>
      </c>
      <c r="BS90" s="10">
        <f t="shared" si="23"/>
        <v>15</v>
      </c>
    </row>
    <row r="91" spans="1:71" ht="18" thickTop="1" thickBot="1" x14ac:dyDescent="0.25">
      <c r="A91" s="58"/>
      <c r="B91" s="7" t="s">
        <v>70</v>
      </c>
      <c r="C91" s="8" t="s">
        <v>19</v>
      </c>
      <c r="D91" s="10">
        <v>2.537E-2</v>
      </c>
      <c r="E91" s="10"/>
      <c r="F91" s="10">
        <f t="shared" si="14"/>
        <v>23</v>
      </c>
      <c r="G91" s="7" t="s">
        <v>99</v>
      </c>
      <c r="H91" s="8" t="s">
        <v>20</v>
      </c>
      <c r="I91" s="10">
        <v>2.282E-2</v>
      </c>
      <c r="J91" s="10"/>
      <c r="K91" s="10">
        <f t="shared" si="15"/>
        <v>14</v>
      </c>
      <c r="L91" s="7" t="s">
        <v>58</v>
      </c>
      <c r="M91" s="8" t="s">
        <v>20</v>
      </c>
      <c r="N91" s="10">
        <v>4.9340000000000002E-2</v>
      </c>
      <c r="O91" s="10"/>
      <c r="P91" s="10">
        <f t="shared" si="16"/>
        <v>18</v>
      </c>
      <c r="Q91" s="7" t="s">
        <v>75</v>
      </c>
      <c r="R91" s="8" t="s">
        <v>25</v>
      </c>
      <c r="S91" s="10">
        <v>3.1669999999999997E-2</v>
      </c>
      <c r="T91" s="10"/>
      <c r="U91" s="10">
        <f t="shared" si="25"/>
        <v>11</v>
      </c>
      <c r="V91" s="68" t="s">
        <v>109</v>
      </c>
      <c r="W91" s="69"/>
      <c r="X91" s="69"/>
      <c r="Y91" s="69"/>
      <c r="Z91" s="70"/>
      <c r="AA91" s="7" t="s">
        <v>43</v>
      </c>
      <c r="AB91" s="8" t="s">
        <v>19</v>
      </c>
      <c r="AC91" s="10">
        <v>8.0599999999999995E-3</v>
      </c>
      <c r="AD91" s="10"/>
      <c r="AE91" s="10">
        <f t="shared" si="17"/>
        <v>12</v>
      </c>
      <c r="AF91" s="7" t="s">
        <v>75</v>
      </c>
      <c r="AG91" s="8" t="s">
        <v>29</v>
      </c>
      <c r="AH91" s="10">
        <v>6.3499999999999997E-3</v>
      </c>
      <c r="AI91" s="10"/>
      <c r="AJ91" s="10">
        <f t="shared" si="18"/>
        <v>7</v>
      </c>
      <c r="AK91" s="7" t="s">
        <v>64</v>
      </c>
      <c r="AL91" s="8" t="s">
        <v>28</v>
      </c>
      <c r="AM91" s="10">
        <v>1.4189999999999999E-2</v>
      </c>
      <c r="AN91" s="10"/>
      <c r="AO91" s="10">
        <f t="shared" si="19"/>
        <v>14</v>
      </c>
      <c r="AP91" s="7" t="s">
        <v>81</v>
      </c>
      <c r="AQ91" s="8" t="s">
        <v>20</v>
      </c>
      <c r="AR91" s="10">
        <v>3.1789999999999999E-2</v>
      </c>
      <c r="AS91" s="10"/>
      <c r="AT91" s="10">
        <f t="shared" si="20"/>
        <v>38</v>
      </c>
      <c r="AU91" s="7" t="s">
        <v>104</v>
      </c>
      <c r="AV91" s="8" t="s">
        <v>20</v>
      </c>
      <c r="AW91" s="10">
        <v>3.5520000000000003E-2</v>
      </c>
      <c r="AX91" s="10"/>
      <c r="AY91" s="10">
        <f t="shared" si="27"/>
        <v>29</v>
      </c>
      <c r="AZ91" s="7" t="s">
        <v>27</v>
      </c>
      <c r="BA91" s="8" t="s">
        <v>29</v>
      </c>
      <c r="BB91" s="10">
        <v>4.3020000000000003E-2</v>
      </c>
      <c r="BC91" s="10"/>
      <c r="BD91" s="10">
        <f t="shared" si="24"/>
        <v>45</v>
      </c>
      <c r="BE91" s="7" t="s">
        <v>53</v>
      </c>
      <c r="BF91" s="8" t="s">
        <v>23</v>
      </c>
      <c r="BG91" s="10">
        <v>1.371E-2</v>
      </c>
      <c r="BH91" s="10"/>
      <c r="BI91" s="10">
        <f t="shared" si="21"/>
        <v>37</v>
      </c>
      <c r="BJ91" s="7" t="s">
        <v>46</v>
      </c>
      <c r="BK91" s="8" t="s">
        <v>22</v>
      </c>
      <c r="BL91" s="10">
        <v>1.4959999999999999E-2</v>
      </c>
      <c r="BM91" s="10"/>
      <c r="BN91" s="10">
        <f t="shared" si="22"/>
        <v>5</v>
      </c>
      <c r="BO91" s="7" t="s">
        <v>89</v>
      </c>
      <c r="BP91" s="8" t="s">
        <v>28</v>
      </c>
      <c r="BQ91" s="10">
        <v>4.9160000000000002E-2</v>
      </c>
      <c r="BS91" s="10">
        <f t="shared" si="23"/>
        <v>14</v>
      </c>
    </row>
    <row r="92" spans="1:71" ht="18" thickTop="1" thickBot="1" x14ac:dyDescent="0.25">
      <c r="A92" s="58"/>
      <c r="B92" s="7" t="s">
        <v>80</v>
      </c>
      <c r="C92" s="8" t="s">
        <v>19</v>
      </c>
      <c r="D92" s="10">
        <v>2.529E-2</v>
      </c>
      <c r="E92" s="10"/>
      <c r="F92" s="10">
        <f t="shared" si="14"/>
        <v>22</v>
      </c>
      <c r="G92" s="7" t="s">
        <v>66</v>
      </c>
      <c r="H92" s="8" t="s">
        <v>20</v>
      </c>
      <c r="I92" s="10">
        <v>2.2329999999999999E-2</v>
      </c>
      <c r="J92" s="10"/>
      <c r="K92" s="10">
        <f t="shared" si="15"/>
        <v>13</v>
      </c>
      <c r="L92" s="7" t="s">
        <v>83</v>
      </c>
      <c r="M92" s="8" t="s">
        <v>29</v>
      </c>
      <c r="N92" s="10">
        <v>4.6249999999999999E-2</v>
      </c>
      <c r="O92" s="10"/>
      <c r="P92" s="10">
        <f t="shared" si="16"/>
        <v>17</v>
      </c>
      <c r="Q92" s="7" t="s">
        <v>70</v>
      </c>
      <c r="R92" s="8" t="s">
        <v>19</v>
      </c>
      <c r="S92" s="10">
        <v>2.971E-2</v>
      </c>
      <c r="T92" s="10"/>
      <c r="U92" s="10">
        <f t="shared" si="25"/>
        <v>10</v>
      </c>
      <c r="V92" s="21" t="s">
        <v>25</v>
      </c>
      <c r="W92" s="30">
        <f>SUMIFS($Z$4:$Z$80,$W$4:$W$80,V92,$Y$4:$Y$80,"x") + SUMIFS($Z$4:$Z$80,$W$4:$W$80,V92,$Y$4:$Y$80,"o")</f>
        <v>260</v>
      </c>
      <c r="X92" s="23"/>
      <c r="Y92" s="23" t="s">
        <v>26</v>
      </c>
      <c r="Z92" s="30">
        <f>SUMIFS($Z$4:$Z$80,$W$4:$W$80,Y92,$Y$4:$Y$80,"x") + SUMIFS($Z$4:$Z$80,$W$4:$W$80,Y92,$Y$4:$Y$80,"o")</f>
        <v>126</v>
      </c>
      <c r="AA92" s="7" t="s">
        <v>56</v>
      </c>
      <c r="AB92" s="8" t="s">
        <v>19</v>
      </c>
      <c r="AC92" s="10">
        <v>7.8499999999999993E-3</v>
      </c>
      <c r="AD92" s="10"/>
      <c r="AE92" s="10">
        <f t="shared" si="17"/>
        <v>11</v>
      </c>
      <c r="AF92" s="7" t="s">
        <v>93</v>
      </c>
      <c r="AG92" s="8" t="s">
        <v>23</v>
      </c>
      <c r="AH92" s="10">
        <v>5.8100000000000001E-3</v>
      </c>
      <c r="AI92" s="10"/>
      <c r="AJ92" s="10">
        <f t="shared" si="18"/>
        <v>6</v>
      </c>
      <c r="AK92" s="7" t="s">
        <v>63</v>
      </c>
      <c r="AL92" s="8" t="s">
        <v>22</v>
      </c>
      <c r="AM92" s="10">
        <v>1.2749999999999999E-2</v>
      </c>
      <c r="AN92" s="10"/>
      <c r="AO92" s="10">
        <f t="shared" si="19"/>
        <v>13</v>
      </c>
      <c r="AP92" s="7" t="s">
        <v>74</v>
      </c>
      <c r="AQ92" s="8" t="s">
        <v>23</v>
      </c>
      <c r="AR92" s="10">
        <v>3.0759999999999999E-2</v>
      </c>
      <c r="AS92" s="10"/>
      <c r="AT92" s="10">
        <f t="shared" si="20"/>
        <v>37</v>
      </c>
      <c r="AU92" s="7" t="s">
        <v>62</v>
      </c>
      <c r="AV92" s="8" t="s">
        <v>19</v>
      </c>
      <c r="AW92" s="10">
        <v>3.4970000000000001E-2</v>
      </c>
      <c r="AX92" s="10"/>
      <c r="AY92" s="10">
        <f t="shared" si="27"/>
        <v>28</v>
      </c>
      <c r="AZ92" s="7" t="s">
        <v>47</v>
      </c>
      <c r="BA92" s="8" t="s">
        <v>19</v>
      </c>
      <c r="BB92" s="10">
        <v>4.2139999999999997E-2</v>
      </c>
      <c r="BC92" s="10"/>
      <c r="BD92" s="10">
        <f t="shared" si="24"/>
        <v>44</v>
      </c>
      <c r="BE92" s="7" t="s">
        <v>97</v>
      </c>
      <c r="BF92" s="8" t="s">
        <v>19</v>
      </c>
      <c r="BG92" s="10">
        <v>1.349E-2</v>
      </c>
      <c r="BH92" s="10"/>
      <c r="BI92" s="10">
        <f t="shared" si="21"/>
        <v>36</v>
      </c>
      <c r="BJ92" s="7" t="s">
        <v>78</v>
      </c>
      <c r="BK92" s="8" t="s">
        <v>26</v>
      </c>
      <c r="BL92" s="10">
        <v>8.4700000000000001E-3</v>
      </c>
      <c r="BM92" s="10"/>
      <c r="BN92" s="10">
        <f t="shared" si="22"/>
        <v>4</v>
      </c>
      <c r="BO92" s="7" t="s">
        <v>57</v>
      </c>
      <c r="BP92" s="8" t="s">
        <v>26</v>
      </c>
      <c r="BQ92" s="10">
        <v>4.8829999999999998E-2</v>
      </c>
      <c r="BS92" s="10">
        <f t="shared" si="23"/>
        <v>13</v>
      </c>
    </row>
    <row r="93" spans="1:71" ht="17" thickBot="1" x14ac:dyDescent="0.25">
      <c r="A93" s="58"/>
      <c r="B93" s="7" t="s">
        <v>54</v>
      </c>
      <c r="C93" s="8" t="s">
        <v>29</v>
      </c>
      <c r="D93" s="10">
        <v>2.4639999999999999E-2</v>
      </c>
      <c r="E93" s="10"/>
      <c r="F93" s="10">
        <f t="shared" si="14"/>
        <v>21</v>
      </c>
      <c r="G93" s="7" t="s">
        <v>61</v>
      </c>
      <c r="H93" s="8" t="s">
        <v>19</v>
      </c>
      <c r="I93" s="10">
        <v>1.958E-2</v>
      </c>
      <c r="J93" s="10"/>
      <c r="K93" s="10">
        <f t="shared" si="15"/>
        <v>12</v>
      </c>
      <c r="L93" s="7" t="s">
        <v>56</v>
      </c>
      <c r="M93" s="8" t="s">
        <v>25</v>
      </c>
      <c r="N93" s="10">
        <v>4.3639999999999998E-2</v>
      </c>
      <c r="O93" s="10"/>
      <c r="P93" s="10">
        <f t="shared" si="16"/>
        <v>16</v>
      </c>
      <c r="Q93" s="7" t="s">
        <v>98</v>
      </c>
      <c r="R93" s="8" t="s">
        <v>25</v>
      </c>
      <c r="S93" s="10">
        <v>2.674E-2</v>
      </c>
      <c r="T93" s="10"/>
      <c r="U93" s="10">
        <f t="shared" si="25"/>
        <v>9</v>
      </c>
      <c r="V93" s="24" t="s">
        <v>28</v>
      </c>
      <c r="W93" s="25">
        <f t="shared" ref="W93:W95" si="32">SUMIFS($Z$4:$Z$80,$W$4:$W$80,V93,$Y$4:$Y$80,"x") + SUMIFS($Z$4:$Z$80,$W$4:$W$80,V93,$Y$4:$Y$80,"o")</f>
        <v>139</v>
      </c>
      <c r="X93" s="26"/>
      <c r="Y93" s="26" t="s">
        <v>29</v>
      </c>
      <c r="Z93" s="25">
        <f t="shared" ref="Z93:Z95" si="33">SUMIFS($Z$4:$Z$80,$W$4:$W$80,Y93,$Y$4:$Y$80,"x") + SUMIFS($Z$4:$Z$80,$W$4:$W$80,Y93,$Y$4:$Y$80,"o")</f>
        <v>378</v>
      </c>
      <c r="AA93" s="7" t="s">
        <v>64</v>
      </c>
      <c r="AB93" s="8" t="s">
        <v>19</v>
      </c>
      <c r="AC93" s="10">
        <v>6.6899999999999998E-3</v>
      </c>
      <c r="AD93" s="10"/>
      <c r="AE93" s="10">
        <f t="shared" si="17"/>
        <v>10</v>
      </c>
      <c r="AF93" s="7" t="s">
        <v>100</v>
      </c>
      <c r="AG93" s="8" t="s">
        <v>101</v>
      </c>
      <c r="AH93" s="10">
        <v>5.0499999999999998E-3</v>
      </c>
      <c r="AI93" s="10"/>
      <c r="AJ93" s="10">
        <f t="shared" si="18"/>
        <v>5</v>
      </c>
      <c r="AK93" s="7" t="s">
        <v>61</v>
      </c>
      <c r="AL93" s="8" t="s">
        <v>23</v>
      </c>
      <c r="AM93" s="10">
        <v>1.129E-2</v>
      </c>
      <c r="AN93" s="10"/>
      <c r="AO93" s="10">
        <f t="shared" si="19"/>
        <v>12</v>
      </c>
      <c r="AP93" s="7" t="s">
        <v>52</v>
      </c>
      <c r="AQ93" s="8" t="s">
        <v>23</v>
      </c>
      <c r="AR93" s="10">
        <v>3.0030000000000001E-2</v>
      </c>
      <c r="AS93" s="10"/>
      <c r="AT93" s="10">
        <f t="shared" si="20"/>
        <v>36</v>
      </c>
      <c r="AU93" s="7" t="s">
        <v>34</v>
      </c>
      <c r="AV93" s="8" t="s">
        <v>19</v>
      </c>
      <c r="AW93" s="10">
        <v>3.4360000000000002E-2</v>
      </c>
      <c r="AX93" s="10"/>
      <c r="AY93" s="10">
        <f t="shared" si="27"/>
        <v>27</v>
      </c>
      <c r="AZ93" s="7" t="s">
        <v>80</v>
      </c>
      <c r="BA93" s="8" t="s">
        <v>19</v>
      </c>
      <c r="BB93" s="10">
        <v>3.977E-2</v>
      </c>
      <c r="BC93" s="10"/>
      <c r="BD93" s="10">
        <f t="shared" si="24"/>
        <v>43</v>
      </c>
      <c r="BE93" s="7" t="s">
        <v>85</v>
      </c>
      <c r="BF93" s="8" t="s">
        <v>26</v>
      </c>
      <c r="BG93" s="10">
        <v>1.299E-2</v>
      </c>
      <c r="BH93" s="10"/>
      <c r="BI93" s="10">
        <f t="shared" si="21"/>
        <v>35</v>
      </c>
      <c r="BJ93" s="7" t="s">
        <v>80</v>
      </c>
      <c r="BK93" s="8" t="s">
        <v>25</v>
      </c>
      <c r="BL93" s="10">
        <v>6.5900000000000004E-3</v>
      </c>
      <c r="BM93" s="10"/>
      <c r="BN93" s="10">
        <f t="shared" si="22"/>
        <v>3</v>
      </c>
      <c r="BO93" s="7" t="s">
        <v>99</v>
      </c>
      <c r="BP93" s="8" t="s">
        <v>26</v>
      </c>
      <c r="BQ93" s="10">
        <v>4.3999999999999997E-2</v>
      </c>
      <c r="BS93" s="10">
        <f t="shared" si="23"/>
        <v>12</v>
      </c>
    </row>
    <row r="94" spans="1:71" ht="17" thickBot="1" x14ac:dyDescent="0.25">
      <c r="A94" s="58"/>
      <c r="B94" s="7" t="s">
        <v>49</v>
      </c>
      <c r="C94" s="8" t="s">
        <v>28</v>
      </c>
      <c r="D94" s="10">
        <v>2.342E-2</v>
      </c>
      <c r="E94" s="10"/>
      <c r="F94" s="10">
        <f t="shared" si="14"/>
        <v>20</v>
      </c>
      <c r="G94" s="7" t="s">
        <v>46</v>
      </c>
      <c r="H94" s="8" t="s">
        <v>20</v>
      </c>
      <c r="I94" s="10">
        <v>1.8620000000000001E-2</v>
      </c>
      <c r="J94" s="10"/>
      <c r="K94" s="10">
        <f t="shared" si="15"/>
        <v>11</v>
      </c>
      <c r="L94" s="7" t="s">
        <v>56</v>
      </c>
      <c r="M94" s="8" t="s">
        <v>22</v>
      </c>
      <c r="N94" s="10">
        <v>4.351E-2</v>
      </c>
      <c r="O94" s="10"/>
      <c r="P94" s="10">
        <f t="shared" si="16"/>
        <v>15</v>
      </c>
      <c r="Q94" s="7" t="s">
        <v>46</v>
      </c>
      <c r="R94" s="8" t="s">
        <v>22</v>
      </c>
      <c r="S94" s="10">
        <v>2.265E-2</v>
      </c>
      <c r="T94" s="10"/>
      <c r="U94" s="10">
        <f t="shared" si="25"/>
        <v>8</v>
      </c>
      <c r="V94" s="24" t="s">
        <v>19</v>
      </c>
      <c r="W94" s="25">
        <f t="shared" si="32"/>
        <v>436</v>
      </c>
      <c r="X94" s="26"/>
      <c r="Y94" s="26" t="s">
        <v>20</v>
      </c>
      <c r="Z94" s="25">
        <f t="shared" si="33"/>
        <v>71</v>
      </c>
      <c r="AA94" s="7" t="s">
        <v>87</v>
      </c>
      <c r="AB94" s="8" t="s">
        <v>25</v>
      </c>
      <c r="AC94" s="10">
        <v>6.3899999999999998E-3</v>
      </c>
      <c r="AD94" s="10"/>
      <c r="AE94" s="10">
        <f t="shared" si="17"/>
        <v>9</v>
      </c>
      <c r="AF94" s="7" t="s">
        <v>89</v>
      </c>
      <c r="AG94" s="8" t="s">
        <v>19</v>
      </c>
      <c r="AH94" s="10">
        <v>4.1900000000000001E-3</v>
      </c>
      <c r="AI94" s="10"/>
      <c r="AJ94" s="10">
        <f t="shared" si="18"/>
        <v>4</v>
      </c>
      <c r="AK94" s="7" t="s">
        <v>95</v>
      </c>
      <c r="AL94" s="8" t="s">
        <v>26</v>
      </c>
      <c r="AM94" s="10">
        <v>1.12E-2</v>
      </c>
      <c r="AN94" s="10"/>
      <c r="AO94" s="10">
        <f t="shared" si="19"/>
        <v>11</v>
      </c>
      <c r="AP94" s="7" t="s">
        <v>34</v>
      </c>
      <c r="AQ94" s="8" t="s">
        <v>26</v>
      </c>
      <c r="AR94" s="10">
        <v>2.7959999999999999E-2</v>
      </c>
      <c r="AS94" s="10"/>
      <c r="AT94" s="10">
        <f t="shared" si="20"/>
        <v>35</v>
      </c>
      <c r="AU94" s="7" t="s">
        <v>43</v>
      </c>
      <c r="AV94" s="8" t="s">
        <v>22</v>
      </c>
      <c r="AW94" s="10">
        <v>3.2039999999999999E-2</v>
      </c>
      <c r="AX94" s="10"/>
      <c r="AY94" s="10">
        <f t="shared" si="27"/>
        <v>26</v>
      </c>
      <c r="AZ94" s="7" t="s">
        <v>94</v>
      </c>
      <c r="BA94" s="8" t="s">
        <v>22</v>
      </c>
      <c r="BB94" s="10">
        <v>3.9269999999999999E-2</v>
      </c>
      <c r="BC94" s="10"/>
      <c r="BD94" s="10">
        <f t="shared" si="24"/>
        <v>42</v>
      </c>
      <c r="BE94" s="7" t="s">
        <v>95</v>
      </c>
      <c r="BF94" s="8" t="s">
        <v>26</v>
      </c>
      <c r="BG94" s="10">
        <v>1.299E-2</v>
      </c>
      <c r="BH94" s="10"/>
      <c r="BI94" s="10">
        <f t="shared" si="21"/>
        <v>35</v>
      </c>
      <c r="BJ94" s="7" t="s">
        <v>96</v>
      </c>
      <c r="BK94" s="8" t="s">
        <v>29</v>
      </c>
      <c r="BL94" s="10">
        <v>6.5799999999999999E-3</v>
      </c>
      <c r="BM94" s="10"/>
      <c r="BN94" s="10">
        <f>IF(BL94&gt;BL95,BN95+1,BN95)</f>
        <v>2</v>
      </c>
      <c r="BO94" s="7" t="s">
        <v>71</v>
      </c>
      <c r="BP94" s="8" t="s">
        <v>20</v>
      </c>
      <c r="BQ94" s="10">
        <v>4.2410000000000003E-2</v>
      </c>
      <c r="BS94" s="10">
        <f t="shared" si="23"/>
        <v>11</v>
      </c>
    </row>
    <row r="95" spans="1:71" ht="17" thickBot="1" x14ac:dyDescent="0.25">
      <c r="A95" s="58"/>
      <c r="B95" s="7" t="s">
        <v>36</v>
      </c>
      <c r="C95" s="8" t="s">
        <v>26</v>
      </c>
      <c r="D95" s="10">
        <v>2.1839999999999998E-2</v>
      </c>
      <c r="E95" s="10"/>
      <c r="F95" s="10">
        <f t="shared" si="14"/>
        <v>19</v>
      </c>
      <c r="G95" s="7" t="s">
        <v>51</v>
      </c>
      <c r="H95" s="8" t="s">
        <v>28</v>
      </c>
      <c r="I95" s="10">
        <v>1.481E-2</v>
      </c>
      <c r="J95" s="10"/>
      <c r="K95" s="10">
        <f t="shared" si="15"/>
        <v>10</v>
      </c>
      <c r="L95" s="7" t="s">
        <v>61</v>
      </c>
      <c r="M95" s="8" t="s">
        <v>23</v>
      </c>
      <c r="N95" s="10">
        <v>4.1739999999999999E-2</v>
      </c>
      <c r="O95" s="10"/>
      <c r="P95" s="10">
        <f t="shared" si="16"/>
        <v>14</v>
      </c>
      <c r="Q95" s="7" t="s">
        <v>94</v>
      </c>
      <c r="R95" s="8" t="s">
        <v>19</v>
      </c>
      <c r="S95" s="10">
        <v>2.0959999999999999E-2</v>
      </c>
      <c r="T95" s="10"/>
      <c r="U95" s="10">
        <f t="shared" si="25"/>
        <v>7</v>
      </c>
      <c r="V95" s="27" t="s">
        <v>22</v>
      </c>
      <c r="W95" s="28">
        <f t="shared" si="32"/>
        <v>125</v>
      </c>
      <c r="X95" s="29"/>
      <c r="Y95" s="29" t="s">
        <v>23</v>
      </c>
      <c r="Z95" s="28">
        <f t="shared" si="33"/>
        <v>62</v>
      </c>
      <c r="AA95" s="7" t="s">
        <v>33</v>
      </c>
      <c r="AB95" s="8" t="s">
        <v>25</v>
      </c>
      <c r="AC95" s="10">
        <v>5.8700000000000002E-3</v>
      </c>
      <c r="AD95" s="10"/>
      <c r="AE95" s="10">
        <f t="shared" si="17"/>
        <v>8</v>
      </c>
      <c r="AF95" s="7" t="s">
        <v>78</v>
      </c>
      <c r="AG95" s="8" t="s">
        <v>26</v>
      </c>
      <c r="AH95" s="10">
        <v>2.1199999999999999E-3</v>
      </c>
      <c r="AI95" s="10"/>
      <c r="AJ95" s="10">
        <f t="shared" si="18"/>
        <v>3</v>
      </c>
      <c r="AK95" s="7" t="s">
        <v>50</v>
      </c>
      <c r="AL95" s="8" t="s">
        <v>29</v>
      </c>
      <c r="AM95" s="10">
        <v>1.072E-2</v>
      </c>
      <c r="AN95" s="10"/>
      <c r="AO95" s="10">
        <f t="shared" si="19"/>
        <v>10</v>
      </c>
      <c r="AP95" s="7" t="s">
        <v>82</v>
      </c>
      <c r="AQ95" s="8" t="s">
        <v>20</v>
      </c>
      <c r="AR95" s="10">
        <v>2.777E-2</v>
      </c>
      <c r="AS95" s="10"/>
      <c r="AT95" s="10">
        <f t="shared" si="20"/>
        <v>34</v>
      </c>
      <c r="AU95" s="7" t="s">
        <v>18</v>
      </c>
      <c r="AV95" s="8" t="s">
        <v>19</v>
      </c>
      <c r="AW95" s="10">
        <v>2.9790000000000001E-2</v>
      </c>
      <c r="AX95" s="10"/>
      <c r="AY95" s="10">
        <f t="shared" si="27"/>
        <v>25</v>
      </c>
      <c r="AZ95" s="7" t="s">
        <v>76</v>
      </c>
      <c r="BA95" s="8" t="s">
        <v>22</v>
      </c>
      <c r="BB95" s="10">
        <v>3.8809999999999997E-2</v>
      </c>
      <c r="BC95" s="10"/>
      <c r="BD95" s="10">
        <f t="shared" si="24"/>
        <v>41</v>
      </c>
      <c r="BE95" s="7" t="s">
        <v>82</v>
      </c>
      <c r="BF95" s="8" t="s">
        <v>28</v>
      </c>
      <c r="BG95" s="10">
        <v>1.264E-2</v>
      </c>
      <c r="BH95" s="10"/>
      <c r="BI95" s="10">
        <f t="shared" si="21"/>
        <v>34</v>
      </c>
      <c r="BJ95" s="7" t="s">
        <v>61</v>
      </c>
      <c r="BK95" s="8" t="s">
        <v>19</v>
      </c>
      <c r="BL95" s="10">
        <v>5.8E-4</v>
      </c>
      <c r="BM95" s="10"/>
      <c r="BN95" s="10">
        <v>1</v>
      </c>
      <c r="BO95" s="7" t="s">
        <v>39</v>
      </c>
      <c r="BP95" s="8" t="s">
        <v>25</v>
      </c>
      <c r="BQ95" s="10">
        <v>4.0719999999999999E-2</v>
      </c>
      <c r="BS95" s="10">
        <f t="shared" si="23"/>
        <v>10</v>
      </c>
    </row>
    <row r="96" spans="1:71" ht="18" thickTop="1" thickBot="1" x14ac:dyDescent="0.25">
      <c r="A96" s="58"/>
      <c r="B96" s="7" t="s">
        <v>36</v>
      </c>
      <c r="C96" s="8" t="s">
        <v>23</v>
      </c>
      <c r="D96" s="10">
        <v>2.1350000000000001E-2</v>
      </c>
      <c r="E96" s="10"/>
      <c r="F96" s="10">
        <f t="shared" si="14"/>
        <v>18</v>
      </c>
      <c r="G96" s="7" t="s">
        <v>84</v>
      </c>
      <c r="H96" s="8" t="s">
        <v>28</v>
      </c>
      <c r="I96" s="10">
        <v>1.21E-2</v>
      </c>
      <c r="J96" s="10"/>
      <c r="K96" s="10">
        <f t="shared" si="15"/>
        <v>9</v>
      </c>
      <c r="L96" s="7" t="s">
        <v>72</v>
      </c>
      <c r="M96" s="8" t="s">
        <v>25</v>
      </c>
      <c r="N96" s="10">
        <v>3.8210000000000001E-2</v>
      </c>
      <c r="O96" s="10"/>
      <c r="P96" s="10">
        <f t="shared" si="16"/>
        <v>13</v>
      </c>
      <c r="Q96" s="7" t="s">
        <v>77</v>
      </c>
      <c r="R96" s="8" t="s">
        <v>26</v>
      </c>
      <c r="S96" s="10">
        <v>2.0129999999999999E-2</v>
      </c>
      <c r="T96" s="10"/>
      <c r="U96" s="10">
        <f t="shared" si="25"/>
        <v>6</v>
      </c>
      <c r="V96" s="7" t="s">
        <v>99</v>
      </c>
      <c r="W96" s="8" t="s">
        <v>26</v>
      </c>
      <c r="X96" s="10">
        <v>-2.0699999999999998E-3</v>
      </c>
      <c r="Y96" s="10"/>
      <c r="Z96" s="10">
        <v>1</v>
      </c>
      <c r="AA96" s="7" t="s">
        <v>89</v>
      </c>
      <c r="AB96" s="8" t="s">
        <v>19</v>
      </c>
      <c r="AC96" s="10">
        <v>4.7600000000000003E-3</v>
      </c>
      <c r="AD96" s="10"/>
      <c r="AE96" s="10">
        <f t="shared" si="17"/>
        <v>7</v>
      </c>
      <c r="AF96" s="7" t="s">
        <v>56</v>
      </c>
      <c r="AG96" s="8" t="s">
        <v>25</v>
      </c>
      <c r="AH96" s="10">
        <v>1.2600000000000001E-3</v>
      </c>
      <c r="AI96" s="10"/>
      <c r="AJ96" s="10">
        <f>IF(AH96&gt;AH97,AJ97+1,AJ97)</f>
        <v>2</v>
      </c>
      <c r="AK96" s="7" t="s">
        <v>102</v>
      </c>
      <c r="AL96" s="8" t="s">
        <v>26</v>
      </c>
      <c r="AM96" s="10">
        <v>1.0699999999999999E-2</v>
      </c>
      <c r="AN96" s="10"/>
      <c r="AO96" s="10">
        <f t="shared" si="19"/>
        <v>9</v>
      </c>
      <c r="AP96" s="7" t="s">
        <v>27</v>
      </c>
      <c r="AQ96" s="8" t="s">
        <v>29</v>
      </c>
      <c r="AR96" s="10">
        <v>2.6970000000000001E-2</v>
      </c>
      <c r="AS96" s="10"/>
      <c r="AT96" s="10">
        <f t="shared" si="20"/>
        <v>33</v>
      </c>
      <c r="AU96" s="7" t="s">
        <v>93</v>
      </c>
      <c r="AV96" s="8" t="s">
        <v>23</v>
      </c>
      <c r="AW96" s="10">
        <v>2.887E-2</v>
      </c>
      <c r="AX96" s="10"/>
      <c r="AY96" s="10">
        <f t="shared" si="27"/>
        <v>24</v>
      </c>
      <c r="AZ96" s="7" t="s">
        <v>102</v>
      </c>
      <c r="BA96" s="8" t="s">
        <v>22</v>
      </c>
      <c r="BB96" s="10">
        <v>3.866E-2</v>
      </c>
      <c r="BC96" s="10"/>
      <c r="BD96" s="10">
        <f t="shared" si="24"/>
        <v>40</v>
      </c>
      <c r="BE96" s="7" t="s">
        <v>51</v>
      </c>
      <c r="BF96" s="8" t="s">
        <v>22</v>
      </c>
      <c r="BG96" s="10">
        <v>1.23E-2</v>
      </c>
      <c r="BH96" s="10"/>
      <c r="BI96" s="10">
        <f t="shared" si="21"/>
        <v>33</v>
      </c>
      <c r="BJ96" s="68" t="s">
        <v>107</v>
      </c>
      <c r="BK96" s="69"/>
      <c r="BL96" s="69"/>
      <c r="BM96" s="69"/>
      <c r="BN96" s="70"/>
      <c r="BO96" s="7" t="s">
        <v>92</v>
      </c>
      <c r="BP96" s="8" t="s">
        <v>20</v>
      </c>
      <c r="BQ96" s="10">
        <v>3.091E-2</v>
      </c>
      <c r="BS96" s="10">
        <f t="shared" si="23"/>
        <v>9</v>
      </c>
    </row>
    <row r="97" spans="1:75" ht="18" thickTop="1" thickBot="1" x14ac:dyDescent="0.25">
      <c r="A97" s="58"/>
      <c r="B97" s="7" t="s">
        <v>99</v>
      </c>
      <c r="C97" s="8" t="s">
        <v>20</v>
      </c>
      <c r="D97" s="10">
        <v>2.0049999999999998E-2</v>
      </c>
      <c r="E97" s="10"/>
      <c r="F97" s="10">
        <f t="shared" si="14"/>
        <v>17</v>
      </c>
      <c r="G97" s="7" t="s">
        <v>71</v>
      </c>
      <c r="H97" s="8" t="s">
        <v>20</v>
      </c>
      <c r="I97" s="10">
        <v>1.038E-2</v>
      </c>
      <c r="J97" s="10"/>
      <c r="K97" s="10">
        <f t="shared" si="15"/>
        <v>8</v>
      </c>
      <c r="L97" s="7" t="s">
        <v>97</v>
      </c>
      <c r="M97" s="8" t="s">
        <v>19</v>
      </c>
      <c r="N97" s="10">
        <v>3.6700000000000003E-2</v>
      </c>
      <c r="O97" s="10"/>
      <c r="P97" s="10">
        <f t="shared" si="16"/>
        <v>12</v>
      </c>
      <c r="Q97" s="7" t="s">
        <v>45</v>
      </c>
      <c r="R97" s="8" t="s">
        <v>23</v>
      </c>
      <c r="S97" s="10">
        <v>1.908E-2</v>
      </c>
      <c r="T97" s="10"/>
      <c r="U97" s="10">
        <f t="shared" si="25"/>
        <v>5</v>
      </c>
      <c r="V97" s="7" t="s">
        <v>52</v>
      </c>
      <c r="W97" s="8" t="s">
        <v>23</v>
      </c>
      <c r="X97" s="10">
        <v>-2.5699999999999998E-3</v>
      </c>
      <c r="Y97" s="10"/>
      <c r="Z97" s="10">
        <f>IF(X97&lt;X96,Z96+1,Z96)</f>
        <v>2</v>
      </c>
      <c r="AA97" s="7" t="s">
        <v>36</v>
      </c>
      <c r="AB97" s="8" t="s">
        <v>23</v>
      </c>
      <c r="AC97" s="10">
        <v>4.5100000000000001E-3</v>
      </c>
      <c r="AD97" s="10"/>
      <c r="AE97" s="10">
        <f t="shared" si="17"/>
        <v>6</v>
      </c>
      <c r="AF97" s="7" t="s">
        <v>84</v>
      </c>
      <c r="AG97" s="8" t="s">
        <v>19</v>
      </c>
      <c r="AH97" s="10">
        <v>6.4999999999999997E-4</v>
      </c>
      <c r="AI97" s="10"/>
      <c r="AJ97" s="10">
        <v>1</v>
      </c>
      <c r="AK97" s="7" t="s">
        <v>104</v>
      </c>
      <c r="AL97" s="8" t="s">
        <v>29</v>
      </c>
      <c r="AM97" s="10">
        <v>9.5499999999999995E-3</v>
      </c>
      <c r="AN97" s="10"/>
      <c r="AO97" s="10">
        <f t="shared" si="19"/>
        <v>8</v>
      </c>
      <c r="AP97" s="7" t="s">
        <v>37</v>
      </c>
      <c r="AQ97" s="8" t="s">
        <v>25</v>
      </c>
      <c r="AR97" s="10">
        <v>2.639E-2</v>
      </c>
      <c r="AS97" s="10"/>
      <c r="AT97" s="10">
        <f t="shared" si="20"/>
        <v>32</v>
      </c>
      <c r="AU97" s="7" t="s">
        <v>31</v>
      </c>
      <c r="AV97" s="8" t="s">
        <v>19</v>
      </c>
      <c r="AW97" s="10">
        <v>2.8559999999999999E-2</v>
      </c>
      <c r="AX97" s="10"/>
      <c r="AY97" s="10">
        <f t="shared" si="27"/>
        <v>23</v>
      </c>
      <c r="AZ97" s="7" t="s">
        <v>93</v>
      </c>
      <c r="BA97" s="8" t="s">
        <v>20</v>
      </c>
      <c r="BB97" s="10">
        <v>3.7969999999999997E-2</v>
      </c>
      <c r="BC97" s="10"/>
      <c r="BD97" s="10">
        <f t="shared" si="24"/>
        <v>39</v>
      </c>
      <c r="BE97" s="7" t="s">
        <v>59</v>
      </c>
      <c r="BF97" s="8" t="s">
        <v>20</v>
      </c>
      <c r="BG97" s="10">
        <v>1.0699999999999999E-2</v>
      </c>
      <c r="BH97" s="10"/>
      <c r="BI97" s="10">
        <f t="shared" si="21"/>
        <v>32</v>
      </c>
      <c r="BJ97" s="21" t="s">
        <v>25</v>
      </c>
      <c r="BK97" s="22">
        <f>(SUMIF($BK$4:$BK$95,BJ97,$BN$4:$BN$95))/$BN$4</f>
        <v>12.25</v>
      </c>
      <c r="BL97" s="23"/>
      <c r="BM97" s="23" t="s">
        <v>26</v>
      </c>
      <c r="BN97" s="22">
        <f>(SUMIF($BK$4:$BK$95,BM97,$BN$4:$BN$95))/$BN$4</f>
        <v>2.0108695652173911</v>
      </c>
      <c r="BO97" s="7" t="s">
        <v>90</v>
      </c>
      <c r="BP97" s="8" t="s">
        <v>29</v>
      </c>
      <c r="BQ97" s="10">
        <v>2.332E-2</v>
      </c>
      <c r="BS97" s="10">
        <f t="shared" si="23"/>
        <v>8</v>
      </c>
    </row>
    <row r="98" spans="1:75" ht="18" thickTop="1" thickBot="1" x14ac:dyDescent="0.25">
      <c r="A98" s="58"/>
      <c r="B98" s="7" t="s">
        <v>35</v>
      </c>
      <c r="C98" s="8" t="s">
        <v>22</v>
      </c>
      <c r="D98" s="10">
        <v>1.9630000000000002E-2</v>
      </c>
      <c r="E98" s="10"/>
      <c r="F98" s="10">
        <f t="shared" si="14"/>
        <v>16</v>
      </c>
      <c r="G98" s="7" t="s">
        <v>63</v>
      </c>
      <c r="H98" s="8" t="s">
        <v>20</v>
      </c>
      <c r="I98" s="10">
        <v>8.8999999999999999E-3</v>
      </c>
      <c r="J98" s="10"/>
      <c r="K98" s="10">
        <f t="shared" si="15"/>
        <v>7</v>
      </c>
      <c r="L98" s="7" t="s">
        <v>97</v>
      </c>
      <c r="M98" s="8" t="s">
        <v>23</v>
      </c>
      <c r="N98" s="10">
        <v>3.6290000000000003E-2</v>
      </c>
      <c r="O98" s="10"/>
      <c r="P98" s="10">
        <f t="shared" si="16"/>
        <v>11</v>
      </c>
      <c r="Q98" s="7" t="s">
        <v>93</v>
      </c>
      <c r="R98" s="8" t="s">
        <v>29</v>
      </c>
      <c r="S98" s="10">
        <v>1.532E-2</v>
      </c>
      <c r="T98" s="10"/>
      <c r="U98" s="10">
        <f t="shared" si="25"/>
        <v>4</v>
      </c>
      <c r="V98" s="7" t="s">
        <v>97</v>
      </c>
      <c r="W98" s="8" t="s">
        <v>28</v>
      </c>
      <c r="X98" s="10">
        <v>-3.8899999999999998E-3</v>
      </c>
      <c r="Y98" s="10"/>
      <c r="Z98" s="10">
        <f t="shared" ref="Z98:Z161" si="34">IF(X98&lt;X97,Z97+1,Z97)</f>
        <v>3</v>
      </c>
      <c r="AA98" s="7" t="s">
        <v>102</v>
      </c>
      <c r="AB98" s="8" t="s">
        <v>26</v>
      </c>
      <c r="AC98" s="10">
        <v>4.0000000000000001E-3</v>
      </c>
      <c r="AD98" s="10"/>
      <c r="AE98" s="10">
        <f t="shared" si="17"/>
        <v>5</v>
      </c>
      <c r="AF98" s="68" t="s">
        <v>107</v>
      </c>
      <c r="AG98" s="69"/>
      <c r="AH98" s="69"/>
      <c r="AI98" s="69"/>
      <c r="AJ98" s="70"/>
      <c r="AK98" s="7" t="s">
        <v>80</v>
      </c>
      <c r="AL98" s="8" t="s">
        <v>28</v>
      </c>
      <c r="AM98" s="10">
        <v>6.8599999999999998E-3</v>
      </c>
      <c r="AN98" s="10"/>
      <c r="AO98" s="10">
        <f t="shared" si="19"/>
        <v>7</v>
      </c>
      <c r="AP98" s="7" t="s">
        <v>44</v>
      </c>
      <c r="AQ98" s="8" t="s">
        <v>23</v>
      </c>
      <c r="AR98" s="10">
        <v>2.581E-2</v>
      </c>
      <c r="AS98" s="10"/>
      <c r="AT98" s="10">
        <f t="shared" si="20"/>
        <v>31</v>
      </c>
      <c r="AU98" s="7" t="s">
        <v>52</v>
      </c>
      <c r="AV98" s="8" t="s">
        <v>23</v>
      </c>
      <c r="AW98" s="10">
        <v>2.775E-2</v>
      </c>
      <c r="AX98" s="10"/>
      <c r="AY98" s="10">
        <f t="shared" si="27"/>
        <v>22</v>
      </c>
      <c r="AZ98" s="7" t="s">
        <v>90</v>
      </c>
      <c r="BA98" s="8" t="s">
        <v>26</v>
      </c>
      <c r="BB98" s="10">
        <v>3.789E-2</v>
      </c>
      <c r="BC98" s="10"/>
      <c r="BD98" s="10">
        <f t="shared" si="24"/>
        <v>38</v>
      </c>
      <c r="BE98" s="7" t="s">
        <v>84</v>
      </c>
      <c r="BF98" s="8" t="s">
        <v>19</v>
      </c>
      <c r="BG98" s="10">
        <v>1.0699999999999999E-2</v>
      </c>
      <c r="BH98" s="10"/>
      <c r="BI98" s="10">
        <f t="shared" si="21"/>
        <v>32</v>
      </c>
      <c r="BJ98" s="24" t="s">
        <v>28</v>
      </c>
      <c r="BK98" s="25">
        <f t="shared" ref="BK98:BK100" si="35">(SUMIF($BK$4:$BK$95,BJ98,$BN$4:$BN$95))/$BN$4</f>
        <v>9.304347826086957</v>
      </c>
      <c r="BL98" s="26"/>
      <c r="BM98" s="26" t="s">
        <v>29</v>
      </c>
      <c r="BN98" s="25">
        <f t="shared" ref="BN98:BN100" si="36">(SUMIF($BK$4:$BK$95,BM98,$BN$4:$BN$95))/$BN$4</f>
        <v>3.402173913043478</v>
      </c>
      <c r="BO98" s="7" t="s">
        <v>44</v>
      </c>
      <c r="BP98" s="8" t="s">
        <v>23</v>
      </c>
      <c r="BQ98" s="10">
        <v>2.1309999999999999E-2</v>
      </c>
      <c r="BS98" s="10">
        <f t="shared" si="23"/>
        <v>7</v>
      </c>
    </row>
    <row r="99" spans="1:75" ht="18" thickTop="1" thickBot="1" x14ac:dyDescent="0.25">
      <c r="A99" s="58"/>
      <c r="B99" s="7" t="s">
        <v>18</v>
      </c>
      <c r="C99" s="8" t="s">
        <v>20</v>
      </c>
      <c r="D99" s="10">
        <v>1.9599999999999999E-2</v>
      </c>
      <c r="E99" s="10"/>
      <c r="F99" s="10">
        <f t="shared" si="14"/>
        <v>15</v>
      </c>
      <c r="G99" s="7" t="s">
        <v>83</v>
      </c>
      <c r="H99" s="8" t="s">
        <v>20</v>
      </c>
      <c r="I99" s="10">
        <v>8.7799999999999996E-3</v>
      </c>
      <c r="J99" s="10"/>
      <c r="K99" s="10">
        <f t="shared" si="15"/>
        <v>6</v>
      </c>
      <c r="L99" s="7" t="s">
        <v>18</v>
      </c>
      <c r="M99" s="8" t="s">
        <v>20</v>
      </c>
      <c r="N99" s="10">
        <v>3.449E-2</v>
      </c>
      <c r="O99" s="10"/>
      <c r="P99" s="10">
        <f t="shared" si="16"/>
        <v>10</v>
      </c>
      <c r="Q99" s="7" t="s">
        <v>34</v>
      </c>
      <c r="R99" s="8" t="s">
        <v>26</v>
      </c>
      <c r="S99" s="10">
        <v>1.1220000000000001E-2</v>
      </c>
      <c r="T99" s="10"/>
      <c r="U99" s="10">
        <f t="shared" si="25"/>
        <v>3</v>
      </c>
      <c r="V99" s="7" t="s">
        <v>80</v>
      </c>
      <c r="W99" s="8" t="s">
        <v>25</v>
      </c>
      <c r="X99" s="10">
        <v>-6.4200000000000004E-3</v>
      </c>
      <c r="Y99" s="10"/>
      <c r="Z99" s="10">
        <f t="shared" si="34"/>
        <v>4</v>
      </c>
      <c r="AA99" s="7" t="s">
        <v>83</v>
      </c>
      <c r="AB99" s="8" t="s">
        <v>29</v>
      </c>
      <c r="AC99" s="10">
        <v>2.3900000000000002E-3</v>
      </c>
      <c r="AD99" s="10"/>
      <c r="AE99" s="10">
        <f t="shared" si="17"/>
        <v>4</v>
      </c>
      <c r="AF99" s="21" t="s">
        <v>25</v>
      </c>
      <c r="AG99" s="22">
        <f>(SUMIF($AG$4:$AG$97,AF99,$AJ$4:$AJ$97))/$AJ$4</f>
        <v>11.925531914893616</v>
      </c>
      <c r="AH99" s="23"/>
      <c r="AI99" s="23" t="s">
        <v>26</v>
      </c>
      <c r="AJ99" s="22">
        <f>(SUMIF($AG$4:$AG$97,AI99,$AJ$4:$AJ$97))/$AJ$4</f>
        <v>1.925531914893617</v>
      </c>
      <c r="AK99" s="7" t="s">
        <v>54</v>
      </c>
      <c r="AL99" s="8" t="s">
        <v>29</v>
      </c>
      <c r="AM99" s="10">
        <v>6.79E-3</v>
      </c>
      <c r="AN99" s="10"/>
      <c r="AO99" s="10">
        <f t="shared" si="19"/>
        <v>6</v>
      </c>
      <c r="AP99" s="7" t="s">
        <v>71</v>
      </c>
      <c r="AQ99" s="8" t="s">
        <v>20</v>
      </c>
      <c r="AR99" s="10">
        <v>2.4649999999999998E-2</v>
      </c>
      <c r="AS99" s="10"/>
      <c r="AT99" s="10">
        <f t="shared" si="20"/>
        <v>30</v>
      </c>
      <c r="AU99" s="7" t="s">
        <v>71</v>
      </c>
      <c r="AV99" s="8" t="s">
        <v>20</v>
      </c>
      <c r="AW99" s="10">
        <v>2.4129999999999999E-2</v>
      </c>
      <c r="AX99" s="10"/>
      <c r="AY99" s="10">
        <f t="shared" si="27"/>
        <v>21</v>
      </c>
      <c r="AZ99" s="7" t="s">
        <v>51</v>
      </c>
      <c r="BA99" s="8" t="s">
        <v>22</v>
      </c>
      <c r="BB99" s="10">
        <v>3.7780000000000001E-2</v>
      </c>
      <c r="BC99" s="10"/>
      <c r="BD99" s="10">
        <f t="shared" si="24"/>
        <v>37</v>
      </c>
      <c r="BE99" s="7" t="s">
        <v>54</v>
      </c>
      <c r="BF99" s="8" t="s">
        <v>29</v>
      </c>
      <c r="BG99" s="10">
        <v>1.0359999999999999E-2</v>
      </c>
      <c r="BH99" s="10"/>
      <c r="BI99" s="10">
        <f t="shared" si="21"/>
        <v>31</v>
      </c>
      <c r="BJ99" s="24" t="s">
        <v>19</v>
      </c>
      <c r="BK99" s="25">
        <f t="shared" si="35"/>
        <v>1.7717391304347827</v>
      </c>
      <c r="BL99" s="26"/>
      <c r="BM99" s="26" t="s">
        <v>20</v>
      </c>
      <c r="BN99" s="25">
        <f t="shared" si="36"/>
        <v>11.815217391304348</v>
      </c>
      <c r="BO99" s="7" t="s">
        <v>100</v>
      </c>
      <c r="BP99" s="8" t="s">
        <v>101</v>
      </c>
      <c r="BQ99" s="10">
        <v>6.8300000000000001E-3</v>
      </c>
      <c r="BS99" s="10">
        <f t="shared" si="23"/>
        <v>6</v>
      </c>
    </row>
    <row r="100" spans="1:75" ht="17" thickBot="1" x14ac:dyDescent="0.25">
      <c r="A100" s="58"/>
      <c r="B100" s="7" t="s">
        <v>94</v>
      </c>
      <c r="C100" s="8" t="s">
        <v>22</v>
      </c>
      <c r="D100" s="10">
        <v>1.72E-2</v>
      </c>
      <c r="E100" s="10"/>
      <c r="F100" s="10">
        <f t="shared" si="14"/>
        <v>14</v>
      </c>
      <c r="G100" s="7" t="s">
        <v>69</v>
      </c>
      <c r="H100" s="8" t="s">
        <v>29</v>
      </c>
      <c r="I100" s="10">
        <v>8.2100000000000003E-3</v>
      </c>
      <c r="J100" s="10"/>
      <c r="K100" s="10">
        <f t="shared" si="15"/>
        <v>5</v>
      </c>
      <c r="L100" s="7" t="s">
        <v>78</v>
      </c>
      <c r="M100" s="8" t="s">
        <v>28</v>
      </c>
      <c r="N100" s="10">
        <v>3.177E-2</v>
      </c>
      <c r="O100" s="10"/>
      <c r="P100" s="10">
        <f t="shared" si="16"/>
        <v>9</v>
      </c>
      <c r="Q100" s="7" t="s">
        <v>99</v>
      </c>
      <c r="R100" s="8" t="s">
        <v>20</v>
      </c>
      <c r="S100" s="10">
        <v>4.1700000000000001E-3</v>
      </c>
      <c r="T100" s="10"/>
      <c r="U100" s="10">
        <f>IF(S100&gt;S101,U101+1,U101)</f>
        <v>2</v>
      </c>
      <c r="V100" s="7" t="s">
        <v>94</v>
      </c>
      <c r="W100" s="8" t="s">
        <v>19</v>
      </c>
      <c r="X100" s="10">
        <v>-8.7899999999999992E-3</v>
      </c>
      <c r="Y100" s="10"/>
      <c r="Z100" s="10">
        <f t="shared" si="34"/>
        <v>5</v>
      </c>
      <c r="AA100" s="7" t="s">
        <v>90</v>
      </c>
      <c r="AB100" s="8" t="s">
        <v>23</v>
      </c>
      <c r="AC100" s="10">
        <v>2.3700000000000001E-3</v>
      </c>
      <c r="AD100" s="10"/>
      <c r="AE100" s="10">
        <f t="shared" si="17"/>
        <v>3</v>
      </c>
      <c r="AF100" s="24" t="s">
        <v>28</v>
      </c>
      <c r="AG100" s="25">
        <f t="shared" ref="AG100:AG102" si="37">(SUMIF($AG$4:$AG$97,AF100,$AJ$4:$AJ$97))/$AJ$4</f>
        <v>8.2553191489361701</v>
      </c>
      <c r="AH100" s="26"/>
      <c r="AI100" s="26" t="s">
        <v>29</v>
      </c>
      <c r="AJ100" s="25">
        <f t="shared" ref="AJ100:AJ102" si="38">(SUMIF($AG$4:$AG$97,AI100,$AJ$4:$AJ$97))/$AJ$4</f>
        <v>0.72340425531914898</v>
      </c>
      <c r="AK100" s="7" t="s">
        <v>63</v>
      </c>
      <c r="AL100" s="8" t="s">
        <v>20</v>
      </c>
      <c r="AM100" s="10">
        <v>5.5100000000000001E-3</v>
      </c>
      <c r="AN100" s="10"/>
      <c r="AO100" s="10">
        <f t="shared" si="19"/>
        <v>5</v>
      </c>
      <c r="AP100" s="7" t="s">
        <v>97</v>
      </c>
      <c r="AQ100" s="8" t="s">
        <v>25</v>
      </c>
      <c r="AR100" s="10">
        <v>2.4230000000000002E-2</v>
      </c>
      <c r="AS100" s="10"/>
      <c r="AT100" s="10">
        <f t="shared" si="20"/>
        <v>29</v>
      </c>
      <c r="AU100" s="7" t="s">
        <v>93</v>
      </c>
      <c r="AV100" s="8" t="s">
        <v>29</v>
      </c>
      <c r="AW100" s="10">
        <v>2.3900000000000001E-2</v>
      </c>
      <c r="AX100" s="10"/>
      <c r="AY100" s="10">
        <f t="shared" si="27"/>
        <v>20</v>
      </c>
      <c r="AZ100" s="7" t="s">
        <v>98</v>
      </c>
      <c r="BA100" s="8" t="s">
        <v>25</v>
      </c>
      <c r="BB100" s="10">
        <v>3.7449999999999997E-2</v>
      </c>
      <c r="BC100" s="10"/>
      <c r="BD100" s="10">
        <f t="shared" si="24"/>
        <v>36</v>
      </c>
      <c r="BE100" s="7" t="s">
        <v>97</v>
      </c>
      <c r="BF100" s="8" t="s">
        <v>28</v>
      </c>
      <c r="BG100" s="10">
        <v>9.6200000000000001E-3</v>
      </c>
      <c r="BH100" s="10"/>
      <c r="BI100" s="10">
        <f t="shared" si="21"/>
        <v>30</v>
      </c>
      <c r="BJ100" s="27" t="s">
        <v>22</v>
      </c>
      <c r="BK100" s="28">
        <f t="shared" si="35"/>
        <v>4.5434782608695654</v>
      </c>
      <c r="BL100" s="29"/>
      <c r="BM100" s="29" t="s">
        <v>23</v>
      </c>
      <c r="BN100" s="28">
        <f t="shared" si="36"/>
        <v>1.4021739130434783</v>
      </c>
      <c r="BO100" s="7" t="s">
        <v>35</v>
      </c>
      <c r="BP100" s="8" t="s">
        <v>25</v>
      </c>
      <c r="BQ100" s="10">
        <v>6.6E-3</v>
      </c>
      <c r="BS100" s="10">
        <f t="shared" si="23"/>
        <v>5</v>
      </c>
    </row>
    <row r="101" spans="1:75" ht="18" thickTop="1" thickBot="1" x14ac:dyDescent="0.25">
      <c r="A101" s="58"/>
      <c r="B101" s="7" t="s">
        <v>60</v>
      </c>
      <c r="C101" s="8" t="s">
        <v>19</v>
      </c>
      <c r="D101" s="10">
        <v>1.5650000000000001E-2</v>
      </c>
      <c r="E101" s="10"/>
      <c r="F101" s="10">
        <f t="shared" si="14"/>
        <v>13</v>
      </c>
      <c r="G101" s="7" t="s">
        <v>87</v>
      </c>
      <c r="H101" s="8" t="s">
        <v>19</v>
      </c>
      <c r="I101" s="10">
        <v>6.7600000000000004E-3</v>
      </c>
      <c r="J101" s="10"/>
      <c r="K101" s="10">
        <f t="shared" si="15"/>
        <v>4</v>
      </c>
      <c r="L101" s="7" t="s">
        <v>21</v>
      </c>
      <c r="M101" s="8" t="s">
        <v>22</v>
      </c>
      <c r="N101" s="10">
        <v>2.588E-2</v>
      </c>
      <c r="O101" s="10"/>
      <c r="P101" s="10">
        <f t="shared" si="16"/>
        <v>8</v>
      </c>
      <c r="Q101" s="7" t="s">
        <v>56</v>
      </c>
      <c r="R101" s="8" t="s">
        <v>25</v>
      </c>
      <c r="S101" s="10">
        <v>2.31E-3</v>
      </c>
      <c r="T101" s="10"/>
      <c r="U101" s="10">
        <v>1</v>
      </c>
      <c r="V101" s="7" t="s">
        <v>95</v>
      </c>
      <c r="W101" s="8" t="s">
        <v>23</v>
      </c>
      <c r="X101" s="10">
        <v>-1.061E-2</v>
      </c>
      <c r="Y101" s="10"/>
      <c r="Z101" s="10">
        <f t="shared" si="34"/>
        <v>6</v>
      </c>
      <c r="AA101" s="7" t="s">
        <v>24</v>
      </c>
      <c r="AB101" s="8" t="s">
        <v>25</v>
      </c>
      <c r="AC101" s="10">
        <v>5.9999999999999995E-4</v>
      </c>
      <c r="AD101" s="10"/>
      <c r="AE101" s="10">
        <f>IF(AC101&gt;AC102,AE102+1,AE102)</f>
        <v>2</v>
      </c>
      <c r="AF101" s="24" t="s">
        <v>19</v>
      </c>
      <c r="AG101" s="25">
        <f t="shared" si="37"/>
        <v>8.914893617021276</v>
      </c>
      <c r="AH101" s="26"/>
      <c r="AI101" s="26" t="s">
        <v>20</v>
      </c>
      <c r="AJ101" s="25">
        <f t="shared" si="38"/>
        <v>4.7872340425531918</v>
      </c>
      <c r="AK101" s="7" t="s">
        <v>100</v>
      </c>
      <c r="AL101" s="8" t="s">
        <v>22</v>
      </c>
      <c r="AM101" s="10">
        <v>5.2599999999999999E-3</v>
      </c>
      <c r="AN101" s="10"/>
      <c r="AO101" s="10">
        <f t="shared" si="19"/>
        <v>4</v>
      </c>
      <c r="AP101" s="7" t="s">
        <v>97</v>
      </c>
      <c r="AQ101" s="8" t="s">
        <v>19</v>
      </c>
      <c r="AR101" s="10">
        <v>2.3650000000000001E-2</v>
      </c>
      <c r="AS101" s="10"/>
      <c r="AT101" s="10">
        <f t="shared" si="20"/>
        <v>28</v>
      </c>
      <c r="AU101" s="7" t="s">
        <v>56</v>
      </c>
      <c r="AV101" s="8" t="s">
        <v>19</v>
      </c>
      <c r="AW101" s="10">
        <v>2.1839999999999998E-2</v>
      </c>
      <c r="AX101" s="10"/>
      <c r="AY101" s="10">
        <f t="shared" si="27"/>
        <v>19</v>
      </c>
      <c r="AZ101" s="7" t="s">
        <v>72</v>
      </c>
      <c r="BA101" s="8" t="s">
        <v>22</v>
      </c>
      <c r="BB101" s="10">
        <v>3.6740000000000002E-2</v>
      </c>
      <c r="BC101" s="10"/>
      <c r="BD101" s="10">
        <f t="shared" si="24"/>
        <v>35</v>
      </c>
      <c r="BE101" s="7" t="s">
        <v>63</v>
      </c>
      <c r="BF101" s="8" t="s">
        <v>20</v>
      </c>
      <c r="BG101" s="10">
        <v>9.2599999999999991E-3</v>
      </c>
      <c r="BH101" s="10"/>
      <c r="BI101" s="10">
        <f t="shared" si="21"/>
        <v>29</v>
      </c>
      <c r="BJ101" s="68" t="s">
        <v>108</v>
      </c>
      <c r="BK101" s="69"/>
      <c r="BL101" s="69"/>
      <c r="BM101" s="69"/>
      <c r="BN101" s="69"/>
      <c r="BO101" s="7" t="s">
        <v>98</v>
      </c>
      <c r="BP101" s="8" t="s">
        <v>29</v>
      </c>
      <c r="BQ101" s="10">
        <v>5.1200000000000004E-3</v>
      </c>
      <c r="BS101" s="10">
        <f t="shared" si="23"/>
        <v>4</v>
      </c>
    </row>
    <row r="102" spans="1:75" ht="18" thickTop="1" thickBot="1" x14ac:dyDescent="0.25">
      <c r="A102" s="58"/>
      <c r="B102" s="7" t="s">
        <v>27</v>
      </c>
      <c r="C102" s="8" t="s">
        <v>28</v>
      </c>
      <c r="D102" s="10">
        <v>1.473E-2</v>
      </c>
      <c r="E102" s="10"/>
      <c r="F102" s="10">
        <f t="shared" si="14"/>
        <v>12</v>
      </c>
      <c r="G102" s="7" t="s">
        <v>27</v>
      </c>
      <c r="H102" s="8" t="s">
        <v>28</v>
      </c>
      <c r="I102" s="10">
        <v>4.81E-3</v>
      </c>
      <c r="J102" s="10"/>
      <c r="K102" s="10">
        <f t="shared" si="15"/>
        <v>3</v>
      </c>
      <c r="L102" s="7" t="s">
        <v>61</v>
      </c>
      <c r="M102" s="8" t="s">
        <v>26</v>
      </c>
      <c r="N102" s="10">
        <v>2.4989999999999998E-2</v>
      </c>
      <c r="O102" s="10"/>
      <c r="P102" s="10">
        <f t="shared" si="16"/>
        <v>7</v>
      </c>
      <c r="Q102" s="68" t="s">
        <v>107</v>
      </c>
      <c r="R102" s="69"/>
      <c r="S102" s="69"/>
      <c r="T102" s="69"/>
      <c r="U102" s="69"/>
      <c r="V102" s="7" t="s">
        <v>84</v>
      </c>
      <c r="W102" s="8" t="s">
        <v>19</v>
      </c>
      <c r="X102" s="10">
        <v>-1.244E-2</v>
      </c>
      <c r="Y102" s="10"/>
      <c r="Z102" s="10">
        <f t="shared" si="34"/>
        <v>7</v>
      </c>
      <c r="AA102" s="7" t="s">
        <v>34</v>
      </c>
      <c r="AB102" s="8" t="s">
        <v>26</v>
      </c>
      <c r="AC102" s="10">
        <v>2.9999999999999997E-4</v>
      </c>
      <c r="AD102" s="10"/>
      <c r="AE102" s="10">
        <v>1</v>
      </c>
      <c r="AF102" s="27" t="s">
        <v>22</v>
      </c>
      <c r="AG102" s="28">
        <f t="shared" si="37"/>
        <v>0</v>
      </c>
      <c r="AH102" s="29"/>
      <c r="AI102" s="29" t="s">
        <v>23</v>
      </c>
      <c r="AJ102" s="28">
        <f t="shared" si="38"/>
        <v>10.914893617021276</v>
      </c>
      <c r="AK102" s="7" t="s">
        <v>45</v>
      </c>
      <c r="AL102" s="8" t="s">
        <v>23</v>
      </c>
      <c r="AM102" s="10">
        <v>3.0799999999999998E-3</v>
      </c>
      <c r="AN102" s="10"/>
      <c r="AO102" s="10">
        <f t="shared" si="19"/>
        <v>3</v>
      </c>
      <c r="AP102" s="7" t="s">
        <v>74</v>
      </c>
      <c r="AQ102" s="8" t="s">
        <v>28</v>
      </c>
      <c r="AR102" s="10">
        <v>2.1659999999999999E-2</v>
      </c>
      <c r="AS102" s="10"/>
      <c r="AT102" s="10">
        <f t="shared" si="20"/>
        <v>27</v>
      </c>
      <c r="AU102" s="7" t="s">
        <v>104</v>
      </c>
      <c r="AV102" s="8" t="s">
        <v>25</v>
      </c>
      <c r="AW102" s="10">
        <v>2.1700000000000001E-2</v>
      </c>
      <c r="AX102" s="10"/>
      <c r="AY102" s="10">
        <f t="shared" si="27"/>
        <v>18</v>
      </c>
      <c r="AZ102" s="7" t="s">
        <v>41</v>
      </c>
      <c r="BA102" s="8" t="s">
        <v>29</v>
      </c>
      <c r="BB102" s="10">
        <v>3.3910000000000003E-2</v>
      </c>
      <c r="BC102" s="10"/>
      <c r="BD102" s="10">
        <f t="shared" si="24"/>
        <v>34</v>
      </c>
      <c r="BE102" s="7" t="s">
        <v>104</v>
      </c>
      <c r="BF102" s="8" t="s">
        <v>20</v>
      </c>
      <c r="BG102" s="10">
        <v>8.9800000000000001E-3</v>
      </c>
      <c r="BH102" s="10"/>
      <c r="BI102" s="10">
        <f t="shared" si="21"/>
        <v>28</v>
      </c>
      <c r="BJ102" s="21" t="s">
        <v>25</v>
      </c>
      <c r="BK102" s="30">
        <f>SUMIFS($BN$4:$BN$95,$BK$4:$BK$95,BJ102,$BM$4:$BM$95,"x")</f>
        <v>315</v>
      </c>
      <c r="BL102" s="23"/>
      <c r="BM102" s="23" t="s">
        <v>26</v>
      </c>
      <c r="BN102" s="22">
        <f>SUMIF($BK$4:$BK$95,BM102,$BN$4:$BN$95)</f>
        <v>185</v>
      </c>
      <c r="BO102" s="7" t="s">
        <v>43</v>
      </c>
      <c r="BP102" s="8" t="s">
        <v>22</v>
      </c>
      <c r="BQ102" s="10">
        <v>3.63E-3</v>
      </c>
      <c r="BS102" s="10">
        <f t="shared" si="23"/>
        <v>3</v>
      </c>
    </row>
    <row r="103" spans="1:75" ht="18" thickTop="1" thickBot="1" x14ac:dyDescent="0.25">
      <c r="A103" s="58"/>
      <c r="B103" s="7" t="s">
        <v>57</v>
      </c>
      <c r="C103" s="8" t="s">
        <v>23</v>
      </c>
      <c r="D103" s="10">
        <v>1.4189999999999999E-2</v>
      </c>
      <c r="E103" s="10"/>
      <c r="F103" s="10">
        <f t="shared" si="14"/>
        <v>11</v>
      </c>
      <c r="G103" s="7" t="s">
        <v>70</v>
      </c>
      <c r="H103" s="8" t="s">
        <v>28</v>
      </c>
      <c r="I103" s="10">
        <v>2.3400000000000001E-3</v>
      </c>
      <c r="J103" s="10"/>
      <c r="K103" s="10">
        <f>IF(I103&gt;I104,K104+1,K104)</f>
        <v>2</v>
      </c>
      <c r="L103" s="7" t="s">
        <v>64</v>
      </c>
      <c r="M103" s="8" t="s">
        <v>19</v>
      </c>
      <c r="N103" s="10">
        <v>2.2030000000000001E-2</v>
      </c>
      <c r="O103" s="10"/>
      <c r="P103" s="10">
        <f t="shared" si="16"/>
        <v>6</v>
      </c>
      <c r="Q103" s="21" t="s">
        <v>25</v>
      </c>
      <c r="R103" s="22">
        <f>(SUMIF($R$4:$R$101,Q103,$U$4:$U$101))/$U$4</f>
        <v>2.2448979591836733</v>
      </c>
      <c r="S103" s="23"/>
      <c r="T103" s="23" t="s">
        <v>26</v>
      </c>
      <c r="U103" s="22">
        <f>(SUMIF($R$4:$R$101,T103,$U$4:$U$101))/$U$4</f>
        <v>7.3163265306122449</v>
      </c>
      <c r="V103" s="7" t="s">
        <v>76</v>
      </c>
      <c r="W103" s="8" t="s">
        <v>22</v>
      </c>
      <c r="X103" s="10">
        <v>-1.5140000000000001E-2</v>
      </c>
      <c r="Y103" s="10"/>
      <c r="Z103" s="10">
        <f t="shared" si="34"/>
        <v>8</v>
      </c>
      <c r="AA103" s="68" t="s">
        <v>107</v>
      </c>
      <c r="AB103" s="69"/>
      <c r="AC103" s="69"/>
      <c r="AD103" s="69"/>
      <c r="AE103" s="69"/>
      <c r="AF103" s="68" t="s">
        <v>108</v>
      </c>
      <c r="AG103" s="69"/>
      <c r="AH103" s="69"/>
      <c r="AI103" s="69"/>
      <c r="AJ103" s="70"/>
      <c r="AK103" s="7" t="s">
        <v>62</v>
      </c>
      <c r="AL103" s="8" t="s">
        <v>23</v>
      </c>
      <c r="AM103" s="10">
        <v>7.2999999999999996E-4</v>
      </c>
      <c r="AN103" s="10"/>
      <c r="AO103" s="10">
        <f>IF(AM103&gt;AM104,AO104+1,AO104)</f>
        <v>2</v>
      </c>
      <c r="AP103" s="7" t="s">
        <v>99</v>
      </c>
      <c r="AQ103" s="8" t="s">
        <v>26</v>
      </c>
      <c r="AR103" s="10">
        <v>2.1319999999999999E-2</v>
      </c>
      <c r="AS103" s="10"/>
      <c r="AT103" s="10">
        <f t="shared" si="20"/>
        <v>26</v>
      </c>
      <c r="AU103" s="7" t="s">
        <v>83</v>
      </c>
      <c r="AV103" s="8" t="s">
        <v>29</v>
      </c>
      <c r="AW103" s="10">
        <v>2.0590000000000001E-2</v>
      </c>
      <c r="AX103" s="10"/>
      <c r="AY103" s="10">
        <f t="shared" si="27"/>
        <v>17</v>
      </c>
      <c r="AZ103" s="7" t="s">
        <v>83</v>
      </c>
      <c r="BA103" s="8" t="s">
        <v>25</v>
      </c>
      <c r="BB103" s="10">
        <v>3.3779999999999998E-2</v>
      </c>
      <c r="BC103" s="10"/>
      <c r="BD103" s="10">
        <f t="shared" si="24"/>
        <v>33</v>
      </c>
      <c r="BE103" s="7" t="s">
        <v>73</v>
      </c>
      <c r="BF103" s="8" t="s">
        <v>23</v>
      </c>
      <c r="BG103" s="10">
        <v>8.7399999999999995E-3</v>
      </c>
      <c r="BH103" s="10"/>
      <c r="BI103" s="10">
        <f t="shared" si="21"/>
        <v>27</v>
      </c>
      <c r="BJ103" s="24" t="s">
        <v>28</v>
      </c>
      <c r="BK103" s="25">
        <f t="shared" ref="BK103:BK105" si="39">SUMIFS($BN$4:$BN$95,$BK$4:$BK$95,BJ103,$BM$4:$BM$95,"x")</f>
        <v>142</v>
      </c>
      <c r="BL103" s="26"/>
      <c r="BM103" s="26" t="s">
        <v>29</v>
      </c>
      <c r="BN103" s="25">
        <f t="shared" ref="BN103:BN105" si="40">SUMIF($BK$4:$BK$95,BM103,$BN$4:$BN$95)</f>
        <v>313</v>
      </c>
      <c r="BO103" s="7" t="s">
        <v>92</v>
      </c>
      <c r="BP103" s="8" t="s">
        <v>23</v>
      </c>
      <c r="BQ103" s="10">
        <v>4.6999999999999999E-4</v>
      </c>
      <c r="BS103" s="10">
        <f>IF(BQ103&gt;BQ104,BS104+1,BS104)</f>
        <v>2</v>
      </c>
    </row>
    <row r="104" spans="1:75" ht="18" thickTop="1" thickBot="1" x14ac:dyDescent="0.25">
      <c r="A104" s="58"/>
      <c r="B104" s="7" t="s">
        <v>58</v>
      </c>
      <c r="C104" s="8" t="s">
        <v>25</v>
      </c>
      <c r="D104" s="10">
        <v>1.222E-2</v>
      </c>
      <c r="E104" s="10"/>
      <c r="F104" s="10">
        <f t="shared" si="14"/>
        <v>10</v>
      </c>
      <c r="G104" s="7" t="s">
        <v>63</v>
      </c>
      <c r="H104" s="8" t="s">
        <v>22</v>
      </c>
      <c r="I104" s="10">
        <v>9.5E-4</v>
      </c>
      <c r="J104" s="10"/>
      <c r="K104" s="10">
        <v>1</v>
      </c>
      <c r="L104" s="7" t="s">
        <v>48</v>
      </c>
      <c r="M104" s="8" t="s">
        <v>29</v>
      </c>
      <c r="N104" s="10">
        <v>1.566E-2</v>
      </c>
      <c r="O104" s="10"/>
      <c r="P104" s="10">
        <f t="shared" si="16"/>
        <v>5</v>
      </c>
      <c r="Q104" s="24" t="s">
        <v>28</v>
      </c>
      <c r="R104" s="25">
        <f t="shared" ref="R104:R106" si="41">(SUMIF($R$4:$R$101,Q104,$U$4:$U$101))/$U$4</f>
        <v>3.4489795918367347</v>
      </c>
      <c r="S104" s="26"/>
      <c r="T104" s="26" t="s">
        <v>29</v>
      </c>
      <c r="U104" s="25">
        <f t="shared" ref="U104:U106" si="42">(SUMIF($R$4:$R$101,T104,$U$4:$U$101))/$U$4</f>
        <v>11.224489795918368</v>
      </c>
      <c r="V104" s="7" t="s">
        <v>103</v>
      </c>
      <c r="W104" s="8" t="s">
        <v>19</v>
      </c>
      <c r="X104" s="10">
        <v>-1.6080000000000001E-2</v>
      </c>
      <c r="Y104" s="10"/>
      <c r="Z104" s="10">
        <f t="shared" si="34"/>
        <v>9</v>
      </c>
      <c r="AA104" s="21" t="s">
        <v>25</v>
      </c>
      <c r="AB104" s="22">
        <f>(SUMIF($AB$4:$AB$102,AA104,$AE$4:$AE$102))/$AE$4</f>
        <v>7.7777777777777777</v>
      </c>
      <c r="AC104" s="23"/>
      <c r="AD104" s="23" t="s">
        <v>26</v>
      </c>
      <c r="AE104" s="22">
        <f>(SUMIF($AB$4:$AB$102,AD104,$AE$4:$AE$102))/$AE$4</f>
        <v>3.6464646464646466</v>
      </c>
      <c r="AF104" s="21" t="s">
        <v>25</v>
      </c>
      <c r="AG104" s="30">
        <f>SUMIFS($AJ$4:$AJ$97,$AG$4:$AG$97,AF104,$AI$4:$AI$97,"x")</f>
        <v>491</v>
      </c>
      <c r="AH104" s="23"/>
      <c r="AI104" s="23" t="s">
        <v>26</v>
      </c>
      <c r="AJ104" s="30">
        <f>SUMIFS($AJ$4:$AJ$97,$AG$4:$AG$97,AI104,$AI$4:$AI$97,"x")</f>
        <v>0</v>
      </c>
      <c r="AK104" s="7" t="s">
        <v>78</v>
      </c>
      <c r="AL104" s="8" t="s">
        <v>26</v>
      </c>
      <c r="AM104" s="10">
        <v>-1.41E-3</v>
      </c>
      <c r="AN104" s="10"/>
      <c r="AO104" s="10">
        <v>1</v>
      </c>
      <c r="AP104" s="7" t="s">
        <v>70</v>
      </c>
      <c r="AQ104" s="8" t="s">
        <v>19</v>
      </c>
      <c r="AR104" s="10">
        <v>2.0559999999999998E-2</v>
      </c>
      <c r="AS104" s="10"/>
      <c r="AT104" s="10">
        <f t="shared" si="20"/>
        <v>25</v>
      </c>
      <c r="AU104" s="7" t="s">
        <v>40</v>
      </c>
      <c r="AV104" s="8" t="s">
        <v>29</v>
      </c>
      <c r="AW104" s="10">
        <v>1.7049999999999999E-2</v>
      </c>
      <c r="AX104" s="10"/>
      <c r="AY104" s="10">
        <f t="shared" si="27"/>
        <v>16</v>
      </c>
      <c r="AZ104" s="7" t="s">
        <v>54</v>
      </c>
      <c r="BA104" s="8" t="s">
        <v>29</v>
      </c>
      <c r="BB104" s="10">
        <v>3.2910000000000002E-2</v>
      </c>
      <c r="BC104" s="10"/>
      <c r="BD104" s="10">
        <f t="shared" si="24"/>
        <v>32</v>
      </c>
      <c r="BE104" s="7" t="s">
        <v>82</v>
      </c>
      <c r="BF104" s="8" t="s">
        <v>25</v>
      </c>
      <c r="BG104" s="10">
        <v>8.5400000000000007E-3</v>
      </c>
      <c r="BH104" s="10"/>
      <c r="BI104" s="10">
        <f t="shared" si="21"/>
        <v>26</v>
      </c>
      <c r="BJ104" s="24" t="s">
        <v>19</v>
      </c>
      <c r="BK104" s="25">
        <f t="shared" si="39"/>
        <v>85</v>
      </c>
      <c r="BL104" s="26"/>
      <c r="BM104" s="26" t="s">
        <v>20</v>
      </c>
      <c r="BN104" s="25">
        <f t="shared" si="40"/>
        <v>1087</v>
      </c>
      <c r="BO104" s="7" t="s">
        <v>79</v>
      </c>
      <c r="BP104" s="8" t="s">
        <v>29</v>
      </c>
      <c r="BQ104" s="10">
        <v>4.0999999999999999E-4</v>
      </c>
      <c r="BS104">
        <v>1</v>
      </c>
    </row>
    <row r="105" spans="1:75" ht="18" thickTop="1" thickBot="1" x14ac:dyDescent="0.25">
      <c r="A105" s="58"/>
      <c r="B105" s="7" t="s">
        <v>58</v>
      </c>
      <c r="C105" s="8" t="s">
        <v>22</v>
      </c>
      <c r="D105" s="10">
        <v>9.8600000000000007E-3</v>
      </c>
      <c r="E105" s="10"/>
      <c r="F105" s="10">
        <f t="shared" si="14"/>
        <v>9</v>
      </c>
      <c r="G105" s="68" t="s">
        <v>107</v>
      </c>
      <c r="H105" s="69"/>
      <c r="I105" s="69"/>
      <c r="J105" s="69"/>
      <c r="K105" s="69"/>
      <c r="L105" s="7" t="s">
        <v>86</v>
      </c>
      <c r="M105" s="8" t="s">
        <v>26</v>
      </c>
      <c r="N105" s="10">
        <v>1.562E-2</v>
      </c>
      <c r="O105" s="10"/>
      <c r="P105" s="10">
        <f t="shared" si="16"/>
        <v>4</v>
      </c>
      <c r="Q105" s="24" t="s">
        <v>19</v>
      </c>
      <c r="R105" s="25">
        <f t="shared" si="41"/>
        <v>10.76530612244898</v>
      </c>
      <c r="S105" s="26"/>
      <c r="T105" s="26" t="s">
        <v>20</v>
      </c>
      <c r="U105" s="25">
        <f t="shared" si="42"/>
        <v>3.0918367346938775</v>
      </c>
      <c r="V105" s="7" t="s">
        <v>95</v>
      </c>
      <c r="W105" s="8" t="s">
        <v>26</v>
      </c>
      <c r="X105" s="10">
        <v>-1.6750000000000001E-2</v>
      </c>
      <c r="Y105" s="10"/>
      <c r="Z105" s="10">
        <f t="shared" si="34"/>
        <v>10</v>
      </c>
      <c r="AA105" s="24" t="s">
        <v>28</v>
      </c>
      <c r="AB105" s="25">
        <f t="shared" ref="AB105:AB107" si="43">(SUMIF($AB$4:$AB$102,AA105,$AE$4:$AE$102))/$AE$4</f>
        <v>2.5151515151515151</v>
      </c>
      <c r="AC105" s="26"/>
      <c r="AD105" s="26" t="s">
        <v>29</v>
      </c>
      <c r="AE105" s="25">
        <f t="shared" ref="AE105:AE107" si="44">(SUMIF($AB$4:$AB$102,AD105,$AE$4:$AE$102))/$AE$4</f>
        <v>6.4242424242424239</v>
      </c>
      <c r="AF105" s="24" t="s">
        <v>28</v>
      </c>
      <c r="AG105" s="25">
        <f t="shared" ref="AG105:AG107" si="45">SUMIFS($AJ$4:$AJ$97,$AG$4:$AG$97,AF105,$AI$4:$AI$97,"x")</f>
        <v>339</v>
      </c>
      <c r="AH105" s="26"/>
      <c r="AI105" s="26" t="s">
        <v>29</v>
      </c>
      <c r="AJ105" s="25">
        <f t="shared" ref="AJ105:AJ107" si="46">SUMIFS($AJ$4:$AJ$97,$AG$4:$AG$97,AI105,$AI$4:$AI$97,"x")</f>
        <v>0</v>
      </c>
      <c r="AK105" s="68" t="s">
        <v>107</v>
      </c>
      <c r="AL105" s="69"/>
      <c r="AM105" s="69"/>
      <c r="AN105" s="69"/>
      <c r="AO105" s="70"/>
      <c r="AP105" s="7" t="s">
        <v>67</v>
      </c>
      <c r="AQ105" s="8" t="s">
        <v>23</v>
      </c>
      <c r="AR105" s="10">
        <v>1.8769999999999998E-2</v>
      </c>
      <c r="AS105" s="10"/>
      <c r="AT105" s="10">
        <f t="shared" si="20"/>
        <v>24</v>
      </c>
      <c r="AU105" s="7" t="s">
        <v>43</v>
      </c>
      <c r="AV105" s="8" t="s">
        <v>19</v>
      </c>
      <c r="AW105" s="10">
        <v>1.6729999999999998E-2</v>
      </c>
      <c r="AX105" s="10"/>
      <c r="AY105" s="10">
        <f t="shared" si="27"/>
        <v>15</v>
      </c>
      <c r="AZ105" s="7" t="s">
        <v>24</v>
      </c>
      <c r="BA105" s="8" t="s">
        <v>25</v>
      </c>
      <c r="BB105" s="10">
        <v>3.2399999999999998E-2</v>
      </c>
      <c r="BC105" s="10"/>
      <c r="BD105" s="10">
        <f t="shared" si="24"/>
        <v>31</v>
      </c>
      <c r="BE105" s="7" t="s">
        <v>92</v>
      </c>
      <c r="BF105" s="8" t="s">
        <v>25</v>
      </c>
      <c r="BG105" s="10">
        <v>8.1300000000000001E-3</v>
      </c>
      <c r="BH105" s="10"/>
      <c r="BI105" s="10">
        <f t="shared" si="21"/>
        <v>25</v>
      </c>
      <c r="BJ105" s="27" t="s">
        <v>22</v>
      </c>
      <c r="BK105" s="28">
        <f t="shared" si="39"/>
        <v>0</v>
      </c>
      <c r="BL105" s="29"/>
      <c r="BM105" s="29" t="s">
        <v>23</v>
      </c>
      <c r="BN105" s="28">
        <f t="shared" si="40"/>
        <v>129</v>
      </c>
      <c r="BO105" s="68" t="s">
        <v>107</v>
      </c>
      <c r="BP105" s="69"/>
      <c r="BQ105" s="69"/>
      <c r="BR105" s="69"/>
      <c r="BS105" s="70"/>
      <c r="BT105" s="21" t="s">
        <v>25</v>
      </c>
      <c r="BU105" s="22">
        <f>SUM(C115,H106,M110,R103,W82,AB104,AG99,AL106,AQ130,AV121,BA137,BF131,BK97,BP106)</f>
        <v>83.073950203088089</v>
      </c>
      <c r="BV105" s="23" t="s">
        <v>26</v>
      </c>
      <c r="BW105" s="22">
        <f>SUM(F115,K106,P110,U103,Z82,AE104,AJ99,AO106,AT130,AY121,BD137,BI131,BN97,BS106)</f>
        <v>109.3791328430689</v>
      </c>
    </row>
    <row r="106" spans="1:75" ht="18" thickTop="1" thickBot="1" x14ac:dyDescent="0.25">
      <c r="A106" s="58"/>
      <c r="B106" s="7" t="s">
        <v>47</v>
      </c>
      <c r="C106" s="8" t="s">
        <v>19</v>
      </c>
      <c r="D106" s="10">
        <v>8.8900000000000003E-3</v>
      </c>
      <c r="E106" s="10"/>
      <c r="F106" s="10">
        <f t="shared" si="14"/>
        <v>8</v>
      </c>
      <c r="G106" s="21" t="s">
        <v>25</v>
      </c>
      <c r="H106" s="22">
        <f>(SUMIF($H$4:$H$104,G106,$K$4:$K$104))/$K$4</f>
        <v>6.4158415841584162</v>
      </c>
      <c r="I106" s="23"/>
      <c r="J106" s="23" t="s">
        <v>26</v>
      </c>
      <c r="K106" s="22">
        <f>(SUMIF($H$4:$H$104,J106,$K$4:$K$104))/$K$4</f>
        <v>2.3564356435643563</v>
      </c>
      <c r="L106" s="7" t="s">
        <v>74</v>
      </c>
      <c r="M106" s="8" t="s">
        <v>28</v>
      </c>
      <c r="N106" s="10">
        <v>1.013E-2</v>
      </c>
      <c r="O106" s="10"/>
      <c r="P106" s="10">
        <f t="shared" si="16"/>
        <v>3</v>
      </c>
      <c r="Q106" s="27" t="s">
        <v>22</v>
      </c>
      <c r="R106" s="28">
        <f t="shared" si="41"/>
        <v>6.1530612244897958</v>
      </c>
      <c r="S106" s="29"/>
      <c r="T106" s="29" t="s">
        <v>23</v>
      </c>
      <c r="U106" s="28">
        <f t="shared" si="42"/>
        <v>4.1122448979591839</v>
      </c>
      <c r="V106" s="7" t="s">
        <v>92</v>
      </c>
      <c r="W106" s="8" t="s">
        <v>25</v>
      </c>
      <c r="X106" s="10">
        <v>-1.72E-2</v>
      </c>
      <c r="Y106" s="10"/>
      <c r="Z106" s="10">
        <f t="shared" si="34"/>
        <v>11</v>
      </c>
      <c r="AA106" s="24" t="s">
        <v>19</v>
      </c>
      <c r="AB106" s="25">
        <f t="shared" si="43"/>
        <v>6.4343434343434343</v>
      </c>
      <c r="AC106" s="26"/>
      <c r="AD106" s="26" t="s">
        <v>20</v>
      </c>
      <c r="AE106" s="25">
        <f t="shared" si="44"/>
        <v>4.6262626262626263</v>
      </c>
      <c r="AF106" s="24" t="s">
        <v>19</v>
      </c>
      <c r="AG106" s="25">
        <f t="shared" si="45"/>
        <v>0</v>
      </c>
      <c r="AH106" s="26"/>
      <c r="AI106" s="26" t="s">
        <v>20</v>
      </c>
      <c r="AJ106" s="25">
        <f t="shared" si="46"/>
        <v>85</v>
      </c>
      <c r="AK106" s="21" t="s">
        <v>25</v>
      </c>
      <c r="AL106" s="22">
        <f>(SUMIF($AL$4:$AL$104,AK106,$AO$4:$AO$104))/$AO$4</f>
        <v>1.1386138613861385</v>
      </c>
      <c r="AM106" s="23"/>
      <c r="AN106" s="23" t="s">
        <v>26</v>
      </c>
      <c r="AO106" s="22">
        <f>(SUMIF($AL$4:$AL$104,AN106,$AO$4:$AO$104))/$AO$4</f>
        <v>12.118811881188119</v>
      </c>
      <c r="AP106" s="7" t="s">
        <v>43</v>
      </c>
      <c r="AQ106" s="8" t="s">
        <v>22</v>
      </c>
      <c r="AR106" s="10">
        <v>1.8010000000000002E-2</v>
      </c>
      <c r="AS106" s="10"/>
      <c r="AT106" s="10">
        <f t="shared" si="20"/>
        <v>23</v>
      </c>
      <c r="AU106" s="7" t="s">
        <v>104</v>
      </c>
      <c r="AV106" s="8" t="s">
        <v>29</v>
      </c>
      <c r="AW106" s="10">
        <v>1.644E-2</v>
      </c>
      <c r="AX106" s="10"/>
      <c r="AY106" s="10">
        <f t="shared" si="27"/>
        <v>14</v>
      </c>
      <c r="AZ106" s="7" t="s">
        <v>57</v>
      </c>
      <c r="BA106" s="8" t="s">
        <v>20</v>
      </c>
      <c r="BB106" s="10">
        <v>3.202E-2</v>
      </c>
      <c r="BC106" s="10"/>
      <c r="BD106" s="10">
        <f t="shared" si="24"/>
        <v>30</v>
      </c>
      <c r="BE106" s="7" t="s">
        <v>21</v>
      </c>
      <c r="BF106" s="8" t="s">
        <v>22</v>
      </c>
      <c r="BG106" s="10">
        <v>7.8399999999999997E-3</v>
      </c>
      <c r="BH106" s="10"/>
      <c r="BI106" s="10">
        <f t="shared" si="21"/>
        <v>24</v>
      </c>
      <c r="BJ106" s="68" t="s">
        <v>109</v>
      </c>
      <c r="BK106" s="69"/>
      <c r="BL106" s="69"/>
      <c r="BM106" s="69"/>
      <c r="BN106" s="69"/>
      <c r="BO106" s="21" t="s">
        <v>25</v>
      </c>
      <c r="BP106" s="22">
        <f>(SUMIF($BP$4:$BP$104,BO106,$BS$4:$BS$104))/$BS$4</f>
        <v>3.8</v>
      </c>
      <c r="BQ106" s="23"/>
      <c r="BR106" s="23" t="s">
        <v>26</v>
      </c>
      <c r="BS106" s="22">
        <f>(SUMIF($BP$4:$BP$104,BR106,$BS$4:$BS$104))/$BS$4</f>
        <v>7.02</v>
      </c>
      <c r="BT106" s="24" t="s">
        <v>28</v>
      </c>
      <c r="BU106" s="25">
        <f t="shared" ref="BU106:BU108" si="47">SUM(C116,H107,M111,R104,W83,AB105,AG100,AL107,AQ131,AV122,BA138,BF132,BK98,BP107)</f>
        <v>84.563797339579182</v>
      </c>
      <c r="BV106" s="26" t="s">
        <v>29</v>
      </c>
      <c r="BW106" s="25">
        <f t="shared" ref="BW106:BW108" si="48">SUM(F116,K107,P111,U104,Z83,AE105,AJ100,AO107,AT131,AY122,BD138,BI132,BN98,BS107)</f>
        <v>106.85660309422346</v>
      </c>
    </row>
    <row r="107" spans="1:75" ht="18" thickTop="1" thickBot="1" x14ac:dyDescent="0.25">
      <c r="A107" s="58"/>
      <c r="B107" s="7" t="s">
        <v>80</v>
      </c>
      <c r="C107" s="8" t="s">
        <v>25</v>
      </c>
      <c r="D107" s="10">
        <v>7.8899999999999994E-3</v>
      </c>
      <c r="E107" s="10"/>
      <c r="F107" s="10">
        <f t="shared" si="14"/>
        <v>7</v>
      </c>
      <c r="G107" s="24" t="s">
        <v>28</v>
      </c>
      <c r="H107" s="25">
        <f t="shared" ref="H107:H109" si="49">(SUMIF($H$4:$H$104,G107,$K$4:$K$104))/$K$4</f>
        <v>5.8712871287128712</v>
      </c>
      <c r="I107" s="26"/>
      <c r="J107" s="26" t="s">
        <v>29</v>
      </c>
      <c r="K107" s="25">
        <f t="shared" ref="K107:K109" si="50">(SUMIF($H$4:$H$104,J107,$K$4:$K$104))/$K$4</f>
        <v>14.168316831683168</v>
      </c>
      <c r="L107" s="7" t="s">
        <v>42</v>
      </c>
      <c r="M107" s="8" t="s">
        <v>28</v>
      </c>
      <c r="N107" s="10">
        <v>3.4399999999999999E-3</v>
      </c>
      <c r="O107" s="10"/>
      <c r="P107" s="10">
        <f>IF(N107&gt;N108,P108+1,P108)</f>
        <v>2</v>
      </c>
      <c r="Q107" s="68" t="s">
        <v>108</v>
      </c>
      <c r="R107" s="69"/>
      <c r="S107" s="69"/>
      <c r="T107" s="69"/>
      <c r="U107" s="69"/>
      <c r="V107" s="7" t="s">
        <v>74</v>
      </c>
      <c r="W107" s="8" t="s">
        <v>23</v>
      </c>
      <c r="X107" s="10">
        <v>-1.7479999999999999E-2</v>
      </c>
      <c r="Y107" s="10"/>
      <c r="Z107" s="10">
        <f t="shared" si="34"/>
        <v>12</v>
      </c>
      <c r="AA107" s="27" t="s">
        <v>22</v>
      </c>
      <c r="AB107" s="28">
        <f t="shared" si="43"/>
        <v>3.7777777777777777</v>
      </c>
      <c r="AC107" s="29"/>
      <c r="AD107" s="29" t="s">
        <v>23</v>
      </c>
      <c r="AE107" s="28">
        <f t="shared" si="44"/>
        <v>14.797979797979798</v>
      </c>
      <c r="AF107" s="27" t="s">
        <v>22</v>
      </c>
      <c r="AG107" s="28">
        <f t="shared" si="45"/>
        <v>0</v>
      </c>
      <c r="AH107" s="29"/>
      <c r="AI107" s="29" t="s">
        <v>23</v>
      </c>
      <c r="AJ107" s="28">
        <f t="shared" si="46"/>
        <v>342</v>
      </c>
      <c r="AK107" s="24" t="s">
        <v>28</v>
      </c>
      <c r="AL107" s="25">
        <f t="shared" ref="AL107:AL109" si="51">(SUMIF($AL$4:$AL$104,AK107,$AO$4:$AO$104))/$AO$4</f>
        <v>4.6336633663366333</v>
      </c>
      <c r="AM107" s="26"/>
      <c r="AN107" s="26" t="s">
        <v>29</v>
      </c>
      <c r="AO107" s="25">
        <f t="shared" ref="AO107:AO109" si="52">(SUMIF($AL$4:$AL$104,AN107,$AO$4:$AO$104))/$AO$4</f>
        <v>10.653465346534654</v>
      </c>
      <c r="AP107" s="7" t="s">
        <v>33</v>
      </c>
      <c r="AQ107" s="8" t="s">
        <v>20</v>
      </c>
      <c r="AR107" s="10">
        <v>1.7469999999999999E-2</v>
      </c>
      <c r="AS107" s="10"/>
      <c r="AT107" s="10">
        <f t="shared" si="20"/>
        <v>22</v>
      </c>
      <c r="AU107" s="7" t="s">
        <v>100</v>
      </c>
      <c r="AV107" s="8" t="s">
        <v>22</v>
      </c>
      <c r="AW107" s="10">
        <v>1.6230000000000001E-2</v>
      </c>
      <c r="AX107" s="10"/>
      <c r="AY107" s="10">
        <f t="shared" si="27"/>
        <v>13</v>
      </c>
      <c r="AZ107" s="7" t="s">
        <v>83</v>
      </c>
      <c r="BA107" s="8" t="s">
        <v>20</v>
      </c>
      <c r="BB107" s="10">
        <v>3.1539999999999999E-2</v>
      </c>
      <c r="BC107" s="10"/>
      <c r="BD107" s="10">
        <f t="shared" si="24"/>
        <v>29</v>
      </c>
      <c r="BE107" s="7" t="s">
        <v>74</v>
      </c>
      <c r="BF107" s="8" t="s">
        <v>25</v>
      </c>
      <c r="BG107" s="10">
        <v>7.77E-3</v>
      </c>
      <c r="BH107" s="10"/>
      <c r="BI107" s="10">
        <f t="shared" si="21"/>
        <v>23</v>
      </c>
      <c r="BJ107" s="21" t="s">
        <v>25</v>
      </c>
      <c r="BK107" s="30">
        <f>SUMIFS($BN$4:$BN$95,$BK$4:$BK$95,BJ107,$BM$4:$BM$95,"x") + SUMIFS($BN$4:$BN$95,$BK$4:$BK$95,BJ107,$BM$4:$BM$95,"o")</f>
        <v>450</v>
      </c>
      <c r="BL107" s="23"/>
      <c r="BM107" s="23" t="s">
        <v>26</v>
      </c>
      <c r="BN107" s="22">
        <f>SUMIF($BK$4:$BK$95,BM107,$BN$4:$BN$95)</f>
        <v>185</v>
      </c>
      <c r="BO107" s="24" t="s">
        <v>28</v>
      </c>
      <c r="BP107" s="25">
        <f t="shared" ref="BP107:BP109" si="53">(SUMIF($BP$4:$BP$104,BO107,$BS$4:$BS$104))/$BS$4</f>
        <v>8.15</v>
      </c>
      <c r="BQ107" s="26"/>
      <c r="BR107" s="26" t="s">
        <v>29</v>
      </c>
      <c r="BS107" s="25">
        <f t="shared" ref="BS107:BS109" si="54">(SUMIF($BP$4:$BP$104,BR107,$BS$4:$BS$104))/$BS$4</f>
        <v>3.71</v>
      </c>
      <c r="BT107" s="24" t="s">
        <v>19</v>
      </c>
      <c r="BU107" s="25">
        <f t="shared" si="47"/>
        <v>87.731311062809141</v>
      </c>
      <c r="BV107" s="26" t="s">
        <v>20</v>
      </c>
      <c r="BW107" s="25">
        <f t="shared" si="48"/>
        <v>86.95906607678566</v>
      </c>
    </row>
    <row r="108" spans="1:75" ht="18" thickTop="1" thickBot="1" x14ac:dyDescent="0.25">
      <c r="A108" s="58"/>
      <c r="B108" s="7" t="s">
        <v>47</v>
      </c>
      <c r="C108" s="8" t="s">
        <v>28</v>
      </c>
      <c r="D108" s="10">
        <v>6.7499999999999999E-3</v>
      </c>
      <c r="E108" s="10"/>
      <c r="F108" s="10">
        <f t="shared" si="14"/>
        <v>6</v>
      </c>
      <c r="G108" s="24" t="s">
        <v>19</v>
      </c>
      <c r="H108" s="25">
        <f t="shared" si="49"/>
        <v>5.3465346534653468</v>
      </c>
      <c r="I108" s="26"/>
      <c r="J108" s="26" t="s">
        <v>20</v>
      </c>
      <c r="K108" s="25">
        <f t="shared" si="50"/>
        <v>2.2475247524752477</v>
      </c>
      <c r="L108" s="7" t="s">
        <v>104</v>
      </c>
      <c r="M108" s="8" t="s">
        <v>25</v>
      </c>
      <c r="N108" s="10">
        <v>6.6E-4</v>
      </c>
      <c r="O108" s="10"/>
      <c r="P108" s="10">
        <v>1</v>
      </c>
      <c r="Q108" s="21" t="s">
        <v>25</v>
      </c>
      <c r="R108" s="30">
        <f>SUMIFS($U$4:$U$101,$R$4:$R$101,Q108,$T$4:$T$101,"x")</f>
        <v>81</v>
      </c>
      <c r="S108" s="23"/>
      <c r="T108" s="23" t="s">
        <v>26</v>
      </c>
      <c r="U108" s="30">
        <f>SUMIFS($U$4:$U$101,$R$4:$R$101,T108,$T$4:$T$101,"x")</f>
        <v>387</v>
      </c>
      <c r="V108" s="7" t="s">
        <v>95</v>
      </c>
      <c r="W108" s="8" t="s">
        <v>29</v>
      </c>
      <c r="X108" s="10">
        <v>-2.0539999999999999E-2</v>
      </c>
      <c r="Y108" s="10"/>
      <c r="Z108" s="10">
        <f t="shared" si="34"/>
        <v>13</v>
      </c>
      <c r="AA108" s="68" t="s">
        <v>108</v>
      </c>
      <c r="AB108" s="69"/>
      <c r="AC108" s="69"/>
      <c r="AD108" s="69"/>
      <c r="AE108" s="69"/>
      <c r="AF108" s="68" t="s">
        <v>109</v>
      </c>
      <c r="AG108" s="69"/>
      <c r="AH108" s="69"/>
      <c r="AI108" s="69"/>
      <c r="AJ108" s="70"/>
      <c r="AK108" s="24" t="s">
        <v>19</v>
      </c>
      <c r="AL108" s="25">
        <f t="shared" si="51"/>
        <v>11.554455445544555</v>
      </c>
      <c r="AM108" s="26"/>
      <c r="AN108" s="26" t="s">
        <v>20</v>
      </c>
      <c r="AO108" s="25">
        <f t="shared" si="52"/>
        <v>1.5247524752475248</v>
      </c>
      <c r="AP108" s="7" t="s">
        <v>70</v>
      </c>
      <c r="AQ108" s="8" t="s">
        <v>28</v>
      </c>
      <c r="AR108" s="10">
        <v>1.6930000000000001E-2</v>
      </c>
      <c r="AS108" s="10"/>
      <c r="AT108" s="10">
        <f t="shared" si="20"/>
        <v>21</v>
      </c>
      <c r="AU108" s="7" t="s">
        <v>100</v>
      </c>
      <c r="AV108" s="8" t="s">
        <v>101</v>
      </c>
      <c r="AW108" s="10">
        <v>1.502E-2</v>
      </c>
      <c r="AX108" s="10"/>
      <c r="AY108" s="10">
        <f t="shared" si="27"/>
        <v>12</v>
      </c>
      <c r="AZ108" s="7" t="s">
        <v>65</v>
      </c>
      <c r="BA108" s="8" t="s">
        <v>29</v>
      </c>
      <c r="BB108" s="10">
        <v>3.1399999999999997E-2</v>
      </c>
      <c r="BC108" s="10"/>
      <c r="BD108" s="10">
        <f t="shared" si="24"/>
        <v>28</v>
      </c>
      <c r="BE108" s="7" t="s">
        <v>74</v>
      </c>
      <c r="BF108" s="8" t="s">
        <v>23</v>
      </c>
      <c r="BG108" s="10">
        <v>7.5599999999999999E-3</v>
      </c>
      <c r="BH108" s="10"/>
      <c r="BI108" s="10">
        <f t="shared" si="21"/>
        <v>22</v>
      </c>
      <c r="BJ108" s="24" t="s">
        <v>28</v>
      </c>
      <c r="BK108" s="25">
        <f t="shared" ref="BK108:BK110" si="55">SUMIFS($BN$4:$BN$95,$BK$4:$BK$95,BJ108,$BM$4:$BM$95,"x") + SUMIFS($BN$4:$BN$95,$BK$4:$BK$95,BJ108,$BM$4:$BM$95,"o")</f>
        <v>267</v>
      </c>
      <c r="BL108" s="26"/>
      <c r="BM108" s="26" t="s">
        <v>29</v>
      </c>
      <c r="BN108" s="25">
        <f t="shared" ref="BN108:BN110" si="56">SUMIF($BK$4:$BK$95,BM108,$BN$4:$BN$95)</f>
        <v>313</v>
      </c>
      <c r="BO108" s="24" t="s">
        <v>19</v>
      </c>
      <c r="BP108" s="25">
        <f t="shared" si="53"/>
        <v>2.2599999999999998</v>
      </c>
      <c r="BQ108" s="26"/>
      <c r="BR108" s="26" t="s">
        <v>20</v>
      </c>
      <c r="BS108" s="25">
        <f t="shared" si="54"/>
        <v>11.69</v>
      </c>
      <c r="BT108" s="27" t="s">
        <v>22</v>
      </c>
      <c r="BU108" s="28">
        <f t="shared" si="47"/>
        <v>96.580334846656086</v>
      </c>
      <c r="BV108" s="29" t="s">
        <v>23</v>
      </c>
      <c r="BW108" s="28">
        <f t="shared" si="48"/>
        <v>82.434097771677514</v>
      </c>
    </row>
    <row r="109" spans="1:75" ht="18" thickTop="1" thickBot="1" x14ac:dyDescent="0.25">
      <c r="A109" s="58"/>
      <c r="B109" s="7" t="s">
        <v>79</v>
      </c>
      <c r="C109" s="8" t="s">
        <v>25</v>
      </c>
      <c r="D109" s="10">
        <v>4.3800000000000002E-3</v>
      </c>
      <c r="E109" s="10"/>
      <c r="F109" s="10">
        <f t="shared" si="14"/>
        <v>5</v>
      </c>
      <c r="G109" s="27" t="s">
        <v>22</v>
      </c>
      <c r="H109" s="28">
        <f t="shared" si="49"/>
        <v>8.5049504950495045</v>
      </c>
      <c r="I109" s="29"/>
      <c r="J109" s="29" t="s">
        <v>23</v>
      </c>
      <c r="K109" s="28">
        <f t="shared" si="50"/>
        <v>5.0099009900990099</v>
      </c>
      <c r="L109" s="68" t="s">
        <v>107</v>
      </c>
      <c r="M109" s="69"/>
      <c r="N109" s="69"/>
      <c r="O109" s="69"/>
      <c r="P109" s="70"/>
      <c r="Q109" s="24" t="s">
        <v>28</v>
      </c>
      <c r="R109" s="25">
        <f t="shared" ref="R109:R111" si="57">SUMIFS($U$4:$U$101,$R$4:$R$101,Q109,$T$4:$T$101,"x")</f>
        <v>177</v>
      </c>
      <c r="S109" s="26"/>
      <c r="T109" s="26" t="s">
        <v>29</v>
      </c>
      <c r="U109" s="25">
        <f t="shared" ref="U109:U111" si="58">SUMIFS($U$4:$U$101,$R$4:$R$101,T109,$T$4:$T$101,"x")</f>
        <v>593</v>
      </c>
      <c r="V109" s="7" t="s">
        <v>61</v>
      </c>
      <c r="W109" s="8" t="s">
        <v>19</v>
      </c>
      <c r="X109" s="10">
        <v>-2.0639999999999999E-2</v>
      </c>
      <c r="Y109" s="10"/>
      <c r="Z109" s="10">
        <f t="shared" si="34"/>
        <v>14</v>
      </c>
      <c r="AA109" s="21" t="s">
        <v>25</v>
      </c>
      <c r="AB109" s="30">
        <f>SUMIFS($AE$4:$AE$102,$AB$4:$AB$102,AA109,$AD$4:$AD$102,"x")</f>
        <v>0</v>
      </c>
      <c r="AC109" s="23"/>
      <c r="AD109" s="23" t="s">
        <v>26</v>
      </c>
      <c r="AE109" s="30">
        <f>SUMIFS($AE$4:$AE$102,$AB$4:$AB$102,AD109,$AD$4:$AD$102,"x")</f>
        <v>0</v>
      </c>
      <c r="AF109" s="21" t="s">
        <v>25</v>
      </c>
      <c r="AG109" s="30">
        <f>SUMIFS($AJ$4:$AJ$97,$AG$4:$AG$97,AF109,$AI$4:$AI$97,"x") + SUMIFS($AJ$4:$AJ$97,$AG$4:$AG$97,AF109,$AI$4:$AI$97,"o")</f>
        <v>635</v>
      </c>
      <c r="AH109" s="23"/>
      <c r="AI109" s="23" t="s">
        <v>26</v>
      </c>
      <c r="AJ109" s="30">
        <f>SUMIFS($AJ$4:$AJ$97,$AG$4:$AG$97,AI109,$AI$4:$AI$97,"x") + SUMIFS($AJ$4:$AJ$97,$AG$4:$AG$97,AI109,$AI$4:$AI$97,"o")</f>
        <v>0</v>
      </c>
      <c r="AK109" s="27" t="s">
        <v>22</v>
      </c>
      <c r="AL109" s="28">
        <f t="shared" si="51"/>
        <v>5.217821782178218</v>
      </c>
      <c r="AM109" s="29"/>
      <c r="AN109" s="29" t="s">
        <v>23</v>
      </c>
      <c r="AO109" s="28">
        <f t="shared" si="52"/>
        <v>3.7920792079207919</v>
      </c>
      <c r="AP109" s="7" t="s">
        <v>73</v>
      </c>
      <c r="AQ109" s="8" t="s">
        <v>23</v>
      </c>
      <c r="AR109" s="10">
        <v>1.6889999999999999E-2</v>
      </c>
      <c r="AS109" s="10"/>
      <c r="AT109" s="10">
        <f t="shared" si="20"/>
        <v>20</v>
      </c>
      <c r="AU109" s="7" t="s">
        <v>51</v>
      </c>
      <c r="AV109" s="8" t="s">
        <v>22</v>
      </c>
      <c r="AW109" s="10">
        <v>1.474E-2</v>
      </c>
      <c r="AX109" s="10"/>
      <c r="AY109" s="10">
        <f t="shared" si="27"/>
        <v>11</v>
      </c>
      <c r="AZ109" s="7" t="s">
        <v>36</v>
      </c>
      <c r="BA109" s="8" t="s">
        <v>26</v>
      </c>
      <c r="BB109" s="10">
        <v>3.0630000000000001E-2</v>
      </c>
      <c r="BC109" s="10"/>
      <c r="BD109" s="10">
        <f t="shared" si="24"/>
        <v>27</v>
      </c>
      <c r="BE109" s="7" t="s">
        <v>97</v>
      </c>
      <c r="BF109" s="8" t="s">
        <v>25</v>
      </c>
      <c r="BG109" s="10">
        <v>7.4400000000000004E-3</v>
      </c>
      <c r="BH109" s="10"/>
      <c r="BI109" s="10">
        <f t="shared" si="21"/>
        <v>21</v>
      </c>
      <c r="BJ109" s="24" t="s">
        <v>19</v>
      </c>
      <c r="BK109" s="25">
        <f t="shared" si="55"/>
        <v>85</v>
      </c>
      <c r="BL109" s="26"/>
      <c r="BM109" s="26" t="s">
        <v>20</v>
      </c>
      <c r="BN109" s="25">
        <f t="shared" si="56"/>
        <v>1087</v>
      </c>
      <c r="BO109" s="27" t="s">
        <v>22</v>
      </c>
      <c r="BP109" s="28">
        <f t="shared" si="53"/>
        <v>12.85</v>
      </c>
      <c r="BQ109" s="29"/>
      <c r="BR109" s="29" t="s">
        <v>23</v>
      </c>
      <c r="BS109" s="28">
        <f t="shared" si="54"/>
        <v>1.47</v>
      </c>
    </row>
    <row r="110" spans="1:75" ht="18" thickTop="1" thickBot="1" x14ac:dyDescent="0.25">
      <c r="A110" s="58"/>
      <c r="B110" s="7" t="s">
        <v>96</v>
      </c>
      <c r="C110" s="8" t="s">
        <v>22</v>
      </c>
      <c r="D110" s="10">
        <v>1.14E-3</v>
      </c>
      <c r="E110" s="10"/>
      <c r="F110" s="10">
        <f t="shared" si="14"/>
        <v>4</v>
      </c>
      <c r="G110" s="68" t="s">
        <v>108</v>
      </c>
      <c r="H110" s="69"/>
      <c r="I110" s="69"/>
      <c r="J110" s="69"/>
      <c r="K110" s="69"/>
      <c r="L110" s="21" t="s">
        <v>25</v>
      </c>
      <c r="M110" s="22">
        <f>(SUMIF($M$4:$M$108,L110,$P$4:$P$108))/$P$4</f>
        <v>11.523809523809524</v>
      </c>
      <c r="N110" s="23"/>
      <c r="O110" s="23" t="s">
        <v>26</v>
      </c>
      <c r="P110" s="22">
        <f>(SUMIF($M$4:$M$108,O110,$P$4:$P$108))/$P$4</f>
        <v>4.4190476190476193</v>
      </c>
      <c r="Q110" s="24" t="s">
        <v>19</v>
      </c>
      <c r="R110" s="25">
        <f t="shared" si="57"/>
        <v>366</v>
      </c>
      <c r="S110" s="26"/>
      <c r="T110" s="26" t="s">
        <v>20</v>
      </c>
      <c r="U110" s="25">
        <f t="shared" si="58"/>
        <v>153</v>
      </c>
      <c r="V110" s="7" t="s">
        <v>79</v>
      </c>
      <c r="W110" s="8" t="s">
        <v>25</v>
      </c>
      <c r="X110" s="10">
        <v>-2.1930000000000002E-2</v>
      </c>
      <c r="Y110" s="10"/>
      <c r="Z110" s="10">
        <f t="shared" si="34"/>
        <v>15</v>
      </c>
      <c r="AA110" s="24" t="s">
        <v>28</v>
      </c>
      <c r="AB110" s="25">
        <f t="shared" ref="AB110:AB112" si="59">SUMIFS($AE$4:$AE$102,$AB$4:$AB$102,AA110,$AD$4:$AD$102,"x")</f>
        <v>0</v>
      </c>
      <c r="AC110" s="26"/>
      <c r="AD110" s="26" t="s">
        <v>29</v>
      </c>
      <c r="AE110" s="25">
        <f t="shared" ref="AE110:AE112" si="60">SUMIFS($AE$4:$AE$102,$AB$4:$AB$102,AD110,$AD$4:$AD$102,"x")</f>
        <v>0</v>
      </c>
      <c r="AF110" s="24" t="s">
        <v>28</v>
      </c>
      <c r="AG110" s="25">
        <f t="shared" ref="AG110:AG112" si="61">SUMIFS($AJ$4:$AJ$97,$AG$4:$AG$97,AF110,$AI$4:$AI$97,"x") + SUMIFS($AJ$4:$AJ$97,$AG$4:$AG$97,AF110,$AI$4:$AI$97,"o")</f>
        <v>339</v>
      </c>
      <c r="AH110" s="26"/>
      <c r="AI110" s="26" t="s">
        <v>29</v>
      </c>
      <c r="AJ110" s="25">
        <f t="shared" ref="AJ110:AJ112" si="62">SUMIFS($AJ$4:$AJ$97,$AG$4:$AG$97,AI110,$AI$4:$AI$97,"x") + SUMIFS($AJ$4:$AJ$97,$AG$4:$AG$97,AI110,$AI$4:$AI$97,"o")</f>
        <v>0</v>
      </c>
      <c r="AK110" s="68" t="s">
        <v>108</v>
      </c>
      <c r="AL110" s="69"/>
      <c r="AM110" s="69"/>
      <c r="AN110" s="69"/>
      <c r="AO110" s="69"/>
      <c r="AP110" s="7" t="s">
        <v>21</v>
      </c>
      <c r="AQ110" s="8" t="s">
        <v>22</v>
      </c>
      <c r="AR110" s="10">
        <v>1.6410000000000001E-2</v>
      </c>
      <c r="AS110" s="10"/>
      <c r="AT110" s="10">
        <f t="shared" si="20"/>
        <v>19</v>
      </c>
      <c r="AU110" s="7" t="s">
        <v>35</v>
      </c>
      <c r="AV110" s="8" t="s">
        <v>22</v>
      </c>
      <c r="AW110" s="10">
        <v>1.217E-2</v>
      </c>
      <c r="AX110" s="10"/>
      <c r="AY110" s="10">
        <f t="shared" si="27"/>
        <v>10</v>
      </c>
      <c r="AZ110" s="7" t="s">
        <v>81</v>
      </c>
      <c r="BA110" s="8" t="s">
        <v>29</v>
      </c>
      <c r="BB110" s="10">
        <v>3.014E-2</v>
      </c>
      <c r="BC110" s="10"/>
      <c r="BD110" s="10">
        <f t="shared" si="24"/>
        <v>26</v>
      </c>
      <c r="BE110" s="7" t="s">
        <v>84</v>
      </c>
      <c r="BF110" s="8" t="s">
        <v>28</v>
      </c>
      <c r="BG110" s="10">
        <v>7.3299999999999997E-3</v>
      </c>
      <c r="BH110" s="10"/>
      <c r="BI110" s="10">
        <f t="shared" si="21"/>
        <v>20</v>
      </c>
      <c r="BJ110" s="27" t="s">
        <v>22</v>
      </c>
      <c r="BK110" s="28">
        <f t="shared" si="55"/>
        <v>0</v>
      </c>
      <c r="BL110" s="29"/>
      <c r="BM110" s="29" t="s">
        <v>23</v>
      </c>
      <c r="BN110" s="28">
        <f t="shared" si="56"/>
        <v>129</v>
      </c>
      <c r="BO110" s="68" t="s">
        <v>108</v>
      </c>
      <c r="BP110" s="69"/>
      <c r="BQ110" s="69"/>
      <c r="BR110" s="69"/>
      <c r="BS110" s="70"/>
    </row>
    <row r="111" spans="1:75" ht="18" thickTop="1" thickBot="1" x14ac:dyDescent="0.25">
      <c r="A111" s="58"/>
      <c r="B111" s="7" t="s">
        <v>78</v>
      </c>
      <c r="C111" s="8" t="s">
        <v>23</v>
      </c>
      <c r="D111" s="10">
        <v>1.1199999999999999E-3</v>
      </c>
      <c r="E111" s="10"/>
      <c r="F111" s="10">
        <f t="shared" si="14"/>
        <v>3</v>
      </c>
      <c r="G111" s="21" t="s">
        <v>25</v>
      </c>
      <c r="H111" s="30">
        <f>SUMIFS($K$4:$K$104,$H$4:$H$104,G111,$J$4:$J$104,"x")</f>
        <v>177</v>
      </c>
      <c r="I111" s="23"/>
      <c r="J111" s="23" t="s">
        <v>26</v>
      </c>
      <c r="K111" s="30">
        <f>SUMIFS($K$4:$K$104,$H$4:$H$104,J111,$J$4:$J$104,"x")</f>
        <v>91</v>
      </c>
      <c r="L111" s="24" t="s">
        <v>28</v>
      </c>
      <c r="M111" s="25">
        <f t="shared" ref="M111:M113" si="63">(SUMIF($M$4:$M$108,L111,$P$4:$P$108))/$P$4</f>
        <v>7.961904761904762</v>
      </c>
      <c r="N111" s="26"/>
      <c r="O111" s="26" t="s">
        <v>29</v>
      </c>
      <c r="P111" s="25">
        <f t="shared" ref="P111:P113" si="64">(SUMIF($M$4:$M$108,O111,$P$4:$P$108))/$P$4</f>
        <v>3.5809523809523811</v>
      </c>
      <c r="Q111" s="27" t="s">
        <v>22</v>
      </c>
      <c r="R111" s="28">
        <f t="shared" si="57"/>
        <v>217</v>
      </c>
      <c r="S111" s="29"/>
      <c r="T111" s="29" t="s">
        <v>23</v>
      </c>
      <c r="U111" s="28">
        <f t="shared" si="58"/>
        <v>79</v>
      </c>
      <c r="V111" s="7" t="s">
        <v>104</v>
      </c>
      <c r="W111" s="8" t="s">
        <v>20</v>
      </c>
      <c r="X111" s="10">
        <v>-2.366E-2</v>
      </c>
      <c r="Y111" s="10"/>
      <c r="Z111" s="10">
        <f t="shared" si="34"/>
        <v>16</v>
      </c>
      <c r="AA111" s="24" t="s">
        <v>19</v>
      </c>
      <c r="AB111" s="25">
        <f t="shared" si="59"/>
        <v>0</v>
      </c>
      <c r="AC111" s="26"/>
      <c r="AD111" s="26" t="s">
        <v>20</v>
      </c>
      <c r="AE111" s="25">
        <f t="shared" si="60"/>
        <v>0</v>
      </c>
      <c r="AF111" s="24" t="s">
        <v>19</v>
      </c>
      <c r="AG111" s="25">
        <f t="shared" si="61"/>
        <v>251</v>
      </c>
      <c r="AH111" s="26"/>
      <c r="AI111" s="26" t="s">
        <v>20</v>
      </c>
      <c r="AJ111" s="25">
        <f t="shared" si="62"/>
        <v>85</v>
      </c>
      <c r="AK111" s="21" t="s">
        <v>25</v>
      </c>
      <c r="AL111" s="30">
        <f>SUMIFS($AO$4:$AO$104,$AL$4:$AL$104,AK111,$AN$4:$AN$104,"x")</f>
        <v>0</v>
      </c>
      <c r="AM111" s="23"/>
      <c r="AN111" s="23" t="s">
        <v>26</v>
      </c>
      <c r="AO111" s="30">
        <f>SUMIFS($AO$4:$AO$104,$AL$4:$AL$104,AN111,$AN$4:$AN$104,"x")</f>
        <v>460</v>
      </c>
      <c r="AP111" s="7" t="s">
        <v>73</v>
      </c>
      <c r="AQ111" s="8" t="s">
        <v>26</v>
      </c>
      <c r="AR111" s="10">
        <v>1.5129999999999999E-2</v>
      </c>
      <c r="AS111" s="10"/>
      <c r="AT111" s="10">
        <f t="shared" si="20"/>
        <v>18</v>
      </c>
      <c r="AU111" s="7" t="s">
        <v>41</v>
      </c>
      <c r="AV111" s="8" t="s">
        <v>25</v>
      </c>
      <c r="AW111" s="10">
        <v>9.6500000000000006E-3</v>
      </c>
      <c r="AX111" s="10"/>
      <c r="AY111" s="10">
        <f t="shared" si="27"/>
        <v>9</v>
      </c>
      <c r="AZ111" s="7" t="s">
        <v>70</v>
      </c>
      <c r="BA111" s="8" t="s">
        <v>19</v>
      </c>
      <c r="BB111" s="10">
        <v>2.9829999999999999E-2</v>
      </c>
      <c r="BC111" s="10"/>
      <c r="BD111" s="10">
        <f t="shared" si="24"/>
        <v>25</v>
      </c>
      <c r="BE111" s="7" t="s">
        <v>39</v>
      </c>
      <c r="BF111" s="8" t="s">
        <v>28</v>
      </c>
      <c r="BG111" s="10">
        <v>6.77E-3</v>
      </c>
      <c r="BH111" s="10"/>
      <c r="BI111" s="10">
        <f t="shared" si="21"/>
        <v>19</v>
      </c>
      <c r="BJ111" s="7" t="s">
        <v>80</v>
      </c>
      <c r="BK111" s="8" t="s">
        <v>28</v>
      </c>
      <c r="BL111" s="10">
        <v>-2.3400000000000001E-3</v>
      </c>
      <c r="BM111" s="10"/>
      <c r="BN111" s="10">
        <v>1</v>
      </c>
      <c r="BO111" s="21" t="s">
        <v>25</v>
      </c>
      <c r="BP111" s="30">
        <f>SUMIFS($BS$4:$BS$104,$BP$4:$BP$104,BO111,$BR$4:$BR$104,"x")</f>
        <v>0</v>
      </c>
      <c r="BQ111" s="23"/>
      <c r="BR111" s="23" t="s">
        <v>26</v>
      </c>
      <c r="BS111" s="30">
        <f>SUMIFS($BS$4:$BS$104,$BP$4:$BP$104,BR111,$BR$4:$BR$104,"x")</f>
        <v>88</v>
      </c>
    </row>
    <row r="112" spans="1:75" ht="18" thickTop="1" thickBot="1" x14ac:dyDescent="0.25">
      <c r="A112" s="58"/>
      <c r="B112" s="7" t="s">
        <v>104</v>
      </c>
      <c r="C112" s="8" t="s">
        <v>22</v>
      </c>
      <c r="D112" s="10">
        <v>1.0499999999999999E-3</v>
      </c>
      <c r="E112" s="10"/>
      <c r="F112" s="10">
        <f>IF(D112&gt;D113,F113+1,F113)</f>
        <v>2</v>
      </c>
      <c r="G112" s="24" t="s">
        <v>28</v>
      </c>
      <c r="H112" s="25">
        <f t="shared" ref="H112:H114" si="65">SUMIFS($K$4:$K$104,$H$4:$H$104,G112,$J$4:$J$104,"x")</f>
        <v>94</v>
      </c>
      <c r="I112" s="26"/>
      <c r="J112" s="26" t="s">
        <v>29</v>
      </c>
      <c r="K112" s="25">
        <f t="shared" ref="K112:K114" si="66">SUMIFS($K$4:$K$104,$H$4:$H$104,J112,$J$4:$J$104,"x")</f>
        <v>538</v>
      </c>
      <c r="L112" s="24" t="s">
        <v>19</v>
      </c>
      <c r="M112" s="25">
        <f t="shared" si="63"/>
        <v>2.0666666666666669</v>
      </c>
      <c r="N112" s="26"/>
      <c r="O112" s="26" t="s">
        <v>20</v>
      </c>
      <c r="P112" s="25">
        <f t="shared" si="64"/>
        <v>10.533333333333333</v>
      </c>
      <c r="Q112" s="68" t="s">
        <v>109</v>
      </c>
      <c r="R112" s="69"/>
      <c r="S112" s="69"/>
      <c r="T112" s="69"/>
      <c r="U112" s="69"/>
      <c r="V112" s="7" t="s">
        <v>63</v>
      </c>
      <c r="W112" s="8" t="s">
        <v>22</v>
      </c>
      <c r="X112" s="10">
        <v>-2.5930000000000002E-2</v>
      </c>
      <c r="Y112" s="10"/>
      <c r="Z112" s="10">
        <f t="shared" si="34"/>
        <v>17</v>
      </c>
      <c r="AA112" s="27" t="s">
        <v>22</v>
      </c>
      <c r="AB112" s="28">
        <f t="shared" si="59"/>
        <v>0</v>
      </c>
      <c r="AC112" s="29"/>
      <c r="AD112" s="29" t="s">
        <v>23</v>
      </c>
      <c r="AE112" s="28">
        <f t="shared" si="60"/>
        <v>0</v>
      </c>
      <c r="AF112" s="27" t="s">
        <v>22</v>
      </c>
      <c r="AG112" s="28">
        <f t="shared" si="61"/>
        <v>0</v>
      </c>
      <c r="AH112" s="29"/>
      <c r="AI112" s="29" t="s">
        <v>23</v>
      </c>
      <c r="AJ112" s="28">
        <f t="shared" si="62"/>
        <v>424</v>
      </c>
      <c r="AK112" s="24" t="s">
        <v>28</v>
      </c>
      <c r="AL112" s="25">
        <f t="shared" ref="AL112:AL114" si="67">SUMIFS($AO$4:$AO$104,$AL$4:$AL$104,AK112,$AN$4:$AN$104,"x")</f>
        <v>97</v>
      </c>
      <c r="AM112" s="26"/>
      <c r="AN112" s="26" t="s">
        <v>29</v>
      </c>
      <c r="AO112" s="25">
        <f t="shared" ref="AO112:AO114" si="68">SUMIFS($AO$4:$AO$104,$AL$4:$AL$104,AN112,$AN$4:$AN$104,"x")</f>
        <v>0</v>
      </c>
      <c r="AP112" s="7" t="s">
        <v>69</v>
      </c>
      <c r="AQ112" s="8" t="s">
        <v>23</v>
      </c>
      <c r="AR112" s="10">
        <v>1.422E-2</v>
      </c>
      <c r="AS112" s="10"/>
      <c r="AT112" s="10">
        <f t="shared" si="20"/>
        <v>17</v>
      </c>
      <c r="AU112" s="7" t="s">
        <v>45</v>
      </c>
      <c r="AV112" s="8" t="s">
        <v>23</v>
      </c>
      <c r="AW112" s="10">
        <v>9.0500000000000008E-3</v>
      </c>
      <c r="AX112" s="10"/>
      <c r="AY112" s="10">
        <f t="shared" si="27"/>
        <v>8</v>
      </c>
      <c r="AZ112" s="7" t="s">
        <v>93</v>
      </c>
      <c r="BA112" s="8" t="s">
        <v>23</v>
      </c>
      <c r="BB112" s="10">
        <v>2.7730000000000001E-2</v>
      </c>
      <c r="BC112" s="10"/>
      <c r="BD112" s="10">
        <f t="shared" si="24"/>
        <v>24</v>
      </c>
      <c r="BE112" s="7" t="s">
        <v>60</v>
      </c>
      <c r="BF112" s="8" t="s">
        <v>19</v>
      </c>
      <c r="BG112" s="10">
        <v>6.3899999999999998E-3</v>
      </c>
      <c r="BH112" s="10"/>
      <c r="BI112" s="10">
        <f t="shared" si="21"/>
        <v>18</v>
      </c>
      <c r="BJ112" s="7" t="s">
        <v>53</v>
      </c>
      <c r="BK112" s="8" t="s">
        <v>23</v>
      </c>
      <c r="BL112" s="10">
        <v>-4.6499999999999996E-3</v>
      </c>
      <c r="BM112" s="10"/>
      <c r="BN112" s="10">
        <f>IF(BL112&lt;BL111,BN111+1,BN111)</f>
        <v>2</v>
      </c>
      <c r="BO112" s="24" t="s">
        <v>28</v>
      </c>
      <c r="BP112" s="25">
        <f t="shared" ref="BP112:BP114" si="69">SUMIFS($BS$4:$BS$104,$BP$4:$BP$104,BO112,$BR$4:$BR$104,"x")</f>
        <v>568</v>
      </c>
      <c r="BQ112" s="26"/>
      <c r="BR112" s="26" t="s">
        <v>29</v>
      </c>
      <c r="BS112" s="25">
        <f t="shared" ref="BS112:BS114" si="70">SUMIFS($BS$4:$BS$104,$BP$4:$BP$104,BR112,$BR$4:$BR$104,"x")</f>
        <v>84</v>
      </c>
    </row>
    <row r="113" spans="1:71" ht="18" thickTop="1" thickBot="1" x14ac:dyDescent="0.25">
      <c r="A113" s="58"/>
      <c r="B113" s="7" t="s">
        <v>73</v>
      </c>
      <c r="C113" s="8" t="s">
        <v>29</v>
      </c>
      <c r="D113" s="10">
        <v>3.3E-4</v>
      </c>
      <c r="E113" s="10"/>
      <c r="F113" s="10">
        <v>1</v>
      </c>
      <c r="G113" s="24" t="s">
        <v>19</v>
      </c>
      <c r="H113" s="25">
        <f t="shared" si="65"/>
        <v>0</v>
      </c>
      <c r="I113" s="26"/>
      <c r="J113" s="26" t="s">
        <v>20</v>
      </c>
      <c r="K113" s="25">
        <f t="shared" si="66"/>
        <v>0</v>
      </c>
      <c r="L113" s="27" t="s">
        <v>22</v>
      </c>
      <c r="M113" s="28">
        <f t="shared" si="63"/>
        <v>5.1333333333333337</v>
      </c>
      <c r="N113" s="29"/>
      <c r="O113" s="29" t="s">
        <v>23</v>
      </c>
      <c r="P113" s="28">
        <f t="shared" si="64"/>
        <v>7.4190476190476193</v>
      </c>
      <c r="Q113" s="21" t="s">
        <v>25</v>
      </c>
      <c r="R113" s="30">
        <f>SUMIFS($U$4:$U$101,$R$4:$R$101,Q113,$T$4:$T$101,"x") + SUMIFS($U$4:$U$101,$R$4:$R$101,Q113,$T$4:$T$101,"o")</f>
        <v>132</v>
      </c>
      <c r="S113" s="23"/>
      <c r="T113" s="23" t="s">
        <v>26</v>
      </c>
      <c r="U113" s="30">
        <f>SUMIFS($U$4:$U$101,$R$4:$R$101,T113,$T$4:$T$101,"x") + SUMIFS($U$4:$U$101,$R$4:$R$101,T113,$T$4:$T$101,"o")</f>
        <v>387</v>
      </c>
      <c r="V113" s="7" t="s">
        <v>71</v>
      </c>
      <c r="W113" s="8" t="s">
        <v>20</v>
      </c>
      <c r="X113" s="10">
        <v>-2.843E-2</v>
      </c>
      <c r="Y113" s="10"/>
      <c r="Z113" s="10">
        <f t="shared" si="34"/>
        <v>18</v>
      </c>
      <c r="AA113" s="68" t="s">
        <v>109</v>
      </c>
      <c r="AB113" s="69"/>
      <c r="AC113" s="69"/>
      <c r="AD113" s="69"/>
      <c r="AE113" s="70"/>
      <c r="AF113" s="7" t="s">
        <v>104</v>
      </c>
      <c r="AG113" s="8" t="s">
        <v>22</v>
      </c>
      <c r="AH113" s="10">
        <v>-1.5499999999999999E-3</v>
      </c>
      <c r="AI113" s="10"/>
      <c r="AJ113" s="10">
        <v>1</v>
      </c>
      <c r="AK113" s="24" t="s">
        <v>19</v>
      </c>
      <c r="AL113" s="25">
        <f t="shared" si="67"/>
        <v>0</v>
      </c>
      <c r="AM113" s="26"/>
      <c r="AN113" s="26" t="s">
        <v>20</v>
      </c>
      <c r="AO113" s="25">
        <f t="shared" si="68"/>
        <v>0</v>
      </c>
      <c r="AP113" s="7" t="s">
        <v>71</v>
      </c>
      <c r="AQ113" s="8" t="s">
        <v>22</v>
      </c>
      <c r="AR113" s="10">
        <v>1.3480000000000001E-2</v>
      </c>
      <c r="AS113" s="10"/>
      <c r="AT113" s="10">
        <f t="shared" si="20"/>
        <v>16</v>
      </c>
      <c r="AU113" s="7" t="s">
        <v>62</v>
      </c>
      <c r="AV113" s="8" t="s">
        <v>25</v>
      </c>
      <c r="AW113" s="10">
        <v>6.5199999999999998E-3</v>
      </c>
      <c r="AX113" s="10"/>
      <c r="AY113" s="10">
        <f t="shared" si="27"/>
        <v>7</v>
      </c>
      <c r="AZ113" s="7" t="s">
        <v>70</v>
      </c>
      <c r="BA113" s="8" t="s">
        <v>23</v>
      </c>
      <c r="BB113" s="10">
        <v>2.5909999999999999E-2</v>
      </c>
      <c r="BC113" s="10"/>
      <c r="BD113" s="10">
        <f t="shared" si="24"/>
        <v>23</v>
      </c>
      <c r="BE113" s="7" t="s">
        <v>91</v>
      </c>
      <c r="BF113" s="8" t="s">
        <v>25</v>
      </c>
      <c r="BG113" s="10">
        <v>5.5199999999999997E-3</v>
      </c>
      <c r="BH113" s="10"/>
      <c r="BI113" s="10">
        <f t="shared" si="21"/>
        <v>17</v>
      </c>
      <c r="BJ113" s="7" t="s">
        <v>85</v>
      </c>
      <c r="BK113" s="8" t="s">
        <v>26</v>
      </c>
      <c r="BL113" s="10">
        <v>-4.9399999999999999E-3</v>
      </c>
      <c r="BM113" s="10"/>
      <c r="BN113" s="10">
        <f t="shared" ref="BN113:BN176" si="71">IF(BL113&lt;BL112,BN112+1,BN112)</f>
        <v>3</v>
      </c>
      <c r="BO113" s="24" t="s">
        <v>19</v>
      </c>
      <c r="BP113" s="25">
        <f t="shared" si="69"/>
        <v>89</v>
      </c>
      <c r="BQ113" s="26"/>
      <c r="BR113" s="26" t="s">
        <v>20</v>
      </c>
      <c r="BS113" s="25">
        <f t="shared" si="70"/>
        <v>678</v>
      </c>
    </row>
    <row r="114" spans="1:71" ht="18" thickTop="1" thickBot="1" x14ac:dyDescent="0.25">
      <c r="A114" s="58"/>
      <c r="B114" s="68" t="s">
        <v>107</v>
      </c>
      <c r="C114" s="69"/>
      <c r="D114" s="69"/>
      <c r="E114" s="69"/>
      <c r="F114" s="69"/>
      <c r="G114" s="27" t="s">
        <v>22</v>
      </c>
      <c r="H114" s="28">
        <f t="shared" si="65"/>
        <v>0</v>
      </c>
      <c r="I114" s="29"/>
      <c r="J114" s="29" t="s">
        <v>23</v>
      </c>
      <c r="K114" s="28">
        <f t="shared" si="66"/>
        <v>0</v>
      </c>
      <c r="L114" s="68" t="s">
        <v>108</v>
      </c>
      <c r="M114" s="69"/>
      <c r="N114" s="69"/>
      <c r="O114" s="69"/>
      <c r="P114" s="70"/>
      <c r="Q114" s="24" t="s">
        <v>28</v>
      </c>
      <c r="R114" s="25">
        <f t="shared" ref="R114:R116" si="72">SUMIFS($U$4:$U$101,$R$4:$R$101,Q114,$T$4:$T$101,"x") + SUMIFS($U$4:$U$101,$R$4:$R$101,Q114,$T$4:$T$101,"o")</f>
        <v>177</v>
      </c>
      <c r="S114" s="26"/>
      <c r="T114" s="26" t="s">
        <v>29</v>
      </c>
      <c r="U114" s="25">
        <f t="shared" ref="U114:U116" si="73">SUMIFS($U$4:$U$101,$R$4:$R$101,T114,$T$4:$T$101,"x") + SUMIFS($U$4:$U$101,$R$4:$R$101,T114,$T$4:$T$101,"o")</f>
        <v>593</v>
      </c>
      <c r="V114" s="7" t="s">
        <v>95</v>
      </c>
      <c r="W114" s="8" t="s">
        <v>19</v>
      </c>
      <c r="X114" s="10">
        <v>-2.9760000000000002E-2</v>
      </c>
      <c r="Y114" s="10"/>
      <c r="Z114" s="10">
        <f t="shared" si="34"/>
        <v>19</v>
      </c>
      <c r="AA114" s="21" t="s">
        <v>25</v>
      </c>
      <c r="AB114" s="30">
        <f>SUMIFS($AE$4:$AE$102,$AB$4:$AB$102,AA114,$AD$4:$AD$102,"x") + SUMIFS($AE$4:$AE$102,$AB$4:$AB$102,AA114,$AD$4:$AD$102,"o")</f>
        <v>173</v>
      </c>
      <c r="AC114" s="23"/>
      <c r="AD114" s="23" t="s">
        <v>26</v>
      </c>
      <c r="AE114" s="30">
        <f>SUMIFS($AE$4:$AE$102,$AB$4:$AB$102,AD114,$AD$4:$AD$102,"x") + SUMIFS($AE$4:$AE$102,$AB$4:$AB$102,AD114,$AD$4:$AD$102,"o")</f>
        <v>0</v>
      </c>
      <c r="AF114" s="7" t="s">
        <v>86</v>
      </c>
      <c r="AG114" s="8" t="s">
        <v>28</v>
      </c>
      <c r="AH114" s="10">
        <v>-2.3500000000000001E-3</v>
      </c>
      <c r="AI114" s="10"/>
      <c r="AJ114" s="10">
        <f>IF(AH114&lt;AH113,AJ113+1,AJ113)</f>
        <v>2</v>
      </c>
      <c r="AK114" s="27" t="s">
        <v>22</v>
      </c>
      <c r="AL114" s="28">
        <f t="shared" si="67"/>
        <v>197</v>
      </c>
      <c r="AM114" s="29"/>
      <c r="AN114" s="29" t="s">
        <v>23</v>
      </c>
      <c r="AO114" s="28">
        <f t="shared" si="68"/>
        <v>0</v>
      </c>
      <c r="AP114" s="7" t="s">
        <v>48</v>
      </c>
      <c r="AQ114" s="8" t="s">
        <v>20</v>
      </c>
      <c r="AR114" s="10">
        <v>1.1480000000000001E-2</v>
      </c>
      <c r="AS114" s="10"/>
      <c r="AT114" s="10">
        <f t="shared" si="20"/>
        <v>15</v>
      </c>
      <c r="AU114" s="7" t="s">
        <v>65</v>
      </c>
      <c r="AV114" s="8" t="s">
        <v>29</v>
      </c>
      <c r="AW114" s="10">
        <v>6.0800000000000003E-3</v>
      </c>
      <c r="AX114" s="10"/>
      <c r="AY114" s="10">
        <f t="shared" si="27"/>
        <v>6</v>
      </c>
      <c r="AZ114" s="7" t="s">
        <v>104</v>
      </c>
      <c r="BA114" s="8" t="s">
        <v>20</v>
      </c>
      <c r="BB114" s="10">
        <v>2.351E-2</v>
      </c>
      <c r="BC114" s="10"/>
      <c r="BD114" s="10">
        <f t="shared" si="24"/>
        <v>22</v>
      </c>
      <c r="BE114" s="7" t="s">
        <v>70</v>
      </c>
      <c r="BF114" s="8" t="s">
        <v>28</v>
      </c>
      <c r="BG114" s="10">
        <v>5.3E-3</v>
      </c>
      <c r="BH114" s="10"/>
      <c r="BI114" s="10">
        <f t="shared" si="21"/>
        <v>16</v>
      </c>
      <c r="BJ114" s="7" t="s">
        <v>44</v>
      </c>
      <c r="BK114" s="8" t="s">
        <v>23</v>
      </c>
      <c r="BL114" s="10">
        <v>-5.5500000000000002E-3</v>
      </c>
      <c r="BM114" s="10"/>
      <c r="BN114" s="10">
        <f t="shared" si="71"/>
        <v>4</v>
      </c>
      <c r="BO114" s="27" t="s">
        <v>22</v>
      </c>
      <c r="BP114" s="28">
        <f t="shared" si="69"/>
        <v>846</v>
      </c>
      <c r="BQ114" s="29"/>
      <c r="BR114" s="29" t="s">
        <v>23</v>
      </c>
      <c r="BS114" s="28">
        <f t="shared" si="70"/>
        <v>0</v>
      </c>
    </row>
    <row r="115" spans="1:71" ht="18" thickTop="1" thickBot="1" x14ac:dyDescent="0.25">
      <c r="A115" s="58"/>
      <c r="B115" s="21" t="s">
        <v>25</v>
      </c>
      <c r="C115" s="22">
        <f>(SUMIF($C$4:$C$113,B115,$F$4:$F$113))/$F$4</f>
        <v>2.0636363636363635</v>
      </c>
      <c r="D115" s="23"/>
      <c r="E115" s="23" t="s">
        <v>26</v>
      </c>
      <c r="F115" s="22">
        <f>(SUMIF($C$4:$C$113,E115,$F$4:$F$113))/$F$4</f>
        <v>15.472727272727273</v>
      </c>
      <c r="G115" s="68" t="s">
        <v>109</v>
      </c>
      <c r="H115" s="69"/>
      <c r="I115" s="69"/>
      <c r="J115" s="69"/>
      <c r="K115" s="70"/>
      <c r="L115" s="21" t="s">
        <v>25</v>
      </c>
      <c r="M115" s="30">
        <f>SUMIFS($P$4:$P$108,$M$4:$M$108,L115,$O$4:$O$108,"x")</f>
        <v>293</v>
      </c>
      <c r="N115" s="23"/>
      <c r="O115" s="23" t="s">
        <v>26</v>
      </c>
      <c r="P115" s="30">
        <f>SUMIFS($P$4:$P$108,$M$4:$M$108,O115,$O$4:$O$108,"x")</f>
        <v>0</v>
      </c>
      <c r="Q115" s="24" t="s">
        <v>19</v>
      </c>
      <c r="R115" s="25">
        <f t="shared" si="72"/>
        <v>430</v>
      </c>
      <c r="S115" s="26"/>
      <c r="T115" s="26" t="s">
        <v>20</v>
      </c>
      <c r="U115" s="25">
        <f t="shared" si="73"/>
        <v>228</v>
      </c>
      <c r="V115" s="7" t="s">
        <v>48</v>
      </c>
      <c r="W115" s="8" t="s">
        <v>20</v>
      </c>
      <c r="X115" s="10">
        <v>-3.015E-2</v>
      </c>
      <c r="Y115" s="10"/>
      <c r="Z115" s="10">
        <f t="shared" si="34"/>
        <v>20</v>
      </c>
      <c r="AA115" s="24" t="s">
        <v>28</v>
      </c>
      <c r="AB115" s="25">
        <f t="shared" ref="AB115:AB117" si="74">SUMIFS($AE$4:$AE$102,$AB$4:$AB$102,AA115,$AD$4:$AD$102,"x") + SUMIFS($AE$4:$AE$102,$AB$4:$AB$102,AA115,$AD$4:$AD$102,"o")</f>
        <v>0</v>
      </c>
      <c r="AC115" s="26"/>
      <c r="AD115" s="26" t="s">
        <v>29</v>
      </c>
      <c r="AE115" s="25">
        <f t="shared" ref="AE115:AE117" si="75">SUMIFS($AE$4:$AE$102,$AB$4:$AB$102,AD115,$AD$4:$AD$102,"x") + SUMIFS($AE$4:$AE$102,$AB$4:$AB$102,AD115,$AD$4:$AD$102,"o")</f>
        <v>0</v>
      </c>
      <c r="AF115" s="7" t="s">
        <v>76</v>
      </c>
      <c r="AG115" s="8" t="s">
        <v>28</v>
      </c>
      <c r="AH115" s="10">
        <v>-3.2699999999999999E-3</v>
      </c>
      <c r="AI115" s="10"/>
      <c r="AJ115" s="10">
        <f t="shared" ref="AJ115:AJ178" si="76">IF(AH115&lt;AH114,AJ114+1,AJ114)</f>
        <v>3</v>
      </c>
      <c r="AK115" s="68" t="s">
        <v>109</v>
      </c>
      <c r="AL115" s="69"/>
      <c r="AM115" s="69"/>
      <c r="AN115" s="69"/>
      <c r="AO115" s="69"/>
      <c r="AP115" s="7" t="s">
        <v>97</v>
      </c>
      <c r="AQ115" s="8" t="s">
        <v>23</v>
      </c>
      <c r="AR115" s="10">
        <v>1.0449999999999999E-2</v>
      </c>
      <c r="AS115" s="10"/>
      <c r="AT115" s="10">
        <f t="shared" si="20"/>
        <v>14</v>
      </c>
      <c r="AU115" s="7" t="s">
        <v>46</v>
      </c>
      <c r="AV115" s="8" t="s">
        <v>20</v>
      </c>
      <c r="AW115" s="10">
        <v>5.2399999999999999E-3</v>
      </c>
      <c r="AX115" s="10"/>
      <c r="AY115" s="10">
        <f t="shared" si="27"/>
        <v>5</v>
      </c>
      <c r="AZ115" s="7" t="s">
        <v>87</v>
      </c>
      <c r="BA115" s="8" t="s">
        <v>25</v>
      </c>
      <c r="BB115" s="10">
        <v>2.2069999999999999E-2</v>
      </c>
      <c r="BC115" s="10"/>
      <c r="BD115" s="10">
        <f t="shared" si="24"/>
        <v>21</v>
      </c>
      <c r="BE115" s="7" t="s">
        <v>66</v>
      </c>
      <c r="BF115" s="8" t="s">
        <v>28</v>
      </c>
      <c r="BG115" s="10">
        <v>5.2900000000000004E-3</v>
      </c>
      <c r="BH115" s="10"/>
      <c r="BI115" s="10">
        <f t="shared" si="21"/>
        <v>15</v>
      </c>
      <c r="BJ115" s="7" t="s">
        <v>38</v>
      </c>
      <c r="BK115" s="8" t="s">
        <v>26</v>
      </c>
      <c r="BL115" s="10">
        <v>-5.77E-3</v>
      </c>
      <c r="BM115" s="10"/>
      <c r="BN115" s="10">
        <f t="shared" si="71"/>
        <v>5</v>
      </c>
      <c r="BO115" s="68" t="s">
        <v>109</v>
      </c>
      <c r="BP115" s="69"/>
      <c r="BQ115" s="69"/>
      <c r="BR115" s="69"/>
      <c r="BS115" s="70"/>
    </row>
    <row r="116" spans="1:71" ht="18" thickTop="1" thickBot="1" x14ac:dyDescent="0.25">
      <c r="A116" s="58"/>
      <c r="B116" s="24" t="s">
        <v>28</v>
      </c>
      <c r="C116" s="25">
        <f t="shared" ref="C116:C118" si="77">(SUMIF($C$4:$C$113,B116,$F$4:$F$113))/$F$4</f>
        <v>7.0181818181818185</v>
      </c>
      <c r="D116" s="26"/>
      <c r="E116" s="26" t="s">
        <v>29</v>
      </c>
      <c r="F116" s="25">
        <f t="shared" ref="F116:F118" si="78">(SUMIF($C$4:$C$113,E116,$F$4:$F$113))/$F$4</f>
        <v>5.7727272727272725</v>
      </c>
      <c r="G116" s="21" t="s">
        <v>25</v>
      </c>
      <c r="H116" s="30">
        <f>SUMIFS($K$4:$K$104,$H$4:$H$104,G116,$J$4:$J$104,"x") + SUMIFS($K$4:$K$104,$H$4:$H$104,G116,$J$4:$J$104,"o")</f>
        <v>177</v>
      </c>
      <c r="I116" s="23"/>
      <c r="J116" s="23" t="s">
        <v>26</v>
      </c>
      <c r="K116" s="30">
        <f>SUMIFS($K$4:$K$104,$H$4:$H$104,J116,$J$4:$J$104,"x") + SUMIFS($K$4:$K$104,$H$4:$H$104,J116,$J$4:$J$104,"o")</f>
        <v>172</v>
      </c>
      <c r="L116" s="24" t="s">
        <v>28</v>
      </c>
      <c r="M116" s="25">
        <f t="shared" ref="M116:M118" si="79">SUMIFS($P$4:$P$108,$M$4:$M$108,L116,$O$4:$O$108,"x")</f>
        <v>95</v>
      </c>
      <c r="N116" s="26"/>
      <c r="O116" s="26" t="s">
        <v>29</v>
      </c>
      <c r="P116" s="25">
        <f t="shared" ref="P116:P118" si="80">SUMIFS($P$4:$P$108,$M$4:$M$108,O116,$O$4:$O$108,"x")</f>
        <v>0</v>
      </c>
      <c r="Q116" s="27" t="s">
        <v>22</v>
      </c>
      <c r="R116" s="28">
        <f t="shared" si="72"/>
        <v>217</v>
      </c>
      <c r="S116" s="29"/>
      <c r="T116" s="29" t="s">
        <v>23</v>
      </c>
      <c r="U116" s="28">
        <f t="shared" si="73"/>
        <v>79</v>
      </c>
      <c r="V116" s="7" t="s">
        <v>65</v>
      </c>
      <c r="W116" s="8" t="s">
        <v>20</v>
      </c>
      <c r="X116" s="10">
        <v>-3.2079999999999997E-2</v>
      </c>
      <c r="Y116" s="10"/>
      <c r="Z116" s="10">
        <f t="shared" si="34"/>
        <v>21</v>
      </c>
      <c r="AA116" s="24" t="s">
        <v>19</v>
      </c>
      <c r="AB116" s="25">
        <f t="shared" si="74"/>
        <v>0</v>
      </c>
      <c r="AC116" s="26"/>
      <c r="AD116" s="26" t="s">
        <v>20</v>
      </c>
      <c r="AE116" s="25">
        <f t="shared" si="75"/>
        <v>0</v>
      </c>
      <c r="AF116" s="7" t="s">
        <v>64</v>
      </c>
      <c r="AG116" s="8" t="s">
        <v>28</v>
      </c>
      <c r="AH116" s="10">
        <v>-3.3600000000000001E-3</v>
      </c>
      <c r="AI116" s="10"/>
      <c r="AJ116" s="10">
        <f t="shared" si="76"/>
        <v>4</v>
      </c>
      <c r="AK116" s="21" t="s">
        <v>25</v>
      </c>
      <c r="AL116" s="30">
        <f>SUMIFS($AO$4:$AO$104,$AL$4:$AL$104,AK116,$AN$4:$AN$104,"x") + SUMIFS($AO$4:$AO$104,$AL$4:$AL$104,AK116,$AN$4:$AN$104,"o")</f>
        <v>0</v>
      </c>
      <c r="AM116" s="23"/>
      <c r="AN116" s="23" t="s">
        <v>26</v>
      </c>
      <c r="AO116" s="30">
        <f>SUMIFS($AO$4:$AO$104,$AL$4:$AL$104,AN116,$AN$4:$AN$104,"x") + SUMIFS($AO$4:$AO$104,$AL$4:$AL$104,AN116,$AN$4:$AN$104,"o")</f>
        <v>639</v>
      </c>
      <c r="AP116" s="7" t="s">
        <v>53</v>
      </c>
      <c r="AQ116" s="8" t="s">
        <v>28</v>
      </c>
      <c r="AR116" s="10">
        <v>1.0200000000000001E-2</v>
      </c>
      <c r="AS116" s="10"/>
      <c r="AT116" s="10">
        <f t="shared" si="20"/>
        <v>13</v>
      </c>
      <c r="AU116" s="7" t="s">
        <v>94</v>
      </c>
      <c r="AV116" s="8" t="s">
        <v>19</v>
      </c>
      <c r="AW116" s="10">
        <v>4.0099999999999997E-3</v>
      </c>
      <c r="AX116" s="10"/>
      <c r="AY116" s="10">
        <f t="shared" si="27"/>
        <v>4</v>
      </c>
      <c r="AZ116" s="7" t="s">
        <v>21</v>
      </c>
      <c r="BA116" s="8" t="s">
        <v>22</v>
      </c>
      <c r="BB116" s="10">
        <v>2.0199999999999999E-2</v>
      </c>
      <c r="BC116" s="10"/>
      <c r="BD116" s="10">
        <f t="shared" si="24"/>
        <v>20</v>
      </c>
      <c r="BE116" s="7" t="s">
        <v>34</v>
      </c>
      <c r="BF116" s="8" t="s">
        <v>19</v>
      </c>
      <c r="BG116" s="10">
        <v>4.8399999999999997E-3</v>
      </c>
      <c r="BH116" s="10"/>
      <c r="BI116" s="10">
        <f t="shared" si="21"/>
        <v>14</v>
      </c>
      <c r="BJ116" s="7" t="s">
        <v>68</v>
      </c>
      <c r="BK116" s="8" t="s">
        <v>29</v>
      </c>
      <c r="BL116" s="10">
        <v>-7.6099999999999996E-3</v>
      </c>
      <c r="BM116" s="10"/>
      <c r="BN116" s="10">
        <f t="shared" si="71"/>
        <v>6</v>
      </c>
      <c r="BO116" s="21" t="s">
        <v>25</v>
      </c>
      <c r="BP116" s="30">
        <f>SUMIFS($BS$4:$BS$104,$BP$4:$BP$104,BO116,$BR$4:$BR$104,"x") + SUMIFS($BS$4:$BS$104,$BP$4:$BP$104,BO116,$BR$4:$BR$104,"o")</f>
        <v>138</v>
      </c>
      <c r="BQ116" s="23"/>
      <c r="BR116" s="23" t="s">
        <v>26</v>
      </c>
      <c r="BS116" s="30">
        <f>SUMIFS($BS$4:$BS$104,$BP$4:$BP$104,BR116,$BR$4:$BR$104,"x") + SUMIFS($BS$4:$BS$104,$BP$4:$BP$104,BR116,$BR$4:$BR$104,"o")</f>
        <v>158</v>
      </c>
    </row>
    <row r="117" spans="1:71" ht="18" thickTop="1" thickBot="1" x14ac:dyDescent="0.25">
      <c r="A117" s="58"/>
      <c r="B117" s="24" t="s">
        <v>19</v>
      </c>
      <c r="C117" s="25">
        <f t="shared" si="77"/>
        <v>4</v>
      </c>
      <c r="D117" s="26"/>
      <c r="E117" s="26" t="s">
        <v>20</v>
      </c>
      <c r="F117" s="25">
        <f t="shared" si="78"/>
        <v>6.4</v>
      </c>
      <c r="G117" s="24" t="s">
        <v>28</v>
      </c>
      <c r="H117" s="25">
        <f t="shared" ref="H117:H119" si="81">SUMIFS($K$4:$K$104,$H$4:$H$104,G117,$J$4:$J$104,"x") + SUMIFS($K$4:$K$104,$H$4:$H$104,G117,$J$4:$J$104,"o")</f>
        <v>179</v>
      </c>
      <c r="I117" s="26"/>
      <c r="J117" s="26" t="s">
        <v>29</v>
      </c>
      <c r="K117" s="25">
        <f t="shared" ref="K117:K119" si="82">SUMIFS($K$4:$K$104,$H$4:$H$104,J117,$J$4:$J$104,"x") + SUMIFS($K$4:$K$104,$H$4:$H$104,J117,$J$4:$J$104,"o")</f>
        <v>731</v>
      </c>
      <c r="L117" s="24" t="s">
        <v>19</v>
      </c>
      <c r="M117" s="25">
        <f t="shared" si="79"/>
        <v>0</v>
      </c>
      <c r="N117" s="26"/>
      <c r="O117" s="26" t="s">
        <v>20</v>
      </c>
      <c r="P117" s="25">
        <f t="shared" si="80"/>
        <v>99</v>
      </c>
      <c r="Q117" s="7" t="s">
        <v>71</v>
      </c>
      <c r="R117" s="8" t="s">
        <v>29</v>
      </c>
      <c r="S117" s="10">
        <v>-1.98E-3</v>
      </c>
      <c r="T117" s="10"/>
      <c r="U117" s="10">
        <v>1</v>
      </c>
      <c r="V117" s="7" t="s">
        <v>100</v>
      </c>
      <c r="W117" s="8" t="s">
        <v>101</v>
      </c>
      <c r="X117" s="10">
        <v>-3.2250000000000001E-2</v>
      </c>
      <c r="Y117" s="10"/>
      <c r="Z117" s="10">
        <f t="shared" si="34"/>
        <v>22</v>
      </c>
      <c r="AA117" s="27" t="s">
        <v>22</v>
      </c>
      <c r="AB117" s="28">
        <f t="shared" si="74"/>
        <v>96</v>
      </c>
      <c r="AC117" s="29"/>
      <c r="AD117" s="29" t="s">
        <v>23</v>
      </c>
      <c r="AE117" s="28">
        <f t="shared" si="75"/>
        <v>84</v>
      </c>
      <c r="AF117" s="7" t="s">
        <v>49</v>
      </c>
      <c r="AG117" s="8" t="s">
        <v>20</v>
      </c>
      <c r="AH117" s="10">
        <v>-3.9500000000000004E-3</v>
      </c>
      <c r="AI117" s="10"/>
      <c r="AJ117" s="10">
        <f t="shared" si="76"/>
        <v>5</v>
      </c>
      <c r="AK117" s="24" t="s">
        <v>28</v>
      </c>
      <c r="AL117" s="25">
        <f t="shared" ref="AL117:AL119" si="83">SUMIFS($AO$4:$AO$104,$AL$4:$AL$104,AK117,$AN$4:$AN$104,"x") + SUMIFS($AO$4:$AO$104,$AL$4:$AL$104,AK117,$AN$4:$AN$104,"o")</f>
        <v>97</v>
      </c>
      <c r="AM117" s="26"/>
      <c r="AN117" s="26" t="s">
        <v>29</v>
      </c>
      <c r="AO117" s="25">
        <f t="shared" ref="AO117:AO119" si="84">SUMIFS($AO$4:$AO$104,$AL$4:$AL$104,AN117,$AN$4:$AN$104,"x") + SUMIFS($AO$4:$AO$104,$AL$4:$AL$104,AN117,$AN$4:$AN$104,"o")</f>
        <v>83</v>
      </c>
      <c r="AP117" s="7" t="s">
        <v>103</v>
      </c>
      <c r="AQ117" s="8" t="s">
        <v>19</v>
      </c>
      <c r="AR117" s="10">
        <v>9.7300000000000008E-3</v>
      </c>
      <c r="AS117" s="10"/>
      <c r="AT117" s="10">
        <f t="shared" si="20"/>
        <v>12</v>
      </c>
      <c r="AU117" s="7" t="s">
        <v>31</v>
      </c>
      <c r="AV117" s="8" t="s">
        <v>25</v>
      </c>
      <c r="AW117" s="10">
        <v>3.46E-3</v>
      </c>
      <c r="AX117" s="10"/>
      <c r="AY117" s="10">
        <f t="shared" si="27"/>
        <v>3</v>
      </c>
      <c r="AZ117" s="7" t="s">
        <v>94</v>
      </c>
      <c r="BA117" s="8" t="s">
        <v>19</v>
      </c>
      <c r="BB117" s="10">
        <v>1.985E-2</v>
      </c>
      <c r="BC117" s="10"/>
      <c r="BD117" s="10">
        <f t="shared" si="24"/>
        <v>19</v>
      </c>
      <c r="BE117" s="7" t="s">
        <v>66</v>
      </c>
      <c r="BF117" s="8" t="s">
        <v>22</v>
      </c>
      <c r="BG117" s="10">
        <v>4.7099999999999998E-3</v>
      </c>
      <c r="BH117" s="10"/>
      <c r="BI117" s="10">
        <f t="shared" si="21"/>
        <v>13</v>
      </c>
      <c r="BJ117" s="7" t="s">
        <v>31</v>
      </c>
      <c r="BK117" s="8" t="s">
        <v>25</v>
      </c>
      <c r="BL117" s="10">
        <v>-1.234E-2</v>
      </c>
      <c r="BM117" s="10"/>
      <c r="BN117" s="10">
        <f t="shared" si="71"/>
        <v>7</v>
      </c>
      <c r="BO117" s="24" t="s">
        <v>28</v>
      </c>
      <c r="BP117" s="25">
        <f t="shared" ref="BP117:BP119" si="85">SUMIFS($BS$4:$BS$104,$BP$4:$BP$104,BO117,$BR$4:$BR$104,"x") + SUMIFS($BS$4:$BS$104,$BP$4:$BP$104,BO117,$BR$4:$BR$104,"o")</f>
        <v>568</v>
      </c>
      <c r="BQ117" s="26"/>
      <c r="BR117" s="26" t="s">
        <v>29</v>
      </c>
      <c r="BS117" s="25">
        <f t="shared" ref="BS117:BS119" si="86">SUMIFS($BS$4:$BS$104,$BP$4:$BP$104,BR117,$BR$4:$BR$104,"x") + SUMIFS($BS$4:$BS$104,$BP$4:$BP$104,BR117,$BR$4:$BR$104,"o")</f>
        <v>84</v>
      </c>
    </row>
    <row r="118" spans="1:71" ht="17" thickBot="1" x14ac:dyDescent="0.25">
      <c r="A118" s="58"/>
      <c r="B118" s="27" t="s">
        <v>22</v>
      </c>
      <c r="C118" s="28">
        <f t="shared" si="77"/>
        <v>11.672727272727272</v>
      </c>
      <c r="D118" s="29"/>
      <c r="E118" s="29" t="s">
        <v>23</v>
      </c>
      <c r="F118" s="28">
        <f t="shared" si="78"/>
        <v>1.490909090909091</v>
      </c>
      <c r="G118" s="24" t="s">
        <v>19</v>
      </c>
      <c r="H118" s="25">
        <f t="shared" si="81"/>
        <v>0</v>
      </c>
      <c r="I118" s="26"/>
      <c r="J118" s="26" t="s">
        <v>20</v>
      </c>
      <c r="K118" s="25">
        <f t="shared" si="82"/>
        <v>0</v>
      </c>
      <c r="L118" s="27" t="s">
        <v>22</v>
      </c>
      <c r="M118" s="28">
        <f t="shared" si="79"/>
        <v>0</v>
      </c>
      <c r="N118" s="29"/>
      <c r="O118" s="29" t="s">
        <v>23</v>
      </c>
      <c r="P118" s="28">
        <f t="shared" si="80"/>
        <v>0</v>
      </c>
      <c r="Q118" s="7" t="s">
        <v>31</v>
      </c>
      <c r="R118" s="8" t="s">
        <v>25</v>
      </c>
      <c r="S118" s="10">
        <v>-9.2700000000000005E-3</v>
      </c>
      <c r="T118" s="10"/>
      <c r="U118" s="10">
        <f>IF(S118&lt;S117,U117+1,U117)</f>
        <v>2</v>
      </c>
      <c r="V118" s="7" t="s">
        <v>80</v>
      </c>
      <c r="W118" s="8" t="s">
        <v>28</v>
      </c>
      <c r="X118" s="10">
        <v>-3.3169999999999998E-2</v>
      </c>
      <c r="Y118" s="10"/>
      <c r="Z118" s="10">
        <f t="shared" si="34"/>
        <v>23</v>
      </c>
      <c r="AA118" s="7" t="s">
        <v>70</v>
      </c>
      <c r="AB118" s="8" t="s">
        <v>28</v>
      </c>
      <c r="AC118" s="10">
        <v>-5.2999999999999998E-4</v>
      </c>
      <c r="AD118" s="10"/>
      <c r="AE118" s="10">
        <v>1</v>
      </c>
      <c r="AF118" s="7" t="s">
        <v>58</v>
      </c>
      <c r="AG118" s="8" t="s">
        <v>22</v>
      </c>
      <c r="AH118" s="10">
        <v>-4.79E-3</v>
      </c>
      <c r="AI118" s="10"/>
      <c r="AJ118" s="10">
        <f t="shared" si="76"/>
        <v>6</v>
      </c>
      <c r="AK118" s="24" t="s">
        <v>19</v>
      </c>
      <c r="AL118" s="25">
        <f t="shared" si="83"/>
        <v>168</v>
      </c>
      <c r="AM118" s="26"/>
      <c r="AN118" s="26" t="s">
        <v>20</v>
      </c>
      <c r="AO118" s="25">
        <f t="shared" si="84"/>
        <v>91</v>
      </c>
      <c r="AP118" s="7" t="s">
        <v>21</v>
      </c>
      <c r="AQ118" s="8" t="s">
        <v>23</v>
      </c>
      <c r="AR118" s="10">
        <v>9.5399999999999999E-3</v>
      </c>
      <c r="AS118" s="10"/>
      <c r="AT118" s="10">
        <f t="shared" si="20"/>
        <v>11</v>
      </c>
      <c r="AU118" s="7" t="s">
        <v>77</v>
      </c>
      <c r="AV118" s="8" t="s">
        <v>22</v>
      </c>
      <c r="AW118" s="10">
        <v>9.7999999999999997E-4</v>
      </c>
      <c r="AX118" s="10"/>
      <c r="AY118" s="10">
        <f>IF(AW118&gt;AW119,AY119+1,AY119)</f>
        <v>2</v>
      </c>
      <c r="AZ118" s="7" t="s">
        <v>21</v>
      </c>
      <c r="BA118" s="8" t="s">
        <v>23</v>
      </c>
      <c r="BB118" s="10">
        <v>1.9699999999999999E-2</v>
      </c>
      <c r="BC118" s="10"/>
      <c r="BD118" s="10">
        <f t="shared" si="24"/>
        <v>18</v>
      </c>
      <c r="BE118" s="7" t="s">
        <v>61</v>
      </c>
      <c r="BF118" s="8" t="s">
        <v>23</v>
      </c>
      <c r="BG118" s="10">
        <v>4.5700000000000003E-3</v>
      </c>
      <c r="BH118" s="10"/>
      <c r="BI118" s="10">
        <f t="shared" si="21"/>
        <v>12</v>
      </c>
      <c r="BJ118" s="7" t="s">
        <v>64</v>
      </c>
      <c r="BK118" s="8" t="s">
        <v>28</v>
      </c>
      <c r="BL118" s="10">
        <v>-1.264E-2</v>
      </c>
      <c r="BM118" s="10"/>
      <c r="BN118" s="10">
        <f t="shared" si="71"/>
        <v>8</v>
      </c>
      <c r="BO118" s="24" t="s">
        <v>19</v>
      </c>
      <c r="BP118" s="25">
        <f t="shared" si="85"/>
        <v>89</v>
      </c>
      <c r="BQ118" s="26"/>
      <c r="BR118" s="26" t="s">
        <v>20</v>
      </c>
      <c r="BS118" s="25">
        <f t="shared" si="86"/>
        <v>826</v>
      </c>
    </row>
    <row r="119" spans="1:71" ht="18" thickTop="1" thickBot="1" x14ac:dyDescent="0.25">
      <c r="A119" s="58"/>
      <c r="B119" s="68" t="s">
        <v>108</v>
      </c>
      <c r="C119" s="69"/>
      <c r="D119" s="69"/>
      <c r="E119" s="69"/>
      <c r="F119" s="69"/>
      <c r="G119" s="27" t="s">
        <v>22</v>
      </c>
      <c r="H119" s="28">
        <f t="shared" si="81"/>
        <v>335</v>
      </c>
      <c r="I119" s="29"/>
      <c r="J119" s="29" t="s">
        <v>23</v>
      </c>
      <c r="K119" s="28">
        <f t="shared" si="82"/>
        <v>84</v>
      </c>
      <c r="L119" s="68" t="s">
        <v>109</v>
      </c>
      <c r="M119" s="69"/>
      <c r="N119" s="69"/>
      <c r="O119" s="69"/>
      <c r="P119" s="70"/>
      <c r="Q119" s="7" t="s">
        <v>35</v>
      </c>
      <c r="R119" s="8" t="s">
        <v>22</v>
      </c>
      <c r="S119" s="10">
        <v>-1.1089999999999999E-2</v>
      </c>
      <c r="T119" s="10"/>
      <c r="U119" s="10">
        <f t="shared" ref="U119:U182" si="87">IF(S119&lt;S118,U118+1,U118)</f>
        <v>3</v>
      </c>
      <c r="V119" s="7" t="s">
        <v>21</v>
      </c>
      <c r="W119" s="8" t="s">
        <v>23</v>
      </c>
      <c r="X119" s="10">
        <v>-3.4790000000000001E-2</v>
      </c>
      <c r="Y119" s="10"/>
      <c r="Z119" s="10">
        <f t="shared" si="34"/>
        <v>24</v>
      </c>
      <c r="AA119" s="7" t="s">
        <v>42</v>
      </c>
      <c r="AB119" s="8" t="s">
        <v>26</v>
      </c>
      <c r="AC119" s="10">
        <v>-5.4000000000000001E-4</v>
      </c>
      <c r="AD119" s="10"/>
      <c r="AE119" s="10">
        <f>IF(AC119&lt;AC118,AE118+1,AE118)</f>
        <v>2</v>
      </c>
      <c r="AF119" s="7" t="s">
        <v>91</v>
      </c>
      <c r="AG119" s="8" t="s">
        <v>22</v>
      </c>
      <c r="AH119" s="10">
        <v>-6.1900000000000002E-3</v>
      </c>
      <c r="AI119" s="10"/>
      <c r="AJ119" s="10">
        <f t="shared" si="76"/>
        <v>7</v>
      </c>
      <c r="AK119" s="27" t="s">
        <v>22</v>
      </c>
      <c r="AL119" s="28">
        <f t="shared" si="83"/>
        <v>197</v>
      </c>
      <c r="AM119" s="29"/>
      <c r="AN119" s="29" t="s">
        <v>23</v>
      </c>
      <c r="AO119" s="28">
        <f t="shared" si="84"/>
        <v>0</v>
      </c>
      <c r="AP119" s="7" t="s">
        <v>62</v>
      </c>
      <c r="AQ119" s="8" t="s">
        <v>23</v>
      </c>
      <c r="AR119" s="10">
        <v>6.43E-3</v>
      </c>
      <c r="AS119" s="10"/>
      <c r="AT119" s="10">
        <f t="shared" si="20"/>
        <v>10</v>
      </c>
      <c r="AU119" s="7" t="s">
        <v>56</v>
      </c>
      <c r="AV119" s="8" t="s">
        <v>25</v>
      </c>
      <c r="AW119" s="10">
        <v>2.5999999999999998E-4</v>
      </c>
      <c r="AX119" s="10"/>
      <c r="AY119" s="10">
        <v>1</v>
      </c>
      <c r="AZ119" s="7" t="s">
        <v>18</v>
      </c>
      <c r="BA119" s="8" t="s">
        <v>19</v>
      </c>
      <c r="BB119" s="10">
        <v>1.8749999999999999E-2</v>
      </c>
      <c r="BC119" s="10"/>
      <c r="BD119" s="10">
        <f t="shared" si="24"/>
        <v>17</v>
      </c>
      <c r="BE119" s="7" t="s">
        <v>73</v>
      </c>
      <c r="BF119" s="8" t="s">
        <v>29</v>
      </c>
      <c r="BG119" s="10">
        <v>4.0600000000000002E-3</v>
      </c>
      <c r="BH119" s="10"/>
      <c r="BI119" s="10">
        <f t="shared" si="21"/>
        <v>11</v>
      </c>
      <c r="BJ119" s="7" t="s">
        <v>21</v>
      </c>
      <c r="BK119" s="8" t="s">
        <v>22</v>
      </c>
      <c r="BL119" s="10">
        <v>-1.4149999999999999E-2</v>
      </c>
      <c r="BM119" s="10"/>
      <c r="BN119" s="10">
        <f t="shared" si="71"/>
        <v>9</v>
      </c>
      <c r="BO119" s="27" t="s">
        <v>22</v>
      </c>
      <c r="BP119" s="28">
        <f t="shared" si="85"/>
        <v>846</v>
      </c>
      <c r="BQ119" s="29"/>
      <c r="BR119" s="29" t="s">
        <v>23</v>
      </c>
      <c r="BS119" s="28">
        <f t="shared" si="86"/>
        <v>0</v>
      </c>
    </row>
    <row r="120" spans="1:71" ht="18" thickTop="1" thickBot="1" x14ac:dyDescent="0.25">
      <c r="A120" s="58"/>
      <c r="B120" s="21" t="s">
        <v>25</v>
      </c>
      <c r="C120" s="30">
        <f>SUMIFS($F$4:$F$113,$C$4:$C$113,B120,$E$4:$E$113,"x")</f>
        <v>0</v>
      </c>
      <c r="D120" s="23"/>
      <c r="E120" s="23" t="s">
        <v>26</v>
      </c>
      <c r="F120" s="30">
        <f>SUMIFS($F$4:$F$113,$C$4:$C$113,E120,$E$4:$E$113,"x")</f>
        <v>965</v>
      </c>
      <c r="G120" s="7" t="s">
        <v>75</v>
      </c>
      <c r="H120" s="8" t="s">
        <v>23</v>
      </c>
      <c r="I120" s="10">
        <v>-2.5999999999999999E-3</v>
      </c>
      <c r="J120" s="10"/>
      <c r="K120" s="10">
        <v>1</v>
      </c>
      <c r="L120" s="21" t="s">
        <v>25</v>
      </c>
      <c r="M120" s="30">
        <f>SUMIFS($P$4:$P$108,$M$4:$M$108,L120,$O$4:$O$108,"x") + SUMIFS($P$4:$P$108,$M$4:$M$108,L120,$O$4:$O$108,"o")</f>
        <v>476</v>
      </c>
      <c r="N120" s="23"/>
      <c r="O120" s="23" t="s">
        <v>26</v>
      </c>
      <c r="P120" s="30">
        <f>SUMIFS($P$4:$P$108,$M$4:$M$108,O120,$O$4:$O$108,"x") + SUMIFS($P$4:$P$108,$M$4:$M$108,O120,$O$4:$O$108,"o")</f>
        <v>0</v>
      </c>
      <c r="Q120" s="7" t="s">
        <v>83</v>
      </c>
      <c r="R120" s="8" t="s">
        <v>29</v>
      </c>
      <c r="S120" s="10">
        <v>-1.166E-2</v>
      </c>
      <c r="T120" s="10"/>
      <c r="U120" s="10">
        <f t="shared" si="87"/>
        <v>4</v>
      </c>
      <c r="V120" s="7" t="s">
        <v>59</v>
      </c>
      <c r="W120" s="8" t="s">
        <v>20</v>
      </c>
      <c r="X120" s="10">
        <v>-3.5189999999999999E-2</v>
      </c>
      <c r="Y120" s="10"/>
      <c r="Z120" s="10">
        <f t="shared" si="34"/>
        <v>25</v>
      </c>
      <c r="AA120" s="7" t="s">
        <v>76</v>
      </c>
      <c r="AB120" s="8" t="s">
        <v>28</v>
      </c>
      <c r="AC120" s="10">
        <v>-6.7000000000000002E-4</v>
      </c>
      <c r="AD120" s="10"/>
      <c r="AE120" s="10">
        <f t="shared" ref="AE120:AE183" si="88">IF(AC120&lt;AC119,AE119+1,AE119)</f>
        <v>3</v>
      </c>
      <c r="AF120" s="7" t="s">
        <v>65</v>
      </c>
      <c r="AG120" s="8" t="s">
        <v>23</v>
      </c>
      <c r="AH120" s="10">
        <v>-8.43E-3</v>
      </c>
      <c r="AI120" s="10"/>
      <c r="AJ120" s="10">
        <f t="shared" si="76"/>
        <v>8</v>
      </c>
      <c r="AK120" s="7" t="s">
        <v>73</v>
      </c>
      <c r="AL120" s="8" t="s">
        <v>23</v>
      </c>
      <c r="AM120" s="10">
        <v>-2.8400000000000001E-3</v>
      </c>
      <c r="AN120" s="10"/>
      <c r="AO120" s="10">
        <v>1</v>
      </c>
      <c r="AP120" s="7" t="s">
        <v>67</v>
      </c>
      <c r="AQ120" s="8" t="s">
        <v>28</v>
      </c>
      <c r="AR120" s="10">
        <v>5.3600000000000002E-3</v>
      </c>
      <c r="AS120" s="10"/>
      <c r="AT120" s="10">
        <f t="shared" si="20"/>
        <v>9</v>
      </c>
      <c r="AU120" s="68" t="s">
        <v>107</v>
      </c>
      <c r="AV120" s="69"/>
      <c r="AW120" s="69"/>
      <c r="AX120" s="69"/>
      <c r="AY120" s="70"/>
      <c r="AZ120" s="7" t="s">
        <v>39</v>
      </c>
      <c r="BA120" s="8" t="s">
        <v>25</v>
      </c>
      <c r="BB120" s="10">
        <v>1.8450000000000001E-2</v>
      </c>
      <c r="BC120" s="10"/>
      <c r="BD120" s="10">
        <f t="shared" si="24"/>
        <v>16</v>
      </c>
      <c r="BE120" s="7" t="s">
        <v>94</v>
      </c>
      <c r="BF120" s="8" t="s">
        <v>19</v>
      </c>
      <c r="BG120" s="10">
        <v>4.0299999999999997E-3</v>
      </c>
      <c r="BH120" s="10"/>
      <c r="BI120" s="10">
        <f t="shared" si="21"/>
        <v>10</v>
      </c>
      <c r="BJ120" s="7" t="s">
        <v>65</v>
      </c>
      <c r="BK120" s="8" t="s">
        <v>29</v>
      </c>
      <c r="BL120" s="10">
        <v>-1.5350000000000001E-2</v>
      </c>
      <c r="BM120" s="10"/>
      <c r="BN120" s="10">
        <f t="shared" si="71"/>
        <v>10</v>
      </c>
      <c r="BO120" s="7" t="s">
        <v>89</v>
      </c>
      <c r="BP120" s="8" t="s">
        <v>19</v>
      </c>
      <c r="BQ120" s="10">
        <v>-3.0799999999999998E-3</v>
      </c>
      <c r="BS120">
        <v>1</v>
      </c>
    </row>
    <row r="121" spans="1:71" ht="18" thickTop="1" thickBot="1" x14ac:dyDescent="0.25">
      <c r="A121" s="58"/>
      <c r="B121" s="24" t="s">
        <v>28</v>
      </c>
      <c r="C121" s="25">
        <f t="shared" ref="C121:C123" si="89">SUMIFS($F$4:$F$113,$C$4:$C$113,B121,$E$4:$E$113,"x")</f>
        <v>134</v>
      </c>
      <c r="D121" s="26"/>
      <c r="E121" s="26" t="s">
        <v>29</v>
      </c>
      <c r="F121" s="25">
        <f t="shared" ref="F121:F123" si="90">SUMIFS($F$4:$F$113,$C$4:$C$113,E121,$E$4:$E$113,"x")</f>
        <v>197</v>
      </c>
      <c r="G121" s="7" t="s">
        <v>24</v>
      </c>
      <c r="H121" s="8" t="s">
        <v>25</v>
      </c>
      <c r="I121" s="10">
        <v>-3.2799999999999999E-3</v>
      </c>
      <c r="J121" s="10"/>
      <c r="K121" s="10">
        <f>IF(I121&lt;I120,K120+1,K120)</f>
        <v>2</v>
      </c>
      <c r="L121" s="24" t="s">
        <v>28</v>
      </c>
      <c r="M121" s="25">
        <f t="shared" ref="M121:M123" si="91">SUMIFS($P$4:$P$108,$M$4:$M$108,L121,$O$4:$O$108,"x") + SUMIFS($P$4:$P$108,$M$4:$M$108,L121,$O$4:$O$108,"o")</f>
        <v>387</v>
      </c>
      <c r="N121" s="26"/>
      <c r="O121" s="26" t="s">
        <v>29</v>
      </c>
      <c r="P121" s="25">
        <f t="shared" ref="P121:P123" si="92">SUMIFS($P$4:$P$108,$M$4:$M$108,O121,$O$4:$O$108,"x") + SUMIFS($P$4:$P$108,$M$4:$M$108,O121,$O$4:$O$108,"o")</f>
        <v>0</v>
      </c>
      <c r="Q121" s="7" t="s">
        <v>83</v>
      </c>
      <c r="R121" s="8" t="s">
        <v>20</v>
      </c>
      <c r="S121" s="10">
        <v>-1.238E-2</v>
      </c>
      <c r="T121" s="10"/>
      <c r="U121" s="10">
        <f t="shared" si="87"/>
        <v>5</v>
      </c>
      <c r="V121" s="7" t="s">
        <v>71</v>
      </c>
      <c r="W121" s="8" t="s">
        <v>29</v>
      </c>
      <c r="X121" s="10">
        <v>-3.5900000000000001E-2</v>
      </c>
      <c r="Y121" s="10"/>
      <c r="Z121" s="10">
        <f t="shared" si="34"/>
        <v>26</v>
      </c>
      <c r="AA121" s="7" t="s">
        <v>57</v>
      </c>
      <c r="AB121" s="8" t="s">
        <v>20</v>
      </c>
      <c r="AC121" s="10">
        <v>-8.1999999999999998E-4</v>
      </c>
      <c r="AD121" s="10"/>
      <c r="AE121" s="10">
        <f t="shared" si="88"/>
        <v>4</v>
      </c>
      <c r="AF121" s="7" t="s">
        <v>69</v>
      </c>
      <c r="AG121" s="8" t="s">
        <v>19</v>
      </c>
      <c r="AH121" s="10">
        <v>-8.4899999999999993E-3</v>
      </c>
      <c r="AI121" s="10"/>
      <c r="AJ121" s="10">
        <f t="shared" si="76"/>
        <v>9</v>
      </c>
      <c r="AK121" s="7" t="s">
        <v>87</v>
      </c>
      <c r="AL121" s="8" t="s">
        <v>29</v>
      </c>
      <c r="AM121" s="10">
        <v>-6.7499999999999999E-3</v>
      </c>
      <c r="AN121" s="10"/>
      <c r="AO121" s="10">
        <f>IF(AM121&lt;AM120,AO120+1,AO120)</f>
        <v>2</v>
      </c>
      <c r="AP121" s="7" t="s">
        <v>46</v>
      </c>
      <c r="AQ121" s="8" t="s">
        <v>22</v>
      </c>
      <c r="AR121" s="10">
        <v>5.3E-3</v>
      </c>
      <c r="AS121" s="10"/>
      <c r="AT121" s="10">
        <f t="shared" si="20"/>
        <v>8</v>
      </c>
      <c r="AU121" s="21" t="s">
        <v>25</v>
      </c>
      <c r="AV121" s="22">
        <f>(SUMIF($AV$4:$AV$119,AU121,$AY$4:$AY$119))/$AY$4</f>
        <v>2.5431034482758621</v>
      </c>
      <c r="AW121" s="23"/>
      <c r="AX121" s="23" t="s">
        <v>26</v>
      </c>
      <c r="AY121" s="22">
        <f>(SUMIF($AV$4:$AV$119,AX121,$AY$4:$AY$119))/$AY$4</f>
        <v>10.5</v>
      </c>
      <c r="AZ121" s="7" t="s">
        <v>63</v>
      </c>
      <c r="BA121" s="8" t="s">
        <v>26</v>
      </c>
      <c r="BB121" s="10">
        <v>1.745E-2</v>
      </c>
      <c r="BC121" s="10"/>
      <c r="BD121" s="10">
        <f t="shared" si="24"/>
        <v>15</v>
      </c>
      <c r="BE121" s="7" t="s">
        <v>68</v>
      </c>
      <c r="BF121" s="8" t="s">
        <v>19</v>
      </c>
      <c r="BG121" s="10">
        <v>3.5699999999999998E-3</v>
      </c>
      <c r="BH121" s="10"/>
      <c r="BI121" s="10">
        <f t="shared" si="21"/>
        <v>9</v>
      </c>
      <c r="BJ121" s="7" t="s">
        <v>93</v>
      </c>
      <c r="BK121" s="8" t="s">
        <v>23</v>
      </c>
      <c r="BL121" s="10">
        <v>-1.857E-2</v>
      </c>
      <c r="BM121" s="10"/>
      <c r="BN121" s="10">
        <f t="shared" si="71"/>
        <v>11</v>
      </c>
      <c r="BO121" s="7" t="s">
        <v>48</v>
      </c>
      <c r="BP121" s="8" t="s">
        <v>29</v>
      </c>
      <c r="BQ121" s="10">
        <v>-8.0099999999999998E-3</v>
      </c>
      <c r="BS121" s="10">
        <f>IF(BQ121&lt;BQ120,BS120+1,BS120)</f>
        <v>2</v>
      </c>
    </row>
    <row r="122" spans="1:71" ht="17" thickBot="1" x14ac:dyDescent="0.25">
      <c r="A122" s="58"/>
      <c r="B122" s="24" t="s">
        <v>19</v>
      </c>
      <c r="C122" s="25">
        <f t="shared" si="89"/>
        <v>69</v>
      </c>
      <c r="D122" s="26"/>
      <c r="E122" s="26" t="s">
        <v>20</v>
      </c>
      <c r="F122" s="25">
        <f t="shared" si="90"/>
        <v>427</v>
      </c>
      <c r="G122" s="7" t="s">
        <v>62</v>
      </c>
      <c r="H122" s="8" t="s">
        <v>23</v>
      </c>
      <c r="I122" s="10">
        <v>-5.96E-3</v>
      </c>
      <c r="J122" s="10"/>
      <c r="K122" s="10">
        <f t="shared" ref="K122:K185" si="93">IF(I122&lt;I121,K121+1,K121)</f>
        <v>3</v>
      </c>
      <c r="L122" s="24" t="s">
        <v>19</v>
      </c>
      <c r="M122" s="25">
        <f t="shared" si="91"/>
        <v>0</v>
      </c>
      <c r="N122" s="26"/>
      <c r="O122" s="26" t="s">
        <v>20</v>
      </c>
      <c r="P122" s="25">
        <f t="shared" si="92"/>
        <v>363</v>
      </c>
      <c r="Q122" s="7" t="s">
        <v>62</v>
      </c>
      <c r="R122" s="8" t="s">
        <v>23</v>
      </c>
      <c r="S122" s="10">
        <v>-1.967E-2</v>
      </c>
      <c r="T122" s="10"/>
      <c r="U122" s="10">
        <f t="shared" si="87"/>
        <v>6</v>
      </c>
      <c r="V122" s="7" t="s">
        <v>74</v>
      </c>
      <c r="W122" s="8" t="s">
        <v>28</v>
      </c>
      <c r="X122" s="10">
        <v>-3.7740000000000003E-2</v>
      </c>
      <c r="Y122" s="10"/>
      <c r="Z122" s="10">
        <f t="shared" si="34"/>
        <v>27</v>
      </c>
      <c r="AA122" s="7" t="s">
        <v>31</v>
      </c>
      <c r="AB122" s="8" t="s">
        <v>25</v>
      </c>
      <c r="AC122" s="10">
        <v>-1.06E-3</v>
      </c>
      <c r="AD122" s="10"/>
      <c r="AE122" s="10">
        <f t="shared" si="88"/>
        <v>5</v>
      </c>
      <c r="AF122" s="7" t="s">
        <v>71</v>
      </c>
      <c r="AG122" s="8" t="s">
        <v>20</v>
      </c>
      <c r="AH122" s="10">
        <v>-8.8800000000000007E-3</v>
      </c>
      <c r="AI122" s="10"/>
      <c r="AJ122" s="10">
        <f t="shared" si="76"/>
        <v>10</v>
      </c>
      <c r="AK122" s="7" t="s">
        <v>21</v>
      </c>
      <c r="AL122" s="8" t="s">
        <v>22</v>
      </c>
      <c r="AM122" s="10">
        <v>-7.4799999999999997E-3</v>
      </c>
      <c r="AN122" s="10"/>
      <c r="AO122" s="10">
        <f t="shared" ref="AO122:AO185" si="94">IF(AM122&lt;AM121,AO121+1,AO121)</f>
        <v>3</v>
      </c>
      <c r="AP122" s="7" t="s">
        <v>41</v>
      </c>
      <c r="AQ122" s="8" t="s">
        <v>29</v>
      </c>
      <c r="AR122" s="10">
        <v>3.3300000000000001E-3</v>
      </c>
      <c r="AS122" s="10"/>
      <c r="AT122" s="10">
        <f t="shared" si="20"/>
        <v>7</v>
      </c>
      <c r="AU122" s="24" t="s">
        <v>28</v>
      </c>
      <c r="AV122" s="25">
        <f t="shared" ref="AV122:AV124" si="95">(SUMIF($AV$4:$AV$119,AU122,$AY$4:$AY$119))/$AY$4</f>
        <v>5.8103448275862073</v>
      </c>
      <c r="AW122" s="26"/>
      <c r="AX122" s="26" t="s">
        <v>29</v>
      </c>
      <c r="AY122" s="25">
        <f t="shared" ref="AY122:AY124" si="96">(SUMIF($AV$4:$AV$119,AX122,$AY$4:$AY$119))/$AY$4</f>
        <v>11.198275862068966</v>
      </c>
      <c r="AZ122" s="7" t="s">
        <v>98</v>
      </c>
      <c r="BA122" s="8" t="s">
        <v>29</v>
      </c>
      <c r="BB122" s="10">
        <v>1.7160000000000002E-2</v>
      </c>
      <c r="BC122" s="10"/>
      <c r="BD122" s="10">
        <f t="shared" si="24"/>
        <v>14</v>
      </c>
      <c r="BE122" s="7" t="s">
        <v>61</v>
      </c>
      <c r="BF122" s="8" t="s">
        <v>19</v>
      </c>
      <c r="BG122" s="10">
        <v>3.5599999999999998E-3</v>
      </c>
      <c r="BH122" s="10"/>
      <c r="BI122" s="10">
        <f t="shared" si="21"/>
        <v>8</v>
      </c>
      <c r="BJ122" s="7" t="s">
        <v>86</v>
      </c>
      <c r="BK122" s="8" t="s">
        <v>28</v>
      </c>
      <c r="BL122" s="10">
        <v>-2.1129999999999999E-2</v>
      </c>
      <c r="BM122" s="10"/>
      <c r="BN122" s="10">
        <f t="shared" si="71"/>
        <v>12</v>
      </c>
      <c r="BO122" s="7" t="s">
        <v>98</v>
      </c>
      <c r="BP122" s="8" t="s">
        <v>23</v>
      </c>
      <c r="BQ122" s="10">
        <v>-8.1899999999999994E-3</v>
      </c>
      <c r="BS122" s="10">
        <f t="shared" ref="BS122:BS185" si="97">IF(BQ122&lt;BQ121,BS121+1,BS121)</f>
        <v>3</v>
      </c>
    </row>
    <row r="123" spans="1:71" ht="17" thickBot="1" x14ac:dyDescent="0.25">
      <c r="A123" s="58"/>
      <c r="B123" s="27" t="s">
        <v>22</v>
      </c>
      <c r="C123" s="28">
        <f t="shared" si="89"/>
        <v>709</v>
      </c>
      <c r="D123" s="29"/>
      <c r="E123" s="29" t="s">
        <v>23</v>
      </c>
      <c r="F123" s="28">
        <f t="shared" si="90"/>
        <v>0</v>
      </c>
      <c r="G123" s="7" t="s">
        <v>47</v>
      </c>
      <c r="H123" s="8" t="s">
        <v>28</v>
      </c>
      <c r="I123" s="10">
        <v>-8.3300000000000006E-3</v>
      </c>
      <c r="J123" s="10"/>
      <c r="K123" s="10">
        <f t="shared" si="93"/>
        <v>4</v>
      </c>
      <c r="L123" s="27" t="s">
        <v>22</v>
      </c>
      <c r="M123" s="28">
        <f t="shared" si="91"/>
        <v>0</v>
      </c>
      <c r="N123" s="29"/>
      <c r="O123" s="29" t="s">
        <v>23</v>
      </c>
      <c r="P123" s="28">
        <f t="shared" si="92"/>
        <v>101</v>
      </c>
      <c r="Q123" s="7" t="s">
        <v>62</v>
      </c>
      <c r="R123" s="8" t="s">
        <v>25</v>
      </c>
      <c r="S123" s="10">
        <v>-2.0299999999999999E-2</v>
      </c>
      <c r="T123" s="10"/>
      <c r="U123" s="10">
        <f t="shared" si="87"/>
        <v>7</v>
      </c>
      <c r="V123" s="7" t="s">
        <v>39</v>
      </c>
      <c r="W123" s="8" t="s">
        <v>25</v>
      </c>
      <c r="X123" s="10">
        <v>-3.8289999999999998E-2</v>
      </c>
      <c r="Y123" s="10"/>
      <c r="Z123" s="10">
        <f t="shared" si="34"/>
        <v>28</v>
      </c>
      <c r="AA123" s="7" t="s">
        <v>68</v>
      </c>
      <c r="AB123" s="8" t="s">
        <v>29</v>
      </c>
      <c r="AC123" s="10">
        <v>-1.56E-3</v>
      </c>
      <c r="AD123" s="10"/>
      <c r="AE123" s="10">
        <f t="shared" si="88"/>
        <v>6</v>
      </c>
      <c r="AF123" s="7" t="s">
        <v>18</v>
      </c>
      <c r="AG123" s="8" t="s">
        <v>20</v>
      </c>
      <c r="AH123" s="10">
        <v>-8.8900000000000003E-3</v>
      </c>
      <c r="AI123" s="10"/>
      <c r="AJ123" s="10">
        <f t="shared" si="76"/>
        <v>11</v>
      </c>
      <c r="AK123" s="7" t="s">
        <v>43</v>
      </c>
      <c r="AL123" s="8" t="s">
        <v>22</v>
      </c>
      <c r="AM123" s="10">
        <v>-7.5599999999999999E-3</v>
      </c>
      <c r="AN123" s="10"/>
      <c r="AO123" s="10">
        <f t="shared" si="94"/>
        <v>4</v>
      </c>
      <c r="AP123" s="7" t="s">
        <v>18</v>
      </c>
      <c r="AQ123" s="8" t="s">
        <v>19</v>
      </c>
      <c r="AR123" s="10">
        <v>2.9099999999999998E-3</v>
      </c>
      <c r="AS123" s="10"/>
      <c r="AT123" s="10">
        <f t="shared" si="20"/>
        <v>6</v>
      </c>
      <c r="AU123" s="24" t="s">
        <v>19</v>
      </c>
      <c r="AV123" s="25">
        <f t="shared" si="95"/>
        <v>8.2068965517241388</v>
      </c>
      <c r="AW123" s="26"/>
      <c r="AX123" s="26" t="s">
        <v>20</v>
      </c>
      <c r="AY123" s="25">
        <f t="shared" si="96"/>
        <v>5.4137931034482758</v>
      </c>
      <c r="AZ123" s="7" t="s">
        <v>97</v>
      </c>
      <c r="BA123" s="8" t="s">
        <v>28</v>
      </c>
      <c r="BB123" s="10">
        <v>1.6799999999999999E-2</v>
      </c>
      <c r="BC123" s="10"/>
      <c r="BD123" s="10">
        <f t="shared" si="24"/>
        <v>13</v>
      </c>
      <c r="BE123" s="7" t="s">
        <v>48</v>
      </c>
      <c r="BF123" s="8" t="s">
        <v>20</v>
      </c>
      <c r="BG123" s="10">
        <v>3.31E-3</v>
      </c>
      <c r="BH123" s="10"/>
      <c r="BI123" s="10">
        <f t="shared" si="21"/>
        <v>7</v>
      </c>
      <c r="BJ123" s="7" t="s">
        <v>42</v>
      </c>
      <c r="BK123" s="8" t="s">
        <v>26</v>
      </c>
      <c r="BL123" s="10">
        <v>-2.3189999999999999E-2</v>
      </c>
      <c r="BM123" s="10"/>
      <c r="BN123" s="10">
        <f t="shared" si="71"/>
        <v>13</v>
      </c>
      <c r="BO123" s="7" t="s">
        <v>64</v>
      </c>
      <c r="BP123" s="8" t="s">
        <v>28</v>
      </c>
      <c r="BQ123" s="10">
        <v>-1.5720000000000001E-2</v>
      </c>
      <c r="BS123" s="10">
        <f t="shared" si="97"/>
        <v>4</v>
      </c>
    </row>
    <row r="124" spans="1:71" ht="18" thickTop="1" thickBot="1" x14ac:dyDescent="0.25">
      <c r="A124" s="58"/>
      <c r="B124" s="68" t="s">
        <v>109</v>
      </c>
      <c r="C124" s="69"/>
      <c r="D124" s="69"/>
      <c r="E124" s="69"/>
      <c r="F124" s="70"/>
      <c r="G124" s="7" t="s">
        <v>45</v>
      </c>
      <c r="H124" s="8" t="s">
        <v>19</v>
      </c>
      <c r="I124" s="10">
        <v>-9.11E-3</v>
      </c>
      <c r="J124" s="10"/>
      <c r="K124" s="10">
        <f t="shared" si="93"/>
        <v>5</v>
      </c>
      <c r="L124" s="7" t="s">
        <v>21</v>
      </c>
      <c r="M124" s="8" t="s">
        <v>23</v>
      </c>
      <c r="N124" s="10">
        <v>-1.42E-3</v>
      </c>
      <c r="O124" s="10"/>
      <c r="P124" s="10">
        <v>1</v>
      </c>
      <c r="Q124" s="7" t="s">
        <v>57</v>
      </c>
      <c r="R124" s="8" t="s">
        <v>26</v>
      </c>
      <c r="S124" s="10">
        <v>-2.384E-2</v>
      </c>
      <c r="T124" s="10"/>
      <c r="U124" s="10">
        <f t="shared" si="87"/>
        <v>8</v>
      </c>
      <c r="V124" s="7" t="s">
        <v>99</v>
      </c>
      <c r="W124" s="8" t="s">
        <v>28</v>
      </c>
      <c r="X124" s="10">
        <v>-3.9359999999999999E-2</v>
      </c>
      <c r="Y124" s="10"/>
      <c r="Z124" s="10">
        <f t="shared" si="34"/>
        <v>29</v>
      </c>
      <c r="AA124" s="7" t="s">
        <v>96</v>
      </c>
      <c r="AB124" s="8" t="s">
        <v>29</v>
      </c>
      <c r="AC124" s="10">
        <v>-1.8E-3</v>
      </c>
      <c r="AD124" s="10"/>
      <c r="AE124" s="10">
        <f t="shared" si="88"/>
        <v>7</v>
      </c>
      <c r="AF124" s="7" t="s">
        <v>66</v>
      </c>
      <c r="AG124" s="8" t="s">
        <v>22</v>
      </c>
      <c r="AH124" s="10">
        <v>-8.9499999999999996E-3</v>
      </c>
      <c r="AI124" s="10"/>
      <c r="AJ124" s="10">
        <f t="shared" si="76"/>
        <v>12</v>
      </c>
      <c r="AK124" s="7" t="s">
        <v>51</v>
      </c>
      <c r="AL124" s="8" t="s">
        <v>22</v>
      </c>
      <c r="AM124" s="10">
        <v>-8.3499999999999998E-3</v>
      </c>
      <c r="AN124" s="10"/>
      <c r="AO124" s="10">
        <f t="shared" si="94"/>
        <v>5</v>
      </c>
      <c r="AP124" s="7" t="s">
        <v>57</v>
      </c>
      <c r="AQ124" s="8" t="s">
        <v>26</v>
      </c>
      <c r="AR124" s="10">
        <v>1.67E-3</v>
      </c>
      <c r="AS124" s="10"/>
      <c r="AT124" s="10">
        <f t="shared" si="20"/>
        <v>5</v>
      </c>
      <c r="AU124" s="27" t="s">
        <v>22</v>
      </c>
      <c r="AV124" s="28">
        <f t="shared" si="95"/>
        <v>8.181034482758621</v>
      </c>
      <c r="AW124" s="29"/>
      <c r="AX124" s="29" t="s">
        <v>23</v>
      </c>
      <c r="AY124" s="28">
        <f t="shared" si="96"/>
        <v>5.9913793103448274</v>
      </c>
      <c r="AZ124" s="7" t="s">
        <v>97</v>
      </c>
      <c r="BA124" s="8" t="s">
        <v>19</v>
      </c>
      <c r="BB124" s="10">
        <v>1.6209999999999999E-2</v>
      </c>
      <c r="BC124" s="10"/>
      <c r="BD124" s="10">
        <f t="shared" si="24"/>
        <v>12</v>
      </c>
      <c r="BE124" s="7" t="s">
        <v>51</v>
      </c>
      <c r="BF124" s="8" t="s">
        <v>28</v>
      </c>
      <c r="BG124" s="10">
        <v>2.96E-3</v>
      </c>
      <c r="BH124" s="10"/>
      <c r="BI124" s="10">
        <f t="shared" si="21"/>
        <v>6</v>
      </c>
      <c r="BJ124" s="7" t="s">
        <v>54</v>
      </c>
      <c r="BK124" s="8" t="s">
        <v>29</v>
      </c>
      <c r="BL124" s="10">
        <v>-2.4819999999999998E-2</v>
      </c>
      <c r="BM124" s="10"/>
      <c r="BN124" s="10">
        <f t="shared" si="71"/>
        <v>14</v>
      </c>
      <c r="BO124" s="7" t="s">
        <v>84</v>
      </c>
      <c r="BP124" s="8" t="s">
        <v>19</v>
      </c>
      <c r="BQ124" s="10">
        <v>-2.0449999999999999E-2</v>
      </c>
      <c r="BS124" s="10">
        <f t="shared" si="97"/>
        <v>5</v>
      </c>
    </row>
    <row r="125" spans="1:71" ht="18" thickTop="1" thickBot="1" x14ac:dyDescent="0.25">
      <c r="A125" s="58"/>
      <c r="B125" s="21" t="s">
        <v>25</v>
      </c>
      <c r="C125" s="30">
        <f>SUMIFS($F$4:$F$113,$C$4:$C$113,B125,$E$4:$E$113,"x") + SUMIFS($F$4:$F$113,$C$4:$C$113,B125,$E$4:$E$113,"o")</f>
        <v>0</v>
      </c>
      <c r="D125" s="23"/>
      <c r="E125" s="23" t="s">
        <v>26</v>
      </c>
      <c r="F125" s="30">
        <f>SUMIFS($F$4:$F$113,$C$4:$C$113,E125,$E$4:$E$113,"x") + SUMIFS($F$4:$F$113,$C$4:$C$113,E125,$E$4:$E$113,"o")</f>
        <v>1283</v>
      </c>
      <c r="G125" s="7" t="s">
        <v>102</v>
      </c>
      <c r="H125" s="8" t="s">
        <v>20</v>
      </c>
      <c r="I125" s="10">
        <v>-9.2899999999999996E-3</v>
      </c>
      <c r="J125" s="10"/>
      <c r="K125" s="10">
        <f t="shared" si="93"/>
        <v>6</v>
      </c>
      <c r="L125" s="7" t="s">
        <v>51</v>
      </c>
      <c r="M125" s="8" t="s">
        <v>28</v>
      </c>
      <c r="N125" s="10">
        <v>-4.7699999999999999E-3</v>
      </c>
      <c r="O125" s="10"/>
      <c r="P125" s="10">
        <f>IF(N125&lt;N124,P124+1,P124)</f>
        <v>2</v>
      </c>
      <c r="Q125" s="7" t="s">
        <v>36</v>
      </c>
      <c r="R125" s="8" t="s">
        <v>26</v>
      </c>
      <c r="S125" s="10">
        <v>-2.445E-2</v>
      </c>
      <c r="T125" s="10"/>
      <c r="U125" s="10">
        <f t="shared" si="87"/>
        <v>9</v>
      </c>
      <c r="V125" s="7" t="s">
        <v>51</v>
      </c>
      <c r="W125" s="8" t="s">
        <v>22</v>
      </c>
      <c r="X125" s="10">
        <v>-4.3810000000000002E-2</v>
      </c>
      <c r="Y125" s="10"/>
      <c r="Z125" s="10">
        <f t="shared" si="34"/>
        <v>30</v>
      </c>
      <c r="AA125" s="7" t="s">
        <v>48</v>
      </c>
      <c r="AB125" s="8" t="s">
        <v>29</v>
      </c>
      <c r="AC125" s="10">
        <v>-2.32E-3</v>
      </c>
      <c r="AD125" s="10"/>
      <c r="AE125" s="10">
        <f t="shared" si="88"/>
        <v>8</v>
      </c>
      <c r="AF125" s="7" t="s">
        <v>63</v>
      </c>
      <c r="AG125" s="8" t="s">
        <v>26</v>
      </c>
      <c r="AH125" s="10">
        <v>-9.2300000000000004E-3</v>
      </c>
      <c r="AI125" s="10"/>
      <c r="AJ125" s="10">
        <f t="shared" si="76"/>
        <v>13</v>
      </c>
      <c r="AK125" s="7" t="s">
        <v>41</v>
      </c>
      <c r="AL125" s="8" t="s">
        <v>25</v>
      </c>
      <c r="AM125" s="10">
        <v>-8.5599999999999999E-3</v>
      </c>
      <c r="AN125" s="10"/>
      <c r="AO125" s="10">
        <f t="shared" si="94"/>
        <v>6</v>
      </c>
      <c r="AP125" s="7" t="s">
        <v>66</v>
      </c>
      <c r="AQ125" s="8" t="s">
        <v>22</v>
      </c>
      <c r="AR125" s="10">
        <v>1.6299999999999999E-3</v>
      </c>
      <c r="AS125" s="10"/>
      <c r="AT125" s="10">
        <f t="shared" si="20"/>
        <v>4</v>
      </c>
      <c r="AU125" s="68" t="s">
        <v>108</v>
      </c>
      <c r="AV125" s="69"/>
      <c r="AW125" s="69"/>
      <c r="AX125" s="69"/>
      <c r="AY125" s="70"/>
      <c r="AZ125" s="7" t="s">
        <v>99</v>
      </c>
      <c r="BA125" s="8" t="s">
        <v>20</v>
      </c>
      <c r="BB125" s="10">
        <v>1.4080000000000001E-2</v>
      </c>
      <c r="BC125" s="10"/>
      <c r="BD125" s="10">
        <f t="shared" si="24"/>
        <v>11</v>
      </c>
      <c r="BE125" s="7" t="s">
        <v>47</v>
      </c>
      <c r="BF125" s="8" t="s">
        <v>28</v>
      </c>
      <c r="BG125" s="10">
        <v>2.81E-3</v>
      </c>
      <c r="BH125" s="10"/>
      <c r="BI125" s="10">
        <f t="shared" si="21"/>
        <v>5</v>
      </c>
      <c r="BJ125" s="7" t="s">
        <v>59</v>
      </c>
      <c r="BK125" s="8" t="s">
        <v>23</v>
      </c>
      <c r="BL125" s="10">
        <v>-2.537E-2</v>
      </c>
      <c r="BM125" s="10"/>
      <c r="BN125" s="10">
        <f t="shared" si="71"/>
        <v>15</v>
      </c>
      <c r="BO125" s="7" t="s">
        <v>36</v>
      </c>
      <c r="BP125" s="8" t="s">
        <v>26</v>
      </c>
      <c r="BQ125" s="10">
        <v>-2.8879999999999999E-2</v>
      </c>
      <c r="BS125" s="10">
        <f t="shared" si="97"/>
        <v>6</v>
      </c>
    </row>
    <row r="126" spans="1:71" ht="18" thickTop="1" thickBot="1" x14ac:dyDescent="0.25">
      <c r="A126" s="58"/>
      <c r="B126" s="24" t="s">
        <v>28</v>
      </c>
      <c r="C126" s="25">
        <f t="shared" ref="C126:C128" si="98">SUMIFS($F$4:$F$113,$C$4:$C$113,B126,$E$4:$E$113,"x") + SUMIFS($F$4:$F$113,$C$4:$C$113,B126,$E$4:$E$113,"o")</f>
        <v>275</v>
      </c>
      <c r="D126" s="26"/>
      <c r="E126" s="26" t="s">
        <v>29</v>
      </c>
      <c r="F126" s="25">
        <f t="shared" ref="F126:F128" si="99">SUMIFS($F$4:$F$113,$C$4:$C$113,E126,$E$4:$E$113,"x") + SUMIFS($F$4:$F$113,$C$4:$C$113,E126,$E$4:$E$113,"o")</f>
        <v>336</v>
      </c>
      <c r="G126" s="7" t="s">
        <v>49</v>
      </c>
      <c r="H126" s="8" t="s">
        <v>28</v>
      </c>
      <c r="I126" s="10">
        <v>-1.3220000000000001E-2</v>
      </c>
      <c r="J126" s="10"/>
      <c r="K126" s="10">
        <f t="shared" si="93"/>
        <v>7</v>
      </c>
      <c r="L126" s="7" t="s">
        <v>66</v>
      </c>
      <c r="M126" s="8" t="s">
        <v>22</v>
      </c>
      <c r="N126" s="10">
        <v>-9.1500000000000001E-3</v>
      </c>
      <c r="O126" s="10"/>
      <c r="P126" s="10">
        <f t="shared" ref="P126:P189" si="100">IF(N126&lt;N125,P125+1,P125)</f>
        <v>3</v>
      </c>
      <c r="Q126" s="7" t="s">
        <v>66</v>
      </c>
      <c r="R126" s="8" t="s">
        <v>22</v>
      </c>
      <c r="S126" s="10">
        <v>-2.504E-2</v>
      </c>
      <c r="T126" s="10"/>
      <c r="U126" s="10">
        <f t="shared" si="87"/>
        <v>10</v>
      </c>
      <c r="V126" s="7" t="s">
        <v>70</v>
      </c>
      <c r="W126" s="8" t="s">
        <v>28</v>
      </c>
      <c r="X126" s="10">
        <v>-4.7059999999999998E-2</v>
      </c>
      <c r="Y126" s="10"/>
      <c r="Z126" s="10">
        <f t="shared" si="34"/>
        <v>31</v>
      </c>
      <c r="AA126" s="7" t="s">
        <v>49</v>
      </c>
      <c r="AB126" s="8" t="s">
        <v>20</v>
      </c>
      <c r="AC126" s="10">
        <v>-2.8800000000000002E-3</v>
      </c>
      <c r="AD126" s="10"/>
      <c r="AE126" s="10">
        <f t="shared" si="88"/>
        <v>9</v>
      </c>
      <c r="AF126" s="7" t="s">
        <v>93</v>
      </c>
      <c r="AG126" s="8" t="s">
        <v>20</v>
      </c>
      <c r="AH126" s="10">
        <v>-9.5399999999999999E-3</v>
      </c>
      <c r="AI126" s="10"/>
      <c r="AJ126" s="10">
        <f t="shared" si="76"/>
        <v>14</v>
      </c>
      <c r="AK126" s="7" t="s">
        <v>102</v>
      </c>
      <c r="AL126" s="8" t="s">
        <v>20</v>
      </c>
      <c r="AM126" s="10">
        <v>-1.0200000000000001E-2</v>
      </c>
      <c r="AN126" s="10"/>
      <c r="AO126" s="10">
        <f t="shared" si="94"/>
        <v>7</v>
      </c>
      <c r="AP126" s="7" t="s">
        <v>93</v>
      </c>
      <c r="AQ126" s="8" t="s">
        <v>25</v>
      </c>
      <c r="AR126" s="10">
        <v>1.5399999999999999E-3</v>
      </c>
      <c r="AS126" s="10"/>
      <c r="AT126" s="10">
        <f t="shared" si="20"/>
        <v>3</v>
      </c>
      <c r="AU126" s="21" t="s">
        <v>25</v>
      </c>
      <c r="AV126" s="30">
        <f>SUMIFS($AY$4:$AY$119,$AV$4:$AV$119,AU126,$AX$4:$AX$119,"x")</f>
        <v>104</v>
      </c>
      <c r="AW126" s="23"/>
      <c r="AX126" s="23" t="s">
        <v>26</v>
      </c>
      <c r="AY126" s="30">
        <f>SUMIFS($AY$4:$AY$119,$AV$4:$AV$119,AX126,$AX$4:$AX$119,"x")</f>
        <v>664</v>
      </c>
      <c r="AZ126" s="7" t="s">
        <v>97</v>
      </c>
      <c r="BA126" s="8" t="s">
        <v>23</v>
      </c>
      <c r="BB126" s="10">
        <v>1.329E-2</v>
      </c>
      <c r="BC126" s="10"/>
      <c r="BD126" s="10">
        <f t="shared" si="24"/>
        <v>10</v>
      </c>
      <c r="BE126" s="7" t="s">
        <v>54</v>
      </c>
      <c r="BF126" s="8" t="s">
        <v>105</v>
      </c>
      <c r="BG126" s="10">
        <v>2.7000000000000001E-3</v>
      </c>
      <c r="BH126" s="10"/>
      <c r="BI126" s="10">
        <f t="shared" si="21"/>
        <v>4</v>
      </c>
      <c r="BJ126" s="7" t="s">
        <v>97</v>
      </c>
      <c r="BK126" s="8" t="s">
        <v>23</v>
      </c>
      <c r="BL126" s="10">
        <v>-2.742E-2</v>
      </c>
      <c r="BM126" s="10"/>
      <c r="BN126" s="10">
        <f t="shared" si="71"/>
        <v>16</v>
      </c>
      <c r="BO126" s="7" t="s">
        <v>79</v>
      </c>
      <c r="BP126" s="8" t="s">
        <v>22</v>
      </c>
      <c r="BQ126" s="10">
        <v>-3.2530000000000003E-2</v>
      </c>
      <c r="BS126" s="10">
        <f t="shared" si="97"/>
        <v>7</v>
      </c>
    </row>
    <row r="127" spans="1:71" ht="17" thickBot="1" x14ac:dyDescent="0.25">
      <c r="A127" s="58"/>
      <c r="B127" s="24" t="s">
        <v>19</v>
      </c>
      <c r="C127" s="25">
        <f t="shared" si="98"/>
        <v>69</v>
      </c>
      <c r="D127" s="26"/>
      <c r="E127" s="26" t="s">
        <v>20</v>
      </c>
      <c r="F127" s="25">
        <f t="shared" si="99"/>
        <v>427</v>
      </c>
      <c r="G127" s="7" t="s">
        <v>72</v>
      </c>
      <c r="H127" s="8" t="s">
        <v>25</v>
      </c>
      <c r="I127" s="10">
        <v>-1.359E-2</v>
      </c>
      <c r="J127" s="10"/>
      <c r="K127" s="10">
        <f t="shared" si="93"/>
        <v>8</v>
      </c>
      <c r="L127" s="7" t="s">
        <v>60</v>
      </c>
      <c r="M127" s="8" t="s">
        <v>19</v>
      </c>
      <c r="N127" s="10">
        <v>-1.312E-2</v>
      </c>
      <c r="O127" s="10"/>
      <c r="P127" s="10">
        <f t="shared" si="100"/>
        <v>4</v>
      </c>
      <c r="Q127" s="7" t="s">
        <v>61</v>
      </c>
      <c r="R127" s="8" t="s">
        <v>26</v>
      </c>
      <c r="S127" s="10">
        <v>-2.598E-2</v>
      </c>
      <c r="T127" s="10"/>
      <c r="U127" s="10">
        <f t="shared" si="87"/>
        <v>11</v>
      </c>
      <c r="V127" s="7" t="s">
        <v>53</v>
      </c>
      <c r="W127" s="8" t="s">
        <v>23</v>
      </c>
      <c r="X127" s="10">
        <v>-4.752E-2</v>
      </c>
      <c r="Y127" s="10"/>
      <c r="Z127" s="10">
        <f t="shared" si="34"/>
        <v>32</v>
      </c>
      <c r="AA127" s="7" t="s">
        <v>84</v>
      </c>
      <c r="AB127" s="8" t="s">
        <v>19</v>
      </c>
      <c r="AC127" s="10">
        <v>-4.79E-3</v>
      </c>
      <c r="AD127" s="10"/>
      <c r="AE127" s="10">
        <f t="shared" si="88"/>
        <v>10</v>
      </c>
      <c r="AF127" s="7" t="s">
        <v>46</v>
      </c>
      <c r="AG127" s="8" t="s">
        <v>22</v>
      </c>
      <c r="AH127" s="10">
        <v>-1.0120000000000001E-2</v>
      </c>
      <c r="AI127" s="10"/>
      <c r="AJ127" s="10">
        <f t="shared" si="76"/>
        <v>15</v>
      </c>
      <c r="AK127" s="7" t="s">
        <v>46</v>
      </c>
      <c r="AL127" s="8" t="s">
        <v>20</v>
      </c>
      <c r="AM127" s="10">
        <v>-1.027E-2</v>
      </c>
      <c r="AN127" s="10"/>
      <c r="AO127" s="10">
        <f t="shared" si="94"/>
        <v>8</v>
      </c>
      <c r="AP127" s="7" t="s">
        <v>53</v>
      </c>
      <c r="AQ127" s="8" t="s">
        <v>23</v>
      </c>
      <c r="AR127" s="10">
        <v>1.4499999999999999E-3</v>
      </c>
      <c r="AS127" s="10"/>
      <c r="AT127" s="10">
        <f>IF(AR127&gt;AR128,AT128+1,AT128)</f>
        <v>2</v>
      </c>
      <c r="AU127" s="24" t="s">
        <v>28</v>
      </c>
      <c r="AV127" s="25">
        <f t="shared" ref="AV127:AV129" si="101">SUMIFS($AY$4:$AY$119,$AV$4:$AV$119,AU127,$AX$4:$AX$119,"x")</f>
        <v>173</v>
      </c>
      <c r="AW127" s="26"/>
      <c r="AX127" s="26" t="s">
        <v>29</v>
      </c>
      <c r="AY127" s="25">
        <f t="shared" ref="AY127:AY129" si="102">SUMIFS($AY$4:$AY$119,$AV$4:$AV$119,AX127,$AX$4:$AX$119,"x")</f>
        <v>370</v>
      </c>
      <c r="AZ127" s="7" t="s">
        <v>53</v>
      </c>
      <c r="BA127" s="8" t="s">
        <v>28</v>
      </c>
      <c r="BB127" s="10">
        <v>1.0109999999999999E-2</v>
      </c>
      <c r="BC127" s="10"/>
      <c r="BD127" s="10">
        <f t="shared" si="24"/>
        <v>9</v>
      </c>
      <c r="BE127" s="7" t="s">
        <v>96</v>
      </c>
      <c r="BF127" s="8" t="s">
        <v>19</v>
      </c>
      <c r="BG127" s="10">
        <v>2.5500000000000002E-3</v>
      </c>
      <c r="BH127" s="10"/>
      <c r="BI127" s="10">
        <f t="shared" si="21"/>
        <v>3</v>
      </c>
      <c r="BJ127" s="7" t="s">
        <v>74</v>
      </c>
      <c r="BK127" s="8" t="s">
        <v>23</v>
      </c>
      <c r="BL127" s="10">
        <v>-2.7689999999999999E-2</v>
      </c>
      <c r="BM127" s="10"/>
      <c r="BN127" s="10">
        <f t="shared" si="71"/>
        <v>17</v>
      </c>
      <c r="BO127" s="7" t="s">
        <v>60</v>
      </c>
      <c r="BP127" s="8" t="s">
        <v>26</v>
      </c>
      <c r="BQ127" s="10">
        <v>-3.4090000000000002E-2</v>
      </c>
      <c r="BS127" s="10">
        <f t="shared" si="97"/>
        <v>8</v>
      </c>
    </row>
    <row r="128" spans="1:71" ht="17" thickBot="1" x14ac:dyDescent="0.25">
      <c r="A128" s="58"/>
      <c r="B128" s="27" t="s">
        <v>22</v>
      </c>
      <c r="C128" s="28">
        <f t="shared" si="98"/>
        <v>817</v>
      </c>
      <c r="D128" s="29"/>
      <c r="E128" s="29" t="s">
        <v>23</v>
      </c>
      <c r="F128" s="28">
        <f t="shared" si="99"/>
        <v>0</v>
      </c>
      <c r="G128" s="7" t="s">
        <v>66</v>
      </c>
      <c r="H128" s="8" t="s">
        <v>22</v>
      </c>
      <c r="I128" s="10">
        <v>-1.3780000000000001E-2</v>
      </c>
      <c r="J128" s="10"/>
      <c r="K128" s="10">
        <f t="shared" si="93"/>
        <v>9</v>
      </c>
      <c r="L128" s="7" t="s">
        <v>99</v>
      </c>
      <c r="M128" s="8" t="s">
        <v>20</v>
      </c>
      <c r="N128" s="10">
        <v>-1.3939999999999999E-2</v>
      </c>
      <c r="O128" s="10"/>
      <c r="P128" s="10">
        <f t="shared" si="100"/>
        <v>5</v>
      </c>
      <c r="Q128" s="7" t="s">
        <v>79</v>
      </c>
      <c r="R128" s="8" t="s">
        <v>29</v>
      </c>
      <c r="S128" s="10">
        <v>-2.6630000000000001E-2</v>
      </c>
      <c r="T128" s="10"/>
      <c r="U128" s="10">
        <f t="shared" si="87"/>
        <v>12</v>
      </c>
      <c r="V128" s="7" t="s">
        <v>87</v>
      </c>
      <c r="W128" s="8" t="s">
        <v>25</v>
      </c>
      <c r="X128" s="10">
        <v>-4.836E-2</v>
      </c>
      <c r="Y128" s="10"/>
      <c r="Z128" s="10">
        <f t="shared" si="34"/>
        <v>33</v>
      </c>
      <c r="AA128" s="7" t="s">
        <v>39</v>
      </c>
      <c r="AB128" s="8" t="s">
        <v>25</v>
      </c>
      <c r="AC128" s="10">
        <v>-5.3400000000000001E-3</v>
      </c>
      <c r="AD128" s="10"/>
      <c r="AE128" s="10">
        <f t="shared" si="88"/>
        <v>11</v>
      </c>
      <c r="AF128" s="7" t="s">
        <v>72</v>
      </c>
      <c r="AG128" s="8" t="s">
        <v>22</v>
      </c>
      <c r="AH128" s="10">
        <v>-1.052E-2</v>
      </c>
      <c r="AI128" s="10"/>
      <c r="AJ128" s="10">
        <f t="shared" si="76"/>
        <v>16</v>
      </c>
      <c r="AK128" s="7" t="s">
        <v>73</v>
      </c>
      <c r="AL128" s="8" t="s">
        <v>26</v>
      </c>
      <c r="AM128" s="10">
        <v>-1.21E-2</v>
      </c>
      <c r="AN128" s="10"/>
      <c r="AO128" s="10">
        <f t="shared" si="94"/>
        <v>9</v>
      </c>
      <c r="AP128" s="7" t="s">
        <v>80</v>
      </c>
      <c r="AQ128" s="8" t="s">
        <v>28</v>
      </c>
      <c r="AR128" s="10">
        <v>3.2000000000000003E-4</v>
      </c>
      <c r="AS128" s="10"/>
      <c r="AT128" s="10">
        <v>1</v>
      </c>
      <c r="AU128" s="24" t="s">
        <v>19</v>
      </c>
      <c r="AV128" s="25">
        <f t="shared" si="101"/>
        <v>290</v>
      </c>
      <c r="AW128" s="26"/>
      <c r="AX128" s="26" t="s">
        <v>20</v>
      </c>
      <c r="AY128" s="25">
        <f t="shared" si="102"/>
        <v>78</v>
      </c>
      <c r="AZ128" s="7" t="s">
        <v>104</v>
      </c>
      <c r="BA128" s="8" t="s">
        <v>29</v>
      </c>
      <c r="BB128" s="10">
        <v>9.8499999999999994E-3</v>
      </c>
      <c r="BC128" s="10"/>
      <c r="BD128" s="10">
        <f t="shared" si="24"/>
        <v>8</v>
      </c>
      <c r="BE128" s="7" t="s">
        <v>80</v>
      </c>
      <c r="BF128" s="8" t="s">
        <v>28</v>
      </c>
      <c r="BG128" s="10">
        <v>1.17E-3</v>
      </c>
      <c r="BH128" s="10"/>
      <c r="BI128" s="10">
        <f>IF(BG128&gt;BG129,BI129+1,BI129)</f>
        <v>2</v>
      </c>
      <c r="BJ128" s="7" t="s">
        <v>92</v>
      </c>
      <c r="BK128" s="8" t="s">
        <v>23</v>
      </c>
      <c r="BL128" s="10">
        <v>-2.7990000000000001E-2</v>
      </c>
      <c r="BM128" s="10"/>
      <c r="BN128" s="10">
        <f t="shared" si="71"/>
        <v>18</v>
      </c>
      <c r="BO128" s="7" t="s">
        <v>56</v>
      </c>
      <c r="BP128" s="8" t="s">
        <v>22</v>
      </c>
      <c r="BQ128" s="10">
        <v>-3.5380000000000002E-2</v>
      </c>
      <c r="BS128" s="10">
        <f t="shared" si="97"/>
        <v>9</v>
      </c>
    </row>
    <row r="129" spans="1:71" ht="18" thickTop="1" thickBot="1" x14ac:dyDescent="0.25">
      <c r="A129" s="58"/>
      <c r="B129" s="7" t="s">
        <v>91</v>
      </c>
      <c r="C129" s="8" t="s">
        <v>22</v>
      </c>
      <c r="D129" s="10">
        <v>-1.99E-3</v>
      </c>
      <c r="E129" s="10"/>
      <c r="F129" s="10">
        <v>1</v>
      </c>
      <c r="G129" s="7" t="s">
        <v>57</v>
      </c>
      <c r="H129" s="8" t="s">
        <v>23</v>
      </c>
      <c r="I129" s="10">
        <v>-1.4670000000000001E-2</v>
      </c>
      <c r="J129" s="10"/>
      <c r="K129" s="10">
        <f t="shared" si="93"/>
        <v>10</v>
      </c>
      <c r="L129" s="7" t="s">
        <v>97</v>
      </c>
      <c r="M129" s="8" t="s">
        <v>25</v>
      </c>
      <c r="N129" s="10">
        <v>-1.473E-2</v>
      </c>
      <c r="O129" s="10"/>
      <c r="P129" s="10">
        <f t="shared" si="100"/>
        <v>6</v>
      </c>
      <c r="Q129" s="7" t="s">
        <v>81</v>
      </c>
      <c r="R129" s="8" t="s">
        <v>26</v>
      </c>
      <c r="S129" s="10">
        <v>-3.1E-2</v>
      </c>
      <c r="T129" s="10"/>
      <c r="U129" s="10">
        <f t="shared" si="87"/>
        <v>13</v>
      </c>
      <c r="V129" s="7" t="s">
        <v>102</v>
      </c>
      <c r="W129" s="8" t="s">
        <v>22</v>
      </c>
      <c r="X129" s="10">
        <v>-4.8989999999999999E-2</v>
      </c>
      <c r="Y129" s="10"/>
      <c r="Z129" s="10">
        <f t="shared" si="34"/>
        <v>34</v>
      </c>
      <c r="AA129" s="7" t="s">
        <v>60</v>
      </c>
      <c r="AB129" s="8" t="s">
        <v>22</v>
      </c>
      <c r="AC129" s="10">
        <v>-6.1000000000000004E-3</v>
      </c>
      <c r="AD129" s="10"/>
      <c r="AE129" s="10">
        <f t="shared" si="88"/>
        <v>12</v>
      </c>
      <c r="AF129" s="7" t="s">
        <v>104</v>
      </c>
      <c r="AG129" s="8" t="s">
        <v>29</v>
      </c>
      <c r="AH129" s="10">
        <v>-1.06E-2</v>
      </c>
      <c r="AI129" s="10"/>
      <c r="AJ129" s="10">
        <f t="shared" si="76"/>
        <v>17</v>
      </c>
      <c r="AK129" s="7" t="s">
        <v>86</v>
      </c>
      <c r="AL129" s="8" t="s">
        <v>28</v>
      </c>
      <c r="AM129" s="10">
        <v>-1.259E-2</v>
      </c>
      <c r="AN129" s="10"/>
      <c r="AO129" s="10">
        <f t="shared" si="94"/>
        <v>10</v>
      </c>
      <c r="AP129" s="68" t="s">
        <v>107</v>
      </c>
      <c r="AQ129" s="69"/>
      <c r="AR129" s="69"/>
      <c r="AS129" s="69"/>
      <c r="AT129" s="70"/>
      <c r="AU129" s="27" t="s">
        <v>22</v>
      </c>
      <c r="AV129" s="28">
        <f t="shared" si="101"/>
        <v>220</v>
      </c>
      <c r="AW129" s="29"/>
      <c r="AX129" s="29" t="s">
        <v>23</v>
      </c>
      <c r="AY129" s="28">
        <f t="shared" si="102"/>
        <v>86</v>
      </c>
      <c r="AZ129" s="7" t="s">
        <v>48</v>
      </c>
      <c r="BA129" s="8" t="s">
        <v>29</v>
      </c>
      <c r="BB129" s="10">
        <v>9.7699999999999992E-3</v>
      </c>
      <c r="BC129" s="10"/>
      <c r="BD129" s="10">
        <f t="shared" si="24"/>
        <v>7</v>
      </c>
      <c r="BE129" s="7" t="s">
        <v>47</v>
      </c>
      <c r="BF129" s="8" t="s">
        <v>19</v>
      </c>
      <c r="BG129" s="10">
        <v>2.9999999999999997E-4</v>
      </c>
      <c r="BH129" s="10"/>
      <c r="BI129" s="10">
        <v>1</v>
      </c>
      <c r="BJ129" s="7" t="s">
        <v>32</v>
      </c>
      <c r="BK129" s="8" t="s">
        <v>26</v>
      </c>
      <c r="BL129" s="10">
        <v>-2.9080000000000002E-2</v>
      </c>
      <c r="BM129" s="10"/>
      <c r="BN129" s="10">
        <f t="shared" si="71"/>
        <v>19</v>
      </c>
      <c r="BO129" s="7" t="s">
        <v>36</v>
      </c>
      <c r="BP129" s="8" t="s">
        <v>23</v>
      </c>
      <c r="BQ129" s="10">
        <v>-3.8449999999999998E-2</v>
      </c>
      <c r="BS129" s="10">
        <f t="shared" si="97"/>
        <v>10</v>
      </c>
    </row>
    <row r="130" spans="1:71" ht="18" thickTop="1" thickBot="1" x14ac:dyDescent="0.25">
      <c r="A130" s="58"/>
      <c r="B130" s="7" t="s">
        <v>57</v>
      </c>
      <c r="C130" s="8" t="s">
        <v>20</v>
      </c>
      <c r="D130" s="10">
        <v>-5.2500000000000003E-3</v>
      </c>
      <c r="E130" s="10"/>
      <c r="F130" s="10">
        <f>IF(D130&lt;D129,F129+1,F129)</f>
        <v>2</v>
      </c>
      <c r="G130" s="7" t="s">
        <v>34</v>
      </c>
      <c r="H130" s="8" t="s">
        <v>19</v>
      </c>
      <c r="I130" s="10">
        <v>-1.5140000000000001E-2</v>
      </c>
      <c r="J130" s="10"/>
      <c r="K130" s="10">
        <f t="shared" si="93"/>
        <v>11</v>
      </c>
      <c r="L130" s="7" t="s">
        <v>36</v>
      </c>
      <c r="M130" s="8" t="s">
        <v>26</v>
      </c>
      <c r="N130" s="10">
        <v>-1.482E-2</v>
      </c>
      <c r="O130" s="10"/>
      <c r="P130" s="10">
        <f t="shared" si="100"/>
        <v>7</v>
      </c>
      <c r="Q130" s="7" t="s">
        <v>103</v>
      </c>
      <c r="R130" s="8" t="s">
        <v>23</v>
      </c>
      <c r="S130" s="10">
        <v>-3.4849999999999999E-2</v>
      </c>
      <c r="T130" s="10"/>
      <c r="U130" s="10">
        <f t="shared" si="87"/>
        <v>14</v>
      </c>
      <c r="V130" s="7" t="s">
        <v>53</v>
      </c>
      <c r="W130" s="8" t="s">
        <v>28</v>
      </c>
      <c r="X130" s="10">
        <v>-5.3109999999999997E-2</v>
      </c>
      <c r="Y130" s="10"/>
      <c r="Z130" s="10">
        <f t="shared" si="34"/>
        <v>35</v>
      </c>
      <c r="AA130" s="7" t="s">
        <v>65</v>
      </c>
      <c r="AB130" s="8" t="s">
        <v>20</v>
      </c>
      <c r="AC130" s="10">
        <v>-7.0000000000000001E-3</v>
      </c>
      <c r="AD130" s="10"/>
      <c r="AE130" s="10">
        <f t="shared" si="88"/>
        <v>13</v>
      </c>
      <c r="AF130" s="7" t="s">
        <v>96</v>
      </c>
      <c r="AG130" s="8" t="s">
        <v>25</v>
      </c>
      <c r="AH130" s="10">
        <v>-1.0619999999999999E-2</v>
      </c>
      <c r="AI130" s="10"/>
      <c r="AJ130" s="10">
        <f t="shared" si="76"/>
        <v>18</v>
      </c>
      <c r="AK130" s="7" t="s">
        <v>62</v>
      </c>
      <c r="AL130" s="8" t="s">
        <v>25</v>
      </c>
      <c r="AM130" s="10">
        <v>-1.26E-2</v>
      </c>
      <c r="AN130" s="10"/>
      <c r="AO130" s="10">
        <f t="shared" si="94"/>
        <v>11</v>
      </c>
      <c r="AP130" s="21" t="s">
        <v>25</v>
      </c>
      <c r="AQ130" s="22">
        <f>(SUMIF($AQ$4:$AQ$128,AP130,$AT$4:$AT$128))/$AT$4</f>
        <v>2.8548387096774195</v>
      </c>
      <c r="AR130" s="23"/>
      <c r="AS130" s="23" t="s">
        <v>26</v>
      </c>
      <c r="AT130" s="22">
        <f>(SUMIF($AQ$4:$AQ$128,AS130,$AT$4:$AT$128))/$AT$4</f>
        <v>13.298387096774194</v>
      </c>
      <c r="AU130" s="68" t="s">
        <v>109</v>
      </c>
      <c r="AV130" s="69"/>
      <c r="AW130" s="69"/>
      <c r="AX130" s="69"/>
      <c r="AY130" s="70"/>
      <c r="AZ130" s="7" t="s">
        <v>32</v>
      </c>
      <c r="BA130" s="8" t="s">
        <v>26</v>
      </c>
      <c r="BB130" s="10">
        <v>4.4299999999999999E-3</v>
      </c>
      <c r="BC130" s="10"/>
      <c r="BD130" s="10">
        <f t="shared" si="24"/>
        <v>6</v>
      </c>
      <c r="BE130" s="68" t="s">
        <v>107</v>
      </c>
      <c r="BF130" s="69"/>
      <c r="BG130" s="69"/>
      <c r="BH130" s="69"/>
      <c r="BI130" s="69"/>
      <c r="BJ130" s="7" t="s">
        <v>84</v>
      </c>
      <c r="BK130" s="8" t="s">
        <v>19</v>
      </c>
      <c r="BL130" s="10">
        <v>-2.9219999999999999E-2</v>
      </c>
      <c r="BM130" s="10"/>
      <c r="BN130" s="10">
        <f t="shared" si="71"/>
        <v>20</v>
      </c>
      <c r="BO130" s="7" t="s">
        <v>80</v>
      </c>
      <c r="BP130" s="8" t="s">
        <v>25</v>
      </c>
      <c r="BQ130" s="10">
        <v>-3.9550000000000002E-2</v>
      </c>
      <c r="BS130" s="10">
        <f t="shared" si="97"/>
        <v>11</v>
      </c>
    </row>
    <row r="131" spans="1:71" ht="18" thickTop="1" thickBot="1" x14ac:dyDescent="0.25">
      <c r="A131" s="58"/>
      <c r="B131" s="7" t="s">
        <v>99</v>
      </c>
      <c r="C131" s="8" t="s">
        <v>26</v>
      </c>
      <c r="D131" s="10">
        <v>-5.47E-3</v>
      </c>
      <c r="E131" s="10"/>
      <c r="F131" s="10">
        <f t="shared" ref="F131:F194" si="103">IF(D131&lt;D130,F130+1,F130)</f>
        <v>3</v>
      </c>
      <c r="G131" s="7" t="s">
        <v>80</v>
      </c>
      <c r="H131" s="8" t="s">
        <v>28</v>
      </c>
      <c r="I131" s="10">
        <v>-1.576E-2</v>
      </c>
      <c r="J131" s="10"/>
      <c r="K131" s="10">
        <f t="shared" si="93"/>
        <v>12</v>
      </c>
      <c r="L131" s="7" t="s">
        <v>93</v>
      </c>
      <c r="M131" s="8" t="s">
        <v>23</v>
      </c>
      <c r="N131" s="10">
        <v>-1.5010000000000001E-2</v>
      </c>
      <c r="O131" s="10"/>
      <c r="P131" s="10">
        <f t="shared" si="100"/>
        <v>8</v>
      </c>
      <c r="Q131" s="7" t="s">
        <v>94</v>
      </c>
      <c r="R131" s="8" t="s">
        <v>28</v>
      </c>
      <c r="S131" s="10">
        <v>-3.6459999999999999E-2</v>
      </c>
      <c r="T131" s="10"/>
      <c r="U131" s="10">
        <f t="shared" si="87"/>
        <v>15</v>
      </c>
      <c r="V131" s="7" t="s">
        <v>48</v>
      </c>
      <c r="W131" s="8" t="s">
        <v>29</v>
      </c>
      <c r="X131" s="10">
        <v>-5.611E-2</v>
      </c>
      <c r="Y131" s="10"/>
      <c r="Z131" s="10">
        <f t="shared" si="34"/>
        <v>36</v>
      </c>
      <c r="AA131" s="7" t="s">
        <v>81</v>
      </c>
      <c r="AB131" s="8" t="s">
        <v>29</v>
      </c>
      <c r="AC131" s="10">
        <v>-7.6099999999999996E-3</v>
      </c>
      <c r="AD131" s="10"/>
      <c r="AE131" s="10">
        <f t="shared" si="88"/>
        <v>14</v>
      </c>
      <c r="AF131" s="7" t="s">
        <v>102</v>
      </c>
      <c r="AG131" s="8" t="s">
        <v>22</v>
      </c>
      <c r="AH131" s="10">
        <v>-1.065E-2</v>
      </c>
      <c r="AI131" s="10"/>
      <c r="AJ131" s="10">
        <f t="shared" si="76"/>
        <v>19</v>
      </c>
      <c r="AK131" s="7" t="s">
        <v>32</v>
      </c>
      <c r="AL131" s="8" t="s">
        <v>20</v>
      </c>
      <c r="AM131" s="10">
        <v>-1.4370000000000001E-2</v>
      </c>
      <c r="AN131" s="10"/>
      <c r="AO131" s="10">
        <f t="shared" si="94"/>
        <v>12</v>
      </c>
      <c r="AP131" s="24" t="s">
        <v>28</v>
      </c>
      <c r="AQ131" s="25">
        <f t="shared" ref="AQ131:AQ133" si="104">(SUMIF($AQ$4:$AQ$128,AP131,$AT$4:$AT$128))/$AT$4</f>
        <v>4.241935483870968</v>
      </c>
      <c r="AR131" s="26"/>
      <c r="AS131" s="26" t="s">
        <v>29</v>
      </c>
      <c r="AT131" s="25">
        <f t="shared" ref="AT131:AT133" si="105">(SUMIF($AQ$4:$AQ$128,AS131,$AT$4:$AT$128))/$AT$4</f>
        <v>12.129032258064516</v>
      </c>
      <c r="AU131" s="21" t="s">
        <v>25</v>
      </c>
      <c r="AV131" s="30">
        <f>SUMIFS($AY$4:$AY$119,$AV$4:$AV$119,AU131,$AX$4:$AX$119,"x") + SUMIFS($AY$4:$AY$119,$AV$4:$AV$119,AU131,$AX$4:$AX$119,"o")</f>
        <v>104</v>
      </c>
      <c r="AW131" s="23"/>
      <c r="AX131" s="23" t="s">
        <v>26</v>
      </c>
      <c r="AY131" s="30">
        <f>SUMIFS($AY$4:$AY$119,$AV$4:$AV$119,AX131,$AX$4:$AX$119,"x") + SUMIFS($AY$4:$AY$119,$AV$4:$AV$119,AX131,$AX$4:$AX$119,"o")</f>
        <v>664</v>
      </c>
      <c r="AZ131" s="7" t="s">
        <v>79</v>
      </c>
      <c r="BA131" s="8" t="s">
        <v>25</v>
      </c>
      <c r="BB131" s="10">
        <v>3.3999999999999998E-3</v>
      </c>
      <c r="BC131" s="10"/>
      <c r="BD131" s="10">
        <f t="shared" si="24"/>
        <v>5</v>
      </c>
      <c r="BE131" s="21" t="s">
        <v>25</v>
      </c>
      <c r="BF131" s="22">
        <f>(SUMIF($BF$4:$BF$129,BE131,$BI$4:$BI$129))/$BI$4</f>
        <v>1.7804878048780488</v>
      </c>
      <c r="BG131" s="23"/>
      <c r="BH131" s="23" t="s">
        <v>26</v>
      </c>
      <c r="BI131" s="22">
        <f>(SUMIF($BF$4:$BF$129,BH131,$BI$4:$BI$129))/$BI$4</f>
        <v>15.43089430894309</v>
      </c>
      <c r="BJ131" s="7" t="s">
        <v>74</v>
      </c>
      <c r="BK131" s="8" t="s">
        <v>25</v>
      </c>
      <c r="BL131" s="10">
        <v>-2.9739999999999999E-2</v>
      </c>
      <c r="BM131" s="10"/>
      <c r="BN131" s="10">
        <f t="shared" si="71"/>
        <v>21</v>
      </c>
      <c r="BO131" s="7" t="s">
        <v>33</v>
      </c>
      <c r="BP131" s="8" t="s">
        <v>25</v>
      </c>
      <c r="BQ131" s="10">
        <v>-4.4080000000000001E-2</v>
      </c>
      <c r="BS131" s="10">
        <f t="shared" si="97"/>
        <v>12</v>
      </c>
    </row>
    <row r="132" spans="1:71" ht="17" thickBot="1" x14ac:dyDescent="0.25">
      <c r="A132" s="58"/>
      <c r="B132" s="7" t="s">
        <v>48</v>
      </c>
      <c r="C132" s="8" t="s">
        <v>20</v>
      </c>
      <c r="D132" s="10">
        <v>-6.0699999999999999E-3</v>
      </c>
      <c r="E132" s="10"/>
      <c r="F132" s="10">
        <f t="shared" si="103"/>
        <v>4</v>
      </c>
      <c r="G132" s="7" t="s">
        <v>62</v>
      </c>
      <c r="H132" s="8" t="s">
        <v>19</v>
      </c>
      <c r="I132" s="10">
        <v>-1.7309999999999999E-2</v>
      </c>
      <c r="J132" s="10"/>
      <c r="K132" s="10">
        <f t="shared" si="93"/>
        <v>13</v>
      </c>
      <c r="L132" s="7" t="s">
        <v>100</v>
      </c>
      <c r="M132" s="8" t="s">
        <v>101</v>
      </c>
      <c r="N132" s="10">
        <v>-1.6480000000000002E-2</v>
      </c>
      <c r="O132" s="10"/>
      <c r="P132" s="10">
        <f t="shared" si="100"/>
        <v>9</v>
      </c>
      <c r="Q132" s="7" t="s">
        <v>80</v>
      </c>
      <c r="R132" s="8" t="s">
        <v>19</v>
      </c>
      <c r="S132" s="10">
        <v>-3.8240000000000003E-2</v>
      </c>
      <c r="T132" s="10"/>
      <c r="U132" s="10">
        <f t="shared" si="87"/>
        <v>16</v>
      </c>
      <c r="V132" s="7" t="s">
        <v>46</v>
      </c>
      <c r="W132" s="8" t="s">
        <v>22</v>
      </c>
      <c r="X132" s="10">
        <v>-5.6489999999999999E-2</v>
      </c>
      <c r="Y132" s="10"/>
      <c r="Z132" s="10">
        <f t="shared" si="34"/>
        <v>37</v>
      </c>
      <c r="AA132" s="7" t="s">
        <v>46</v>
      </c>
      <c r="AB132" s="8" t="s">
        <v>22</v>
      </c>
      <c r="AC132" s="10">
        <v>-7.9399999999999991E-3</v>
      </c>
      <c r="AD132" s="10"/>
      <c r="AE132" s="10">
        <f t="shared" si="88"/>
        <v>15</v>
      </c>
      <c r="AF132" s="7" t="s">
        <v>93</v>
      </c>
      <c r="AG132" s="8" t="s">
        <v>25</v>
      </c>
      <c r="AH132" s="10">
        <v>-1.12E-2</v>
      </c>
      <c r="AI132" s="10"/>
      <c r="AJ132" s="10">
        <f t="shared" si="76"/>
        <v>20</v>
      </c>
      <c r="AK132" s="7" t="s">
        <v>46</v>
      </c>
      <c r="AL132" s="8" t="s">
        <v>22</v>
      </c>
      <c r="AM132" s="10">
        <v>-1.487E-2</v>
      </c>
      <c r="AN132" s="10"/>
      <c r="AO132" s="10">
        <f t="shared" si="94"/>
        <v>13</v>
      </c>
      <c r="AP132" s="24" t="s">
        <v>19</v>
      </c>
      <c r="AQ132" s="25">
        <f t="shared" si="104"/>
        <v>7.725806451612903</v>
      </c>
      <c r="AR132" s="26"/>
      <c r="AS132" s="26" t="s">
        <v>20</v>
      </c>
      <c r="AT132" s="25">
        <f t="shared" si="105"/>
        <v>9.2822580645161299</v>
      </c>
      <c r="AU132" s="24" t="s">
        <v>28</v>
      </c>
      <c r="AV132" s="25">
        <f t="shared" ref="AV132:AV134" si="106">SUMIFS($AY$4:$AY$119,$AV$4:$AV$119,AU132,$AX$4:$AX$119,"x") + SUMIFS($AY$4:$AY$119,$AV$4:$AV$119,AU132,$AX$4:$AX$119,"o")</f>
        <v>173</v>
      </c>
      <c r="AW132" s="26"/>
      <c r="AX132" s="26" t="s">
        <v>29</v>
      </c>
      <c r="AY132" s="25">
        <f t="shared" ref="AY132:AY134" si="107">SUMIFS($AY$4:$AY$119,$AV$4:$AV$119,AX132,$AX$4:$AX$119,"x") + SUMIFS($AY$4:$AY$119,$AV$4:$AV$119,AX132,$AX$4:$AX$119,"o")</f>
        <v>496</v>
      </c>
      <c r="AZ132" s="7" t="s">
        <v>48</v>
      </c>
      <c r="BA132" s="8" t="s">
        <v>20</v>
      </c>
      <c r="BB132" s="10">
        <v>1.9499999999999999E-3</v>
      </c>
      <c r="BC132" s="10"/>
      <c r="BD132" s="10">
        <f t="shared" si="24"/>
        <v>4</v>
      </c>
      <c r="BE132" s="24" t="s">
        <v>28</v>
      </c>
      <c r="BF132" s="25">
        <f t="shared" ref="BF132:BF134" si="108">(SUMIF($BF$4:$BF$129,BE132,$BI$4:$BI$129))/$BI$4</f>
        <v>7.5853658536585362</v>
      </c>
      <c r="BG132" s="26"/>
      <c r="BH132" s="26" t="s">
        <v>29</v>
      </c>
      <c r="BI132" s="25">
        <f t="shared" ref="BI132:BI134" si="109">(SUMIF($BF$4:$BF$129,BH132,$BI$4:$BI$129))/$BI$4</f>
        <v>7.6260162601626016</v>
      </c>
      <c r="BJ132" s="7" t="s">
        <v>48</v>
      </c>
      <c r="BK132" s="8" t="s">
        <v>29</v>
      </c>
      <c r="BL132" s="10">
        <v>-3.3520000000000001E-2</v>
      </c>
      <c r="BM132" s="10"/>
      <c r="BN132" s="10">
        <f t="shared" si="71"/>
        <v>22</v>
      </c>
      <c r="BO132" s="7" t="s">
        <v>54</v>
      </c>
      <c r="BP132" s="8" t="s">
        <v>105</v>
      </c>
      <c r="BQ132" s="10">
        <v>-5.1839999999999997E-2</v>
      </c>
      <c r="BS132" s="10">
        <f t="shared" si="97"/>
        <v>13</v>
      </c>
    </row>
    <row r="133" spans="1:71" ht="17" thickBot="1" x14ac:dyDescent="0.25">
      <c r="A133" s="58"/>
      <c r="B133" s="7" t="s">
        <v>35</v>
      </c>
      <c r="C133" s="8" t="s">
        <v>25</v>
      </c>
      <c r="D133" s="10">
        <v>-8.5299999999999994E-3</v>
      </c>
      <c r="E133" s="10"/>
      <c r="F133" s="10">
        <f t="shared" si="103"/>
        <v>5</v>
      </c>
      <c r="G133" s="7" t="s">
        <v>64</v>
      </c>
      <c r="H133" s="8" t="s">
        <v>28</v>
      </c>
      <c r="I133" s="10">
        <v>-2.4330000000000001E-2</v>
      </c>
      <c r="J133" s="10"/>
      <c r="K133" s="10">
        <f t="shared" si="93"/>
        <v>14</v>
      </c>
      <c r="L133" s="7" t="s">
        <v>99</v>
      </c>
      <c r="M133" s="8" t="s">
        <v>23</v>
      </c>
      <c r="N133" s="10">
        <v>-1.7809999999999999E-2</v>
      </c>
      <c r="O133" s="10"/>
      <c r="P133" s="10">
        <f t="shared" si="100"/>
        <v>10</v>
      </c>
      <c r="Q133" s="7" t="s">
        <v>73</v>
      </c>
      <c r="R133" s="8" t="s">
        <v>23</v>
      </c>
      <c r="S133" s="10">
        <v>-4.0770000000000001E-2</v>
      </c>
      <c r="T133" s="10"/>
      <c r="U133" s="10">
        <f t="shared" si="87"/>
        <v>17</v>
      </c>
      <c r="V133" s="7" t="s">
        <v>67</v>
      </c>
      <c r="W133" s="8" t="s">
        <v>28</v>
      </c>
      <c r="X133" s="10">
        <v>-5.747E-2</v>
      </c>
      <c r="Y133" s="10"/>
      <c r="Z133" s="10">
        <f t="shared" si="34"/>
        <v>38</v>
      </c>
      <c r="AA133" s="7" t="s">
        <v>47</v>
      </c>
      <c r="AB133" s="8" t="s">
        <v>28</v>
      </c>
      <c r="AC133" s="10">
        <v>-8.1799999999999998E-3</v>
      </c>
      <c r="AD133" s="10"/>
      <c r="AE133" s="10">
        <f t="shared" si="88"/>
        <v>16</v>
      </c>
      <c r="AF133" s="7" t="s">
        <v>41</v>
      </c>
      <c r="AG133" s="8" t="s">
        <v>29</v>
      </c>
      <c r="AH133" s="10">
        <v>-1.1480000000000001E-2</v>
      </c>
      <c r="AI133" s="10"/>
      <c r="AJ133" s="10">
        <f t="shared" si="76"/>
        <v>21</v>
      </c>
      <c r="AK133" s="7" t="s">
        <v>45</v>
      </c>
      <c r="AL133" s="8" t="s">
        <v>19</v>
      </c>
      <c r="AM133" s="10">
        <v>-1.5089999999999999E-2</v>
      </c>
      <c r="AN133" s="10"/>
      <c r="AO133" s="10">
        <f t="shared" si="94"/>
        <v>14</v>
      </c>
      <c r="AP133" s="27" t="s">
        <v>22</v>
      </c>
      <c r="AQ133" s="28">
        <f t="shared" si="104"/>
        <v>7.67741935483871</v>
      </c>
      <c r="AR133" s="29"/>
      <c r="AS133" s="29" t="s">
        <v>23</v>
      </c>
      <c r="AT133" s="28">
        <f t="shared" si="105"/>
        <v>5.104838709677419</v>
      </c>
      <c r="AU133" s="24" t="s">
        <v>19</v>
      </c>
      <c r="AV133" s="25">
        <f t="shared" si="106"/>
        <v>290</v>
      </c>
      <c r="AW133" s="26"/>
      <c r="AX133" s="26" t="s">
        <v>20</v>
      </c>
      <c r="AY133" s="25">
        <f t="shared" si="107"/>
        <v>342</v>
      </c>
      <c r="AZ133" s="7" t="s">
        <v>54</v>
      </c>
      <c r="BA133" s="8" t="s">
        <v>105</v>
      </c>
      <c r="BB133" s="10">
        <v>1.6100000000000001E-3</v>
      </c>
      <c r="BC133" s="10"/>
      <c r="BD133" s="10">
        <f t="shared" ref="BD133" si="110">IF(BB133&gt;BB134,BD134+1,BD134)</f>
        <v>3</v>
      </c>
      <c r="BE133" s="24" t="s">
        <v>19</v>
      </c>
      <c r="BF133" s="25">
        <f t="shared" si="108"/>
        <v>2.089430894308943</v>
      </c>
      <c r="BG133" s="26"/>
      <c r="BH133" s="26" t="s">
        <v>20</v>
      </c>
      <c r="BI133" s="25">
        <f t="shared" si="109"/>
        <v>11.195121951219512</v>
      </c>
      <c r="BJ133" s="7" t="s">
        <v>86</v>
      </c>
      <c r="BK133" s="8" t="s">
        <v>26</v>
      </c>
      <c r="BL133" s="10">
        <v>-3.4250000000000003E-2</v>
      </c>
      <c r="BM133" s="10"/>
      <c r="BN133" s="10">
        <f t="shared" si="71"/>
        <v>23</v>
      </c>
      <c r="BO133" s="7" t="s">
        <v>98</v>
      </c>
      <c r="BP133" s="8" t="s">
        <v>25</v>
      </c>
      <c r="BQ133" s="10">
        <v>-5.5230000000000001E-2</v>
      </c>
      <c r="BS133" s="10">
        <f t="shared" si="97"/>
        <v>14</v>
      </c>
    </row>
    <row r="134" spans="1:71" ht="18" thickTop="1" thickBot="1" x14ac:dyDescent="0.25">
      <c r="A134" s="58"/>
      <c r="B134" s="7" t="s">
        <v>104</v>
      </c>
      <c r="C134" s="8" t="s">
        <v>29</v>
      </c>
      <c r="D134" s="10">
        <v>-9.8099999999999993E-3</v>
      </c>
      <c r="E134" s="10"/>
      <c r="F134" s="10">
        <f t="shared" si="103"/>
        <v>6</v>
      </c>
      <c r="G134" s="7" t="s">
        <v>104</v>
      </c>
      <c r="H134" s="8" t="s">
        <v>29</v>
      </c>
      <c r="I134" s="10">
        <v>-2.6030000000000001E-2</v>
      </c>
      <c r="J134" s="10"/>
      <c r="K134" s="10">
        <f t="shared" si="93"/>
        <v>15</v>
      </c>
      <c r="L134" s="7" t="s">
        <v>54</v>
      </c>
      <c r="M134" s="8" t="s">
        <v>29</v>
      </c>
      <c r="N134" s="10">
        <v>-1.848E-2</v>
      </c>
      <c r="O134" s="10"/>
      <c r="P134" s="10">
        <f t="shared" si="100"/>
        <v>11</v>
      </c>
      <c r="Q134" s="7" t="s">
        <v>97</v>
      </c>
      <c r="R134" s="8" t="s">
        <v>25</v>
      </c>
      <c r="S134" s="10">
        <v>-4.3819999999999998E-2</v>
      </c>
      <c r="T134" s="10"/>
      <c r="U134" s="10">
        <f t="shared" si="87"/>
        <v>18</v>
      </c>
      <c r="V134" s="7" t="s">
        <v>61</v>
      </c>
      <c r="W134" s="8" t="s">
        <v>26</v>
      </c>
      <c r="X134" s="10">
        <v>-5.9929999999999997E-2</v>
      </c>
      <c r="Y134" s="10"/>
      <c r="Z134" s="10">
        <f t="shared" si="34"/>
        <v>39</v>
      </c>
      <c r="AA134" s="7" t="s">
        <v>94</v>
      </c>
      <c r="AB134" s="8" t="s">
        <v>22</v>
      </c>
      <c r="AC134" s="10">
        <v>-8.8000000000000005E-3</v>
      </c>
      <c r="AD134" s="10"/>
      <c r="AE134" s="10">
        <f t="shared" si="88"/>
        <v>17</v>
      </c>
      <c r="AF134" s="7" t="s">
        <v>73</v>
      </c>
      <c r="AG134" s="8" t="s">
        <v>26</v>
      </c>
      <c r="AH134" s="10">
        <v>-1.1679999999999999E-2</v>
      </c>
      <c r="AI134" s="10"/>
      <c r="AJ134" s="10">
        <f t="shared" si="76"/>
        <v>22</v>
      </c>
      <c r="AK134" s="7" t="s">
        <v>48</v>
      </c>
      <c r="AL134" s="8" t="s">
        <v>20</v>
      </c>
      <c r="AM134" s="10">
        <v>-1.541E-2</v>
      </c>
      <c r="AN134" s="10"/>
      <c r="AO134" s="10">
        <f t="shared" si="94"/>
        <v>15</v>
      </c>
      <c r="AP134" s="68" t="s">
        <v>108</v>
      </c>
      <c r="AQ134" s="69"/>
      <c r="AR134" s="69"/>
      <c r="AS134" s="69"/>
      <c r="AT134" s="70"/>
      <c r="AU134" s="27" t="s">
        <v>22</v>
      </c>
      <c r="AV134" s="28">
        <f t="shared" si="106"/>
        <v>398</v>
      </c>
      <c r="AW134" s="29"/>
      <c r="AX134" s="29" t="s">
        <v>23</v>
      </c>
      <c r="AY134" s="28">
        <f t="shared" si="107"/>
        <v>86</v>
      </c>
      <c r="AZ134" s="7" t="s">
        <v>75</v>
      </c>
      <c r="BA134" s="8" t="s">
        <v>29</v>
      </c>
      <c r="BB134" s="10">
        <v>4.6999999999999999E-4</v>
      </c>
      <c r="BC134" s="10"/>
      <c r="BD134" s="10">
        <f>IF(BB134&gt;BB135,BD135+1,BD135)</f>
        <v>2</v>
      </c>
      <c r="BE134" s="27" t="s">
        <v>22</v>
      </c>
      <c r="BF134" s="28">
        <f t="shared" si="108"/>
        <v>10.804878048780488</v>
      </c>
      <c r="BG134" s="29"/>
      <c r="BH134" s="29" t="s">
        <v>23</v>
      </c>
      <c r="BI134" s="28">
        <f t="shared" si="109"/>
        <v>5.7154471544715451</v>
      </c>
      <c r="BJ134" s="7" t="s">
        <v>27</v>
      </c>
      <c r="BK134" s="8" t="s">
        <v>29</v>
      </c>
      <c r="BL134" s="10">
        <v>-3.8460000000000001E-2</v>
      </c>
      <c r="BM134" s="10"/>
      <c r="BN134" s="10">
        <f t="shared" si="71"/>
        <v>24</v>
      </c>
      <c r="BO134" s="7" t="s">
        <v>73</v>
      </c>
      <c r="BP134" s="8" t="s">
        <v>23</v>
      </c>
      <c r="BQ134" s="10">
        <v>-5.7389999999999997E-2</v>
      </c>
      <c r="BS134" s="10">
        <f t="shared" si="97"/>
        <v>15</v>
      </c>
    </row>
    <row r="135" spans="1:71" ht="18" thickTop="1" thickBot="1" x14ac:dyDescent="0.25">
      <c r="A135" s="58"/>
      <c r="B135" s="7" t="s">
        <v>56</v>
      </c>
      <c r="C135" s="8" t="s">
        <v>25</v>
      </c>
      <c r="D135" s="10">
        <v>-1.0059999999999999E-2</v>
      </c>
      <c r="E135" s="10"/>
      <c r="F135" s="10">
        <f t="shared" si="103"/>
        <v>7</v>
      </c>
      <c r="G135" s="7" t="s">
        <v>53</v>
      </c>
      <c r="H135" s="8" t="s">
        <v>23</v>
      </c>
      <c r="I135" s="10">
        <v>-2.777E-2</v>
      </c>
      <c r="J135" s="10"/>
      <c r="K135" s="10">
        <f t="shared" si="93"/>
        <v>16</v>
      </c>
      <c r="L135" s="7" t="s">
        <v>81</v>
      </c>
      <c r="M135" s="8" t="s">
        <v>29</v>
      </c>
      <c r="N135" s="10">
        <v>-1.8759999999999999E-2</v>
      </c>
      <c r="O135" s="10"/>
      <c r="P135" s="10">
        <f t="shared" si="100"/>
        <v>12</v>
      </c>
      <c r="Q135" s="7" t="s">
        <v>47</v>
      </c>
      <c r="R135" s="8" t="s">
        <v>19</v>
      </c>
      <c r="S135" s="10">
        <v>-4.3950000000000003E-2</v>
      </c>
      <c r="T135" s="10"/>
      <c r="U135" s="10">
        <f t="shared" si="87"/>
        <v>19</v>
      </c>
      <c r="V135" s="7" t="s">
        <v>38</v>
      </c>
      <c r="W135" s="8" t="s">
        <v>22</v>
      </c>
      <c r="X135" s="10">
        <v>-6.164E-2</v>
      </c>
      <c r="Y135" s="10"/>
      <c r="Z135" s="10">
        <f t="shared" si="34"/>
        <v>40</v>
      </c>
      <c r="AA135" s="7" t="s">
        <v>92</v>
      </c>
      <c r="AB135" s="8" t="s">
        <v>28</v>
      </c>
      <c r="AC135" s="10">
        <v>-9.9699999999999997E-3</v>
      </c>
      <c r="AD135" s="10"/>
      <c r="AE135" s="10">
        <f t="shared" si="88"/>
        <v>18</v>
      </c>
      <c r="AF135" s="7" t="s">
        <v>71</v>
      </c>
      <c r="AG135" s="8" t="s">
        <v>22</v>
      </c>
      <c r="AH135" s="10">
        <v>-1.272E-2</v>
      </c>
      <c r="AI135" s="10"/>
      <c r="AJ135" s="10">
        <f t="shared" si="76"/>
        <v>23</v>
      </c>
      <c r="AK135" s="7" t="s">
        <v>54</v>
      </c>
      <c r="AL135" s="8" t="s">
        <v>105</v>
      </c>
      <c r="AM135" s="10">
        <v>-1.6039999999999999E-2</v>
      </c>
      <c r="AN135" s="10"/>
      <c r="AO135" s="10">
        <f t="shared" si="94"/>
        <v>16</v>
      </c>
      <c r="AP135" s="21" t="s">
        <v>25</v>
      </c>
      <c r="AQ135" s="30">
        <f>SUMIFS($AT$4:$AT$128,$AQ$4:$AQ$128,AP135,$AS$4:$AS$128,"x")</f>
        <v>0</v>
      </c>
      <c r="AR135" s="23"/>
      <c r="AS135" s="23" t="s">
        <v>26</v>
      </c>
      <c r="AT135" s="30">
        <f>SUMIFS($AT$4:$AT$128,$AQ$4:$AQ$128,AS135,$AS$4:$AS$128,"x")</f>
        <v>431</v>
      </c>
      <c r="AU135" s="7" t="s">
        <v>48</v>
      </c>
      <c r="AV135" s="8" t="s">
        <v>20</v>
      </c>
      <c r="AW135" s="10">
        <v>-1.7099999999999999E-3</v>
      </c>
      <c r="AX135" s="10"/>
      <c r="AY135" s="10">
        <v>1</v>
      </c>
      <c r="AZ135" s="7" t="s">
        <v>62</v>
      </c>
      <c r="BA135" s="8" t="s">
        <v>19</v>
      </c>
      <c r="BB135" s="10">
        <v>4.2999999999999999E-4</v>
      </c>
      <c r="BC135" s="10"/>
      <c r="BD135" s="10">
        <v>1</v>
      </c>
      <c r="BE135" s="68" t="s">
        <v>108</v>
      </c>
      <c r="BF135" s="69"/>
      <c r="BG135" s="69"/>
      <c r="BH135" s="69"/>
      <c r="BI135" s="69"/>
      <c r="BJ135" s="7" t="s">
        <v>64</v>
      </c>
      <c r="BK135" s="8" t="s">
        <v>22</v>
      </c>
      <c r="BL135" s="10">
        <v>-4.0140000000000002E-2</v>
      </c>
      <c r="BM135" s="10"/>
      <c r="BN135" s="10">
        <f t="shared" si="71"/>
        <v>25</v>
      </c>
      <c r="BO135" s="7" t="s">
        <v>80</v>
      </c>
      <c r="BP135" s="8" t="s">
        <v>28</v>
      </c>
      <c r="BQ135" s="10">
        <v>-7.2020000000000001E-2</v>
      </c>
      <c r="BS135" s="10">
        <f t="shared" si="97"/>
        <v>16</v>
      </c>
    </row>
    <row r="136" spans="1:71" ht="18" thickTop="1" thickBot="1" x14ac:dyDescent="0.25">
      <c r="A136" s="58"/>
      <c r="B136" s="7" t="s">
        <v>48</v>
      </c>
      <c r="C136" s="8" t="s">
        <v>29</v>
      </c>
      <c r="D136" s="10">
        <v>-1.379E-2</v>
      </c>
      <c r="E136" s="10"/>
      <c r="F136" s="10">
        <f t="shared" si="103"/>
        <v>8</v>
      </c>
      <c r="G136" s="7" t="s">
        <v>65</v>
      </c>
      <c r="H136" s="8" t="s">
        <v>23</v>
      </c>
      <c r="I136" s="10">
        <v>-2.9190000000000001E-2</v>
      </c>
      <c r="J136" s="10"/>
      <c r="K136" s="10">
        <f t="shared" si="93"/>
        <v>17</v>
      </c>
      <c r="L136" s="7" t="s">
        <v>43</v>
      </c>
      <c r="M136" s="8" t="s">
        <v>19</v>
      </c>
      <c r="N136" s="10">
        <v>-1.883E-2</v>
      </c>
      <c r="O136" s="10"/>
      <c r="P136" s="10">
        <f t="shared" si="100"/>
        <v>13</v>
      </c>
      <c r="Q136" s="7" t="s">
        <v>48</v>
      </c>
      <c r="R136" s="8" t="s">
        <v>29</v>
      </c>
      <c r="S136" s="10">
        <v>-4.4720000000000003E-2</v>
      </c>
      <c r="T136" s="10"/>
      <c r="U136" s="10">
        <f t="shared" si="87"/>
        <v>20</v>
      </c>
      <c r="V136" s="7" t="s">
        <v>47</v>
      </c>
      <c r="W136" s="8" t="s">
        <v>28</v>
      </c>
      <c r="X136" s="10">
        <v>-6.2740000000000004E-2</v>
      </c>
      <c r="Y136" s="10"/>
      <c r="Z136" s="10">
        <f t="shared" si="34"/>
        <v>41</v>
      </c>
      <c r="AA136" s="7" t="s">
        <v>78</v>
      </c>
      <c r="AB136" s="8" t="s">
        <v>28</v>
      </c>
      <c r="AC136" s="10">
        <v>-1.031E-2</v>
      </c>
      <c r="AD136" s="10"/>
      <c r="AE136" s="10">
        <f t="shared" si="88"/>
        <v>19</v>
      </c>
      <c r="AF136" s="7" t="s">
        <v>63</v>
      </c>
      <c r="AG136" s="8" t="s">
        <v>22</v>
      </c>
      <c r="AH136" s="10">
        <v>-1.389E-2</v>
      </c>
      <c r="AI136" s="10"/>
      <c r="AJ136" s="10">
        <f t="shared" si="76"/>
        <v>24</v>
      </c>
      <c r="AK136" s="7" t="s">
        <v>37</v>
      </c>
      <c r="AL136" s="8" t="s">
        <v>23</v>
      </c>
      <c r="AM136" s="10">
        <v>-1.7809999999999999E-2</v>
      </c>
      <c r="AN136" s="10"/>
      <c r="AO136" s="10">
        <f t="shared" si="94"/>
        <v>17</v>
      </c>
      <c r="AP136" s="24" t="s">
        <v>28</v>
      </c>
      <c r="AQ136" s="25">
        <f t="shared" ref="AQ136:AQ138" si="111">SUMIFS($AT$4:$AT$128,$AQ$4:$AQ$128,AP136,$AS$4:$AS$128,"x")</f>
        <v>0</v>
      </c>
      <c r="AR136" s="26"/>
      <c r="AS136" s="26" t="s">
        <v>29</v>
      </c>
      <c r="AT136" s="25">
        <f t="shared" ref="AT136:AT138" si="112">SUMIFS($AT$4:$AT$128,$AQ$4:$AQ$128,AS136,$AS$4:$AS$128,"x")</f>
        <v>0</v>
      </c>
      <c r="AU136" s="7" t="s">
        <v>66</v>
      </c>
      <c r="AV136" s="8" t="s">
        <v>20</v>
      </c>
      <c r="AW136" s="10">
        <v>-3.2599999999999999E-3</v>
      </c>
      <c r="AX136" s="10"/>
      <c r="AY136" s="10">
        <f>IF(AW136&lt;AW135,AY135+1,AY135)</f>
        <v>2</v>
      </c>
      <c r="AZ136" s="68" t="s">
        <v>107</v>
      </c>
      <c r="BA136" s="69"/>
      <c r="BB136" s="69"/>
      <c r="BC136" s="69"/>
      <c r="BD136" s="69"/>
      <c r="BE136" s="21" t="s">
        <v>25</v>
      </c>
      <c r="BF136" s="30">
        <f>SUMIFS($BI$4:$BI$129,$BF$4:$BF$129,BE136,$BH$4:$BH$129,"x")</f>
        <v>0</v>
      </c>
      <c r="BG136" s="23"/>
      <c r="BH136" s="23" t="s">
        <v>26</v>
      </c>
      <c r="BI136" s="30">
        <f>SUMIFS($BI$4:$BI$129,$BF$4:$BF$129,BH136,$BH$4:$BH$129,"x")</f>
        <v>277</v>
      </c>
      <c r="BJ136" s="7" t="s">
        <v>50</v>
      </c>
      <c r="BK136" s="8" t="s">
        <v>29</v>
      </c>
      <c r="BL136" s="10">
        <v>-4.2279999999999998E-2</v>
      </c>
      <c r="BM136" s="10"/>
      <c r="BN136" s="10">
        <f t="shared" si="71"/>
        <v>26</v>
      </c>
      <c r="BO136" s="7" t="s">
        <v>92</v>
      </c>
      <c r="BP136" s="8" t="s">
        <v>25</v>
      </c>
      <c r="BQ136" s="10">
        <v>-7.2499999999999995E-2</v>
      </c>
      <c r="BS136" s="10">
        <f t="shared" si="97"/>
        <v>17</v>
      </c>
    </row>
    <row r="137" spans="1:71" ht="18" thickTop="1" thickBot="1" x14ac:dyDescent="0.25">
      <c r="A137" s="58"/>
      <c r="B137" s="7" t="s">
        <v>89</v>
      </c>
      <c r="C137" s="8" t="s">
        <v>19</v>
      </c>
      <c r="D137" s="10">
        <v>-1.4489999999999999E-2</v>
      </c>
      <c r="E137" s="10"/>
      <c r="F137" s="10">
        <f t="shared" si="103"/>
        <v>9</v>
      </c>
      <c r="G137" s="7" t="s">
        <v>18</v>
      </c>
      <c r="H137" s="8" t="s">
        <v>20</v>
      </c>
      <c r="I137" s="10">
        <v>-2.9479999999999999E-2</v>
      </c>
      <c r="J137" s="10"/>
      <c r="K137" s="10">
        <f t="shared" si="93"/>
        <v>18</v>
      </c>
      <c r="L137" s="7" t="s">
        <v>56</v>
      </c>
      <c r="M137" s="8" t="s">
        <v>19</v>
      </c>
      <c r="N137" s="10">
        <v>-2.026E-2</v>
      </c>
      <c r="O137" s="10"/>
      <c r="P137" s="10">
        <f t="shared" si="100"/>
        <v>14</v>
      </c>
      <c r="Q137" s="7" t="s">
        <v>104</v>
      </c>
      <c r="R137" s="8" t="s">
        <v>29</v>
      </c>
      <c r="S137" s="10">
        <v>-4.539E-2</v>
      </c>
      <c r="T137" s="10"/>
      <c r="U137" s="10">
        <f t="shared" si="87"/>
        <v>21</v>
      </c>
      <c r="V137" s="7" t="s">
        <v>99</v>
      </c>
      <c r="W137" s="8" t="s">
        <v>20</v>
      </c>
      <c r="X137" s="10">
        <v>-6.3109999999999999E-2</v>
      </c>
      <c r="Y137" s="10"/>
      <c r="Z137" s="10">
        <f t="shared" si="34"/>
        <v>42</v>
      </c>
      <c r="AA137" s="7" t="s">
        <v>102</v>
      </c>
      <c r="AB137" s="8" t="s">
        <v>28</v>
      </c>
      <c r="AC137" s="10">
        <v>-1.2319999999999999E-2</v>
      </c>
      <c r="AD137" s="10"/>
      <c r="AE137" s="10">
        <f t="shared" si="88"/>
        <v>20</v>
      </c>
      <c r="AF137" s="7" t="s">
        <v>89</v>
      </c>
      <c r="AG137" s="8" t="s">
        <v>22</v>
      </c>
      <c r="AH137" s="10">
        <v>-1.4630000000000001E-2</v>
      </c>
      <c r="AI137" s="10"/>
      <c r="AJ137" s="10">
        <f t="shared" si="76"/>
        <v>25</v>
      </c>
      <c r="AK137" s="7" t="s">
        <v>75</v>
      </c>
      <c r="AL137" s="8" t="s">
        <v>25</v>
      </c>
      <c r="AM137" s="10">
        <v>-1.8100000000000002E-2</v>
      </c>
      <c r="AN137" s="10"/>
      <c r="AO137" s="10">
        <f t="shared" si="94"/>
        <v>18</v>
      </c>
      <c r="AP137" s="24" t="s">
        <v>19</v>
      </c>
      <c r="AQ137" s="25">
        <f t="shared" si="111"/>
        <v>0</v>
      </c>
      <c r="AR137" s="26"/>
      <c r="AS137" s="26" t="s">
        <v>20</v>
      </c>
      <c r="AT137" s="25">
        <f t="shared" si="112"/>
        <v>0</v>
      </c>
      <c r="AU137" s="7" t="s">
        <v>60</v>
      </c>
      <c r="AV137" s="8" t="s">
        <v>19</v>
      </c>
      <c r="AW137" s="10">
        <v>-3.6800000000000001E-3</v>
      </c>
      <c r="AX137" s="10"/>
      <c r="AY137" s="10">
        <f t="shared" ref="AY137:AY200" si="113">IF(AW137&lt;AW136,AY136+1,AY136)</f>
        <v>3</v>
      </c>
      <c r="AZ137" s="21" t="s">
        <v>25</v>
      </c>
      <c r="BA137" s="22">
        <f>(SUMIF($BA$4:$BA$135,AZ137,$BD$4:$BD$135))/$BD$4</f>
        <v>8.5606060606060606</v>
      </c>
      <c r="BB137" s="23"/>
      <c r="BC137" s="23" t="s">
        <v>26</v>
      </c>
      <c r="BD137" s="22">
        <f>(SUMIF($BA$4:$BA$135,BC137,$BD$4:$BD$135))/$BD$4</f>
        <v>12.227272727272727</v>
      </c>
      <c r="BE137" s="24" t="s">
        <v>28</v>
      </c>
      <c r="BF137" s="25">
        <f t="shared" ref="BF137:BF139" si="114">SUMIFS($BI$4:$BI$129,$BF$4:$BF$129,BE137,$BH$4:$BH$129,"x")</f>
        <v>111</v>
      </c>
      <c r="BG137" s="26"/>
      <c r="BH137" s="26" t="s">
        <v>29</v>
      </c>
      <c r="BI137" s="25">
        <f t="shared" ref="BI137:BI139" si="115">SUMIFS($BI$4:$BI$129,$BF$4:$BF$129,BH137,$BH$4:$BH$129,"x")</f>
        <v>361</v>
      </c>
      <c r="BJ137" s="7" t="s">
        <v>97</v>
      </c>
      <c r="BK137" s="8" t="s">
        <v>28</v>
      </c>
      <c r="BL137" s="10">
        <v>-4.3770000000000003E-2</v>
      </c>
      <c r="BM137" s="10"/>
      <c r="BN137" s="10">
        <f t="shared" si="71"/>
        <v>27</v>
      </c>
      <c r="BO137" s="7" t="s">
        <v>53</v>
      </c>
      <c r="BP137" s="8" t="s">
        <v>28</v>
      </c>
      <c r="BQ137" s="10">
        <v>-7.5380000000000003E-2</v>
      </c>
      <c r="BS137" s="10">
        <f t="shared" si="97"/>
        <v>18</v>
      </c>
    </row>
    <row r="138" spans="1:71" ht="17" thickBot="1" x14ac:dyDescent="0.25">
      <c r="A138" s="58"/>
      <c r="B138" s="7" t="s">
        <v>70</v>
      </c>
      <c r="C138" s="8" t="s">
        <v>23</v>
      </c>
      <c r="D138" s="10">
        <v>-1.4789999999999999E-2</v>
      </c>
      <c r="E138" s="10"/>
      <c r="F138" s="10">
        <f t="shared" si="103"/>
        <v>10</v>
      </c>
      <c r="G138" s="7" t="s">
        <v>32</v>
      </c>
      <c r="H138" s="8" t="s">
        <v>20</v>
      </c>
      <c r="I138" s="10">
        <v>-3.0380000000000001E-2</v>
      </c>
      <c r="J138" s="10"/>
      <c r="K138" s="10">
        <f t="shared" si="93"/>
        <v>19</v>
      </c>
      <c r="L138" s="7" t="s">
        <v>72</v>
      </c>
      <c r="M138" s="8" t="s">
        <v>22</v>
      </c>
      <c r="N138" s="10">
        <v>-2.606E-2</v>
      </c>
      <c r="O138" s="10"/>
      <c r="P138" s="10">
        <f t="shared" si="100"/>
        <v>15</v>
      </c>
      <c r="Q138" s="7" t="s">
        <v>48</v>
      </c>
      <c r="R138" s="8" t="s">
        <v>20</v>
      </c>
      <c r="S138" s="10">
        <v>-4.6059999999999997E-2</v>
      </c>
      <c r="T138" s="10"/>
      <c r="U138" s="10">
        <f t="shared" si="87"/>
        <v>22</v>
      </c>
      <c r="V138" s="7" t="s">
        <v>34</v>
      </c>
      <c r="W138" s="8" t="s">
        <v>19</v>
      </c>
      <c r="X138" s="10">
        <v>-6.6930000000000003E-2</v>
      </c>
      <c r="Y138" s="10"/>
      <c r="Z138" s="10">
        <f t="shared" si="34"/>
        <v>43</v>
      </c>
      <c r="AA138" s="7" t="s">
        <v>57</v>
      </c>
      <c r="AB138" s="8" t="s">
        <v>26</v>
      </c>
      <c r="AC138" s="10">
        <v>-1.323E-2</v>
      </c>
      <c r="AD138" s="10"/>
      <c r="AE138" s="10">
        <f t="shared" si="88"/>
        <v>21</v>
      </c>
      <c r="AF138" s="7" t="s">
        <v>87</v>
      </c>
      <c r="AG138" s="8" t="s">
        <v>29</v>
      </c>
      <c r="AH138" s="10">
        <v>-1.6389999999999998E-2</v>
      </c>
      <c r="AI138" s="10"/>
      <c r="AJ138" s="10">
        <f t="shared" si="76"/>
        <v>26</v>
      </c>
      <c r="AK138" s="7" t="s">
        <v>51</v>
      </c>
      <c r="AL138" s="8" t="s">
        <v>28</v>
      </c>
      <c r="AM138" s="10">
        <v>-1.848E-2</v>
      </c>
      <c r="AN138" s="10"/>
      <c r="AO138" s="10">
        <f t="shared" si="94"/>
        <v>19</v>
      </c>
      <c r="AP138" s="27" t="s">
        <v>22</v>
      </c>
      <c r="AQ138" s="28">
        <f t="shared" si="111"/>
        <v>0</v>
      </c>
      <c r="AR138" s="29"/>
      <c r="AS138" s="29" t="s">
        <v>23</v>
      </c>
      <c r="AT138" s="28">
        <f t="shared" si="112"/>
        <v>0</v>
      </c>
      <c r="AU138" s="7" t="s">
        <v>97</v>
      </c>
      <c r="AV138" s="8" t="s">
        <v>19</v>
      </c>
      <c r="AW138" s="10">
        <v>-4.15E-3</v>
      </c>
      <c r="AX138" s="10"/>
      <c r="AY138" s="10">
        <f t="shared" si="113"/>
        <v>4</v>
      </c>
      <c r="AZ138" s="24" t="s">
        <v>28</v>
      </c>
      <c r="BA138" s="25">
        <f t="shared" ref="BA138:BA140" si="116">(SUMIF($BA$4:$BA$135,AZ138,$BD$4:$BD$135))/$BD$4</f>
        <v>7.9621212121212119</v>
      </c>
      <c r="BB138" s="26"/>
      <c r="BC138" s="26" t="s">
        <v>29</v>
      </c>
      <c r="BD138" s="25">
        <f t="shared" ref="BD138:BD140" si="117">(SUMIF($BA$4:$BA$135,BC138,$BD$4:$BD$135))/$BD$4</f>
        <v>9.0227272727272734</v>
      </c>
      <c r="BE138" s="24" t="s">
        <v>19</v>
      </c>
      <c r="BF138" s="25">
        <f t="shared" si="114"/>
        <v>0</v>
      </c>
      <c r="BG138" s="26"/>
      <c r="BH138" s="26" t="s">
        <v>20</v>
      </c>
      <c r="BI138" s="25">
        <f t="shared" si="115"/>
        <v>0</v>
      </c>
      <c r="BJ138" s="7" t="s">
        <v>96</v>
      </c>
      <c r="BK138" s="8" t="s">
        <v>22</v>
      </c>
      <c r="BL138" s="10">
        <v>-4.3839999999999997E-2</v>
      </c>
      <c r="BM138" s="10"/>
      <c r="BN138" s="10">
        <f t="shared" si="71"/>
        <v>28</v>
      </c>
      <c r="BO138" s="7" t="s">
        <v>69</v>
      </c>
      <c r="BP138" s="8" t="s">
        <v>19</v>
      </c>
      <c r="BQ138" s="10">
        <v>-7.9000000000000001E-2</v>
      </c>
      <c r="BS138" s="10">
        <f t="shared" si="97"/>
        <v>19</v>
      </c>
    </row>
    <row r="139" spans="1:71" ht="18" thickTop="1" thickBot="1" x14ac:dyDescent="0.25">
      <c r="A139" s="58"/>
      <c r="B139" s="7" t="s">
        <v>80</v>
      </c>
      <c r="C139" s="8" t="s">
        <v>28</v>
      </c>
      <c r="D139" s="10">
        <v>-1.4800000000000001E-2</v>
      </c>
      <c r="E139" s="10"/>
      <c r="F139" s="10">
        <f t="shared" si="103"/>
        <v>11</v>
      </c>
      <c r="G139" s="7" t="s">
        <v>53</v>
      </c>
      <c r="H139" s="8" t="s">
        <v>28</v>
      </c>
      <c r="I139" s="10">
        <v>-3.0669999999999999E-2</v>
      </c>
      <c r="J139" s="10"/>
      <c r="K139" s="10">
        <f t="shared" si="93"/>
        <v>20</v>
      </c>
      <c r="L139" s="7" t="s">
        <v>31</v>
      </c>
      <c r="M139" s="8" t="s">
        <v>25</v>
      </c>
      <c r="N139" s="10">
        <v>-2.6499999999999999E-2</v>
      </c>
      <c r="O139" s="10"/>
      <c r="P139" s="10">
        <f t="shared" si="100"/>
        <v>16</v>
      </c>
      <c r="Q139" s="7" t="s">
        <v>77</v>
      </c>
      <c r="R139" s="8" t="s">
        <v>22</v>
      </c>
      <c r="S139" s="10">
        <v>-5.3019999999999998E-2</v>
      </c>
      <c r="T139" s="10"/>
      <c r="U139" s="10">
        <f t="shared" si="87"/>
        <v>23</v>
      </c>
      <c r="V139" s="7" t="s">
        <v>100</v>
      </c>
      <c r="W139" s="8" t="s">
        <v>29</v>
      </c>
      <c r="X139" s="10">
        <v>-7.0519999999999999E-2</v>
      </c>
      <c r="Y139" s="10"/>
      <c r="Z139" s="10">
        <f t="shared" si="34"/>
        <v>44</v>
      </c>
      <c r="AA139" s="7" t="s">
        <v>34</v>
      </c>
      <c r="AB139" s="8" t="s">
        <v>19</v>
      </c>
      <c r="AC139" s="10">
        <v>-1.374E-2</v>
      </c>
      <c r="AD139" s="10"/>
      <c r="AE139" s="10">
        <f t="shared" si="88"/>
        <v>22</v>
      </c>
      <c r="AF139" s="7" t="s">
        <v>83</v>
      </c>
      <c r="AG139" s="8" t="s">
        <v>20</v>
      </c>
      <c r="AH139" s="10">
        <v>-1.6990000000000002E-2</v>
      </c>
      <c r="AI139" s="10"/>
      <c r="AJ139" s="10">
        <f t="shared" si="76"/>
        <v>27</v>
      </c>
      <c r="AK139" s="7" t="s">
        <v>103</v>
      </c>
      <c r="AL139" s="8" t="s">
        <v>23</v>
      </c>
      <c r="AM139" s="10">
        <v>-2.026E-2</v>
      </c>
      <c r="AN139" s="10"/>
      <c r="AO139" s="10">
        <f t="shared" si="94"/>
        <v>20</v>
      </c>
      <c r="AP139" s="68" t="s">
        <v>109</v>
      </c>
      <c r="AQ139" s="69"/>
      <c r="AR139" s="69"/>
      <c r="AS139" s="69"/>
      <c r="AT139" s="70"/>
      <c r="AU139" s="7" t="s">
        <v>95</v>
      </c>
      <c r="AV139" s="8" t="s">
        <v>26</v>
      </c>
      <c r="AW139" s="10">
        <v>-4.8999999999999998E-3</v>
      </c>
      <c r="AX139" s="10"/>
      <c r="AY139" s="10">
        <f t="shared" si="113"/>
        <v>5</v>
      </c>
      <c r="AZ139" s="24" t="s">
        <v>19</v>
      </c>
      <c r="BA139" s="25">
        <f t="shared" si="116"/>
        <v>7.7121212121212119</v>
      </c>
      <c r="BB139" s="26"/>
      <c r="BC139" s="26" t="s">
        <v>20</v>
      </c>
      <c r="BD139" s="25">
        <f t="shared" si="117"/>
        <v>2.2348484848484849</v>
      </c>
      <c r="BE139" s="27" t="s">
        <v>22</v>
      </c>
      <c r="BF139" s="28">
        <f t="shared" si="114"/>
        <v>344</v>
      </c>
      <c r="BG139" s="29"/>
      <c r="BH139" s="29" t="s">
        <v>23</v>
      </c>
      <c r="BI139" s="28">
        <f t="shared" si="115"/>
        <v>0</v>
      </c>
      <c r="BJ139" s="7" t="s">
        <v>76</v>
      </c>
      <c r="BK139" s="8" t="s">
        <v>22</v>
      </c>
      <c r="BL139" s="10">
        <v>-4.9639999999999997E-2</v>
      </c>
      <c r="BM139" s="10"/>
      <c r="BN139" s="10">
        <f t="shared" si="71"/>
        <v>29</v>
      </c>
      <c r="BO139" s="7" t="s">
        <v>79</v>
      </c>
      <c r="BP139" s="8" t="s">
        <v>25</v>
      </c>
      <c r="BQ139" s="10">
        <v>-7.9719999999999999E-2</v>
      </c>
      <c r="BS139" s="10">
        <f t="shared" si="97"/>
        <v>20</v>
      </c>
    </row>
    <row r="140" spans="1:71" ht="18" thickTop="1" thickBot="1" x14ac:dyDescent="0.25">
      <c r="A140" s="58"/>
      <c r="B140" s="7" t="s">
        <v>45</v>
      </c>
      <c r="C140" s="8" t="s">
        <v>19</v>
      </c>
      <c r="D140" s="10">
        <v>-1.549E-2</v>
      </c>
      <c r="E140" s="10"/>
      <c r="F140" s="10">
        <f t="shared" si="103"/>
        <v>12</v>
      </c>
      <c r="G140" s="7" t="s">
        <v>51</v>
      </c>
      <c r="H140" s="8" t="s">
        <v>22</v>
      </c>
      <c r="I140" s="10">
        <v>-3.354E-2</v>
      </c>
      <c r="J140" s="10"/>
      <c r="K140" s="10">
        <f t="shared" si="93"/>
        <v>21</v>
      </c>
      <c r="L140" s="7" t="s">
        <v>85</v>
      </c>
      <c r="M140" s="8" t="s">
        <v>26</v>
      </c>
      <c r="N140" s="10">
        <v>-2.6870000000000002E-2</v>
      </c>
      <c r="O140" s="10"/>
      <c r="P140" s="10">
        <f t="shared" si="100"/>
        <v>17</v>
      </c>
      <c r="Q140" s="7" t="s">
        <v>46</v>
      </c>
      <c r="R140" s="8" t="s">
        <v>20</v>
      </c>
      <c r="S140" s="10">
        <v>-5.5780000000000003E-2</v>
      </c>
      <c r="T140" s="10"/>
      <c r="U140" s="10">
        <f t="shared" si="87"/>
        <v>24</v>
      </c>
      <c r="V140" s="7" t="s">
        <v>36</v>
      </c>
      <c r="W140" s="8" t="s">
        <v>26</v>
      </c>
      <c r="X140" s="10">
        <v>-7.1650000000000005E-2</v>
      </c>
      <c r="Y140" s="10"/>
      <c r="Z140" s="10">
        <f t="shared" si="34"/>
        <v>45</v>
      </c>
      <c r="AA140" s="7" t="s">
        <v>32</v>
      </c>
      <c r="AB140" s="8" t="s">
        <v>20</v>
      </c>
      <c r="AC140" s="10">
        <v>-1.4239999999999999E-2</v>
      </c>
      <c r="AD140" s="10"/>
      <c r="AE140" s="10">
        <f t="shared" si="88"/>
        <v>23</v>
      </c>
      <c r="AF140" s="7" t="s">
        <v>61</v>
      </c>
      <c r="AG140" s="8" t="s">
        <v>26</v>
      </c>
      <c r="AH140" s="10">
        <v>-1.754E-2</v>
      </c>
      <c r="AI140" s="10"/>
      <c r="AJ140" s="10">
        <f t="shared" si="76"/>
        <v>28</v>
      </c>
      <c r="AK140" s="7" t="s">
        <v>87</v>
      </c>
      <c r="AL140" s="8" t="s">
        <v>19</v>
      </c>
      <c r="AM140" s="10">
        <v>-2.453E-2</v>
      </c>
      <c r="AN140" s="10"/>
      <c r="AO140" s="10">
        <f t="shared" si="94"/>
        <v>21</v>
      </c>
      <c r="AP140" s="21" t="s">
        <v>25</v>
      </c>
      <c r="AQ140" s="30">
        <f>SUMIFS($AT$4:$AT$128,$AQ$4:$AQ$128,AP140,$AS$4:$AS$128,"x") + SUMIFS($AT$4:$AT$128,$AQ$4:$AQ$128,AP140,$AS$4:$AS$128,"o")</f>
        <v>0</v>
      </c>
      <c r="AR140" s="23"/>
      <c r="AS140" s="23" t="s">
        <v>26</v>
      </c>
      <c r="AT140" s="30">
        <f>SUMIFS($AT$4:$AT$128,$AQ$4:$AQ$128,AS140,$AS$4:$AS$128,"x") + SUMIFS($AT$4:$AT$128,$AQ$4:$AQ$128,AS140,$AS$4:$AS$128,"o")</f>
        <v>737</v>
      </c>
      <c r="AU140" s="7" t="s">
        <v>48</v>
      </c>
      <c r="AV140" s="8" t="s">
        <v>29</v>
      </c>
      <c r="AW140" s="10">
        <v>-8.3800000000000003E-3</v>
      </c>
      <c r="AX140" s="10"/>
      <c r="AY140" s="10">
        <f t="shared" si="113"/>
        <v>6</v>
      </c>
      <c r="AZ140" s="27" t="s">
        <v>22</v>
      </c>
      <c r="BA140" s="28">
        <f t="shared" si="116"/>
        <v>7.3106060606060606</v>
      </c>
      <c r="BB140" s="29"/>
      <c r="BC140" s="29" t="s">
        <v>23</v>
      </c>
      <c r="BD140" s="28">
        <f t="shared" si="117"/>
        <v>11.446969696969697</v>
      </c>
      <c r="BE140" s="68" t="s">
        <v>109</v>
      </c>
      <c r="BF140" s="69"/>
      <c r="BG140" s="69"/>
      <c r="BH140" s="69"/>
      <c r="BI140" s="70"/>
      <c r="BJ140" s="7" t="s">
        <v>71</v>
      </c>
      <c r="BK140" s="8" t="s">
        <v>29</v>
      </c>
      <c r="BL140" s="10">
        <v>-4.9680000000000002E-2</v>
      </c>
      <c r="BM140" s="10"/>
      <c r="BN140" s="10">
        <f t="shared" si="71"/>
        <v>30</v>
      </c>
      <c r="BO140" s="7" t="s">
        <v>104</v>
      </c>
      <c r="BP140" s="8" t="s">
        <v>25</v>
      </c>
      <c r="BQ140" s="10">
        <v>-8.5620000000000002E-2</v>
      </c>
      <c r="BS140" s="10">
        <f t="shared" si="97"/>
        <v>21</v>
      </c>
    </row>
    <row r="141" spans="1:71" ht="18" thickTop="1" thickBot="1" x14ac:dyDescent="0.25">
      <c r="A141" s="58"/>
      <c r="B141" s="7" t="s">
        <v>64</v>
      </c>
      <c r="C141" s="8" t="s">
        <v>19</v>
      </c>
      <c r="D141" s="10">
        <v>-1.5820000000000001E-2</v>
      </c>
      <c r="E141" s="10"/>
      <c r="F141" s="10">
        <f t="shared" si="103"/>
        <v>13</v>
      </c>
      <c r="G141" s="7" t="s">
        <v>89</v>
      </c>
      <c r="H141" s="8" t="s">
        <v>19</v>
      </c>
      <c r="I141" s="10">
        <v>-3.5490000000000001E-2</v>
      </c>
      <c r="J141" s="10"/>
      <c r="K141" s="10">
        <f t="shared" si="93"/>
        <v>22</v>
      </c>
      <c r="L141" s="7" t="s">
        <v>57</v>
      </c>
      <c r="M141" s="8" t="s">
        <v>26</v>
      </c>
      <c r="N141" s="10">
        <v>-3.075E-2</v>
      </c>
      <c r="O141" s="10"/>
      <c r="P141" s="10">
        <f t="shared" si="100"/>
        <v>18</v>
      </c>
      <c r="Q141" s="7" t="s">
        <v>77</v>
      </c>
      <c r="R141" s="8" t="s">
        <v>29</v>
      </c>
      <c r="S141" s="10">
        <v>-5.5820000000000002E-2</v>
      </c>
      <c r="T141" s="10"/>
      <c r="U141" s="10">
        <f t="shared" si="87"/>
        <v>25</v>
      </c>
      <c r="V141" s="7" t="s">
        <v>82</v>
      </c>
      <c r="W141" s="8" t="s">
        <v>25</v>
      </c>
      <c r="X141" s="10">
        <v>-7.1690000000000004E-2</v>
      </c>
      <c r="Y141" s="10"/>
      <c r="Z141" s="10">
        <f t="shared" si="34"/>
        <v>46</v>
      </c>
      <c r="AA141" s="7" t="s">
        <v>79</v>
      </c>
      <c r="AB141" s="8" t="s">
        <v>25</v>
      </c>
      <c r="AC141" s="10">
        <v>-1.6709999999999999E-2</v>
      </c>
      <c r="AD141" s="10"/>
      <c r="AE141" s="10">
        <f t="shared" si="88"/>
        <v>24</v>
      </c>
      <c r="AF141" s="7" t="s">
        <v>51</v>
      </c>
      <c r="AG141" s="8" t="s">
        <v>22</v>
      </c>
      <c r="AH141" s="10">
        <v>-1.9140000000000001E-2</v>
      </c>
      <c r="AI141" s="10"/>
      <c r="AJ141" s="10">
        <f t="shared" si="76"/>
        <v>29</v>
      </c>
      <c r="AK141" s="7" t="s">
        <v>61</v>
      </c>
      <c r="AL141" s="8" t="s">
        <v>26</v>
      </c>
      <c r="AM141" s="10">
        <v>-2.7019999999999999E-2</v>
      </c>
      <c r="AN141" s="10"/>
      <c r="AO141" s="10">
        <f t="shared" si="94"/>
        <v>22</v>
      </c>
      <c r="AP141" s="24" t="s">
        <v>28</v>
      </c>
      <c r="AQ141" s="25">
        <f t="shared" ref="AQ141:AQ143" si="118">SUMIFS($AT$4:$AT$128,$AQ$4:$AQ$128,AP141,$AS$4:$AS$128,"x") + SUMIFS($AT$4:$AT$128,$AQ$4:$AQ$128,AP141,$AS$4:$AS$128,"o")</f>
        <v>0</v>
      </c>
      <c r="AR141" s="26"/>
      <c r="AS141" s="26" t="s">
        <v>29</v>
      </c>
      <c r="AT141" s="25">
        <f t="shared" ref="AT141:AT143" si="119">SUMIFS($AT$4:$AT$128,$AQ$4:$AQ$128,AS141,$AS$4:$AS$128,"x") + SUMIFS($AT$4:$AT$128,$AQ$4:$AQ$128,AS141,$AS$4:$AS$128,"o")</f>
        <v>95</v>
      </c>
      <c r="AU141" s="7" t="s">
        <v>70</v>
      </c>
      <c r="AV141" s="8" t="s">
        <v>19</v>
      </c>
      <c r="AW141" s="10">
        <v>-8.8199999999999997E-3</v>
      </c>
      <c r="AX141" s="10"/>
      <c r="AY141" s="10">
        <f t="shared" si="113"/>
        <v>7</v>
      </c>
      <c r="AZ141" s="68" t="s">
        <v>108</v>
      </c>
      <c r="BA141" s="69"/>
      <c r="BB141" s="69"/>
      <c r="BC141" s="69"/>
      <c r="BD141" s="69"/>
      <c r="BE141" s="21" t="s">
        <v>25</v>
      </c>
      <c r="BF141" s="30">
        <f>SUMIFS($BI$4:$BI$129,$BF$4:$BF$129,BE141,$BH$4:$BH$129,"x") + SUMIFS($BI$4:$BI$129,$BF$4:$BF$129,BE141,$BH$4:$BH$129,"o")</f>
        <v>0</v>
      </c>
      <c r="BG141" s="23"/>
      <c r="BH141" s="23" t="s">
        <v>26</v>
      </c>
      <c r="BI141" s="30">
        <f>SUMIFS($BI$4:$BI$129,$BF$4:$BF$129,BH141,$BH$4:$BH$129,"x") + SUMIFS($BI$4:$BI$129,$BF$4:$BF$129,BH141,$BH$4:$BH$129,"o")</f>
        <v>645</v>
      </c>
      <c r="BJ141" s="7" t="s">
        <v>98</v>
      </c>
      <c r="BK141" s="8" t="s">
        <v>19</v>
      </c>
      <c r="BL141" s="10">
        <v>-5.1130000000000002E-2</v>
      </c>
      <c r="BM141" s="10"/>
      <c r="BN141" s="10">
        <f t="shared" si="71"/>
        <v>31</v>
      </c>
      <c r="BO141" s="7" t="s">
        <v>34</v>
      </c>
      <c r="BP141" s="8" t="s">
        <v>19</v>
      </c>
      <c r="BQ141" s="10">
        <v>-8.8819999999999996E-2</v>
      </c>
      <c r="BS141" s="10">
        <f t="shared" si="97"/>
        <v>22</v>
      </c>
    </row>
    <row r="142" spans="1:71" ht="18" thickTop="1" thickBot="1" x14ac:dyDescent="0.25">
      <c r="A142" s="58"/>
      <c r="B142" s="7" t="s">
        <v>67</v>
      </c>
      <c r="C142" s="8" t="s">
        <v>28</v>
      </c>
      <c r="D142" s="10">
        <v>-1.6320000000000001E-2</v>
      </c>
      <c r="E142" s="10"/>
      <c r="F142" s="10">
        <f t="shared" si="103"/>
        <v>14</v>
      </c>
      <c r="G142" s="7" t="s">
        <v>21</v>
      </c>
      <c r="H142" s="8" t="s">
        <v>23</v>
      </c>
      <c r="I142" s="10">
        <v>-3.6580000000000001E-2</v>
      </c>
      <c r="J142" s="10"/>
      <c r="K142" s="10">
        <f t="shared" si="93"/>
        <v>23</v>
      </c>
      <c r="L142" s="7" t="s">
        <v>49</v>
      </c>
      <c r="M142" s="8" t="s">
        <v>20</v>
      </c>
      <c r="N142" s="10">
        <v>-3.2340000000000001E-2</v>
      </c>
      <c r="O142" s="10"/>
      <c r="P142" s="10">
        <f t="shared" si="100"/>
        <v>19</v>
      </c>
      <c r="Q142" s="7" t="s">
        <v>104</v>
      </c>
      <c r="R142" s="8" t="s">
        <v>22</v>
      </c>
      <c r="S142" s="10">
        <v>-5.7599999999999998E-2</v>
      </c>
      <c r="T142" s="10"/>
      <c r="U142" s="10">
        <f t="shared" si="87"/>
        <v>26</v>
      </c>
      <c r="V142" s="7" t="s">
        <v>72</v>
      </c>
      <c r="W142" s="8" t="s">
        <v>22</v>
      </c>
      <c r="X142" s="10">
        <v>-7.2470000000000007E-2</v>
      </c>
      <c r="Y142" s="10"/>
      <c r="Z142" s="10">
        <f t="shared" si="34"/>
        <v>47</v>
      </c>
      <c r="AA142" s="7" t="s">
        <v>53</v>
      </c>
      <c r="AB142" s="8" t="s">
        <v>28</v>
      </c>
      <c r="AC142" s="10">
        <v>-1.84E-2</v>
      </c>
      <c r="AD142" s="10"/>
      <c r="AE142" s="10">
        <f t="shared" si="88"/>
        <v>25</v>
      </c>
      <c r="AF142" s="7" t="s">
        <v>47</v>
      </c>
      <c r="AG142" s="8" t="s">
        <v>28</v>
      </c>
      <c r="AH142" s="10">
        <v>-2.044E-2</v>
      </c>
      <c r="AI142" s="10"/>
      <c r="AJ142" s="10">
        <f t="shared" si="76"/>
        <v>30</v>
      </c>
      <c r="AK142" s="7" t="s">
        <v>90</v>
      </c>
      <c r="AL142" s="8" t="s">
        <v>26</v>
      </c>
      <c r="AM142" s="10">
        <v>-2.7629999999999998E-2</v>
      </c>
      <c r="AN142" s="10"/>
      <c r="AO142" s="10">
        <f t="shared" si="94"/>
        <v>23</v>
      </c>
      <c r="AP142" s="24" t="s">
        <v>19</v>
      </c>
      <c r="AQ142" s="25">
        <f t="shared" si="118"/>
        <v>0</v>
      </c>
      <c r="AR142" s="26"/>
      <c r="AS142" s="26" t="s">
        <v>20</v>
      </c>
      <c r="AT142" s="25">
        <f t="shared" si="119"/>
        <v>105</v>
      </c>
      <c r="AU142" s="7" t="s">
        <v>84</v>
      </c>
      <c r="AV142" s="8" t="s">
        <v>19</v>
      </c>
      <c r="AW142" s="10">
        <v>-1.0580000000000001E-2</v>
      </c>
      <c r="AX142" s="10"/>
      <c r="AY142" s="10">
        <f t="shared" si="113"/>
        <v>8</v>
      </c>
      <c r="AZ142" s="21" t="s">
        <v>25</v>
      </c>
      <c r="BA142" s="30">
        <f>SUMIFS($BD$4:$BD$135,$BA$4:$BA$135,AZ142,$BC$4:$BC$135,"x")</f>
        <v>0</v>
      </c>
      <c r="BB142" s="23"/>
      <c r="BC142" s="23" t="s">
        <v>26</v>
      </c>
      <c r="BD142" s="30">
        <f>SUMIFS($BD$4:$BD$135,$BA$4:$BA$135,BC142,$BC$4:$BC$135,"x")</f>
        <v>247</v>
      </c>
      <c r="BE142" s="24" t="s">
        <v>28</v>
      </c>
      <c r="BF142" s="25">
        <f t="shared" ref="BF142:BF144" si="120">SUMIFS($BI$4:$BI$129,$BF$4:$BF$129,BE142,$BH$4:$BH$129,"x") + SUMIFS($BI$4:$BI$129,$BF$4:$BF$129,BE142,$BH$4:$BH$129,"o")</f>
        <v>290</v>
      </c>
      <c r="BG142" s="26"/>
      <c r="BH142" s="26" t="s">
        <v>29</v>
      </c>
      <c r="BI142" s="25">
        <f t="shared" ref="BI142:BI144" si="121">SUMIFS($BI$4:$BI$129,$BF$4:$BF$129,BH142,$BH$4:$BH$129,"x") + SUMIFS($BI$4:$BI$129,$BF$4:$BF$129,BH142,$BH$4:$BH$129,"o")</f>
        <v>567</v>
      </c>
      <c r="BJ142" s="7" t="s">
        <v>36</v>
      </c>
      <c r="BK142" s="8" t="s">
        <v>23</v>
      </c>
      <c r="BL142" s="10">
        <v>-5.1880000000000003E-2</v>
      </c>
      <c r="BM142" s="10"/>
      <c r="BN142" s="10">
        <f t="shared" si="71"/>
        <v>32</v>
      </c>
      <c r="BO142" s="7" t="s">
        <v>59</v>
      </c>
      <c r="BP142" s="8" t="s">
        <v>23</v>
      </c>
      <c r="BQ142" s="10">
        <v>-9.5350000000000004E-2</v>
      </c>
      <c r="BS142" s="10">
        <f t="shared" si="97"/>
        <v>23</v>
      </c>
    </row>
    <row r="143" spans="1:71" ht="17" thickBot="1" x14ac:dyDescent="0.25">
      <c r="A143" s="58"/>
      <c r="B143" s="7" t="s">
        <v>57</v>
      </c>
      <c r="C143" s="8" t="s">
        <v>26</v>
      </c>
      <c r="D143" s="10">
        <v>-1.7059999999999999E-2</v>
      </c>
      <c r="E143" s="10"/>
      <c r="F143" s="10">
        <f t="shared" si="103"/>
        <v>15</v>
      </c>
      <c r="G143" s="7" t="s">
        <v>49</v>
      </c>
      <c r="H143" s="8" t="s">
        <v>20</v>
      </c>
      <c r="I143" s="10">
        <v>-3.9530000000000003E-2</v>
      </c>
      <c r="J143" s="10"/>
      <c r="K143" s="10">
        <f t="shared" si="93"/>
        <v>24</v>
      </c>
      <c r="L143" s="7" t="s">
        <v>41</v>
      </c>
      <c r="M143" s="8" t="s">
        <v>29</v>
      </c>
      <c r="N143" s="10">
        <v>-3.2800000000000003E-2</v>
      </c>
      <c r="O143" s="10"/>
      <c r="P143" s="10">
        <f t="shared" si="100"/>
        <v>20</v>
      </c>
      <c r="Q143" s="7" t="s">
        <v>51</v>
      </c>
      <c r="R143" s="8" t="s">
        <v>22</v>
      </c>
      <c r="S143" s="10">
        <v>-5.772E-2</v>
      </c>
      <c r="T143" s="10"/>
      <c r="U143" s="10">
        <f t="shared" si="87"/>
        <v>27</v>
      </c>
      <c r="V143" s="7" t="s">
        <v>92</v>
      </c>
      <c r="W143" s="8" t="s">
        <v>28</v>
      </c>
      <c r="X143" s="10">
        <v>-7.4179999999999996E-2</v>
      </c>
      <c r="Y143" s="10"/>
      <c r="Z143" s="10">
        <f t="shared" si="34"/>
        <v>48</v>
      </c>
      <c r="AA143" s="7" t="s">
        <v>18</v>
      </c>
      <c r="AB143" s="8" t="s">
        <v>20</v>
      </c>
      <c r="AC143" s="10">
        <v>-1.8429999999999998E-2</v>
      </c>
      <c r="AD143" s="10"/>
      <c r="AE143" s="10">
        <f t="shared" si="88"/>
        <v>26</v>
      </c>
      <c r="AF143" s="7" t="s">
        <v>90</v>
      </c>
      <c r="AG143" s="8" t="s">
        <v>29</v>
      </c>
      <c r="AH143" s="10">
        <v>-2.1160000000000002E-2</v>
      </c>
      <c r="AI143" s="10"/>
      <c r="AJ143" s="10">
        <f t="shared" si="76"/>
        <v>31</v>
      </c>
      <c r="AK143" s="7" t="s">
        <v>66</v>
      </c>
      <c r="AL143" s="8" t="s">
        <v>20</v>
      </c>
      <c r="AM143" s="10">
        <v>-2.853E-2</v>
      </c>
      <c r="AN143" s="10"/>
      <c r="AO143" s="10">
        <f t="shared" si="94"/>
        <v>24</v>
      </c>
      <c r="AP143" s="27" t="s">
        <v>22</v>
      </c>
      <c r="AQ143" s="28">
        <f t="shared" si="118"/>
        <v>124</v>
      </c>
      <c r="AR143" s="29"/>
      <c r="AS143" s="29" t="s">
        <v>23</v>
      </c>
      <c r="AT143" s="28">
        <f t="shared" si="119"/>
        <v>0</v>
      </c>
      <c r="AU143" s="7" t="s">
        <v>100</v>
      </c>
      <c r="AV143" s="8" t="s">
        <v>26</v>
      </c>
      <c r="AW143" s="10">
        <v>-1.074E-2</v>
      </c>
      <c r="AX143" s="10"/>
      <c r="AY143" s="10">
        <f t="shared" si="113"/>
        <v>9</v>
      </c>
      <c r="AZ143" s="24" t="s">
        <v>28</v>
      </c>
      <c r="BA143" s="25">
        <f t="shared" ref="BA143:BA145" si="122">SUMIFS($BD$4:$BD$135,$BA$4:$BA$135,AZ143,$BC$4:$BC$135,"x")</f>
        <v>127</v>
      </c>
      <c r="BB143" s="26"/>
      <c r="BC143" s="26" t="s">
        <v>29</v>
      </c>
      <c r="BD143" s="25">
        <f t="shared" ref="BD143:BD145" si="123">SUMIFS($BD$4:$BD$135,$BA$4:$BA$135,BC143,$BC$4:$BC$135,"x")</f>
        <v>0</v>
      </c>
      <c r="BE143" s="24" t="s">
        <v>19</v>
      </c>
      <c r="BF143" s="25">
        <f t="shared" si="120"/>
        <v>0</v>
      </c>
      <c r="BG143" s="26"/>
      <c r="BH143" s="26" t="s">
        <v>20</v>
      </c>
      <c r="BI143" s="25">
        <f t="shared" si="121"/>
        <v>91</v>
      </c>
      <c r="BJ143" s="7" t="s">
        <v>52</v>
      </c>
      <c r="BK143" s="8" t="s">
        <v>29</v>
      </c>
      <c r="BL143" s="10">
        <v>-5.6120000000000003E-2</v>
      </c>
      <c r="BM143" s="10"/>
      <c r="BN143" s="10">
        <f t="shared" si="71"/>
        <v>33</v>
      </c>
      <c r="BO143" s="7" t="s">
        <v>94</v>
      </c>
      <c r="BP143" s="8" t="s">
        <v>22</v>
      </c>
      <c r="BQ143" s="10">
        <v>-9.5750000000000002E-2</v>
      </c>
      <c r="BS143" s="10">
        <f t="shared" si="97"/>
        <v>24</v>
      </c>
    </row>
    <row r="144" spans="1:71" ht="17" thickBot="1" x14ac:dyDescent="0.25">
      <c r="A144" s="58"/>
      <c r="B144" s="7" t="s">
        <v>94</v>
      </c>
      <c r="C144" s="8" t="s">
        <v>19</v>
      </c>
      <c r="D144" s="10">
        <v>-1.8499999999999999E-2</v>
      </c>
      <c r="E144" s="10"/>
      <c r="F144" s="10">
        <f t="shared" si="103"/>
        <v>16</v>
      </c>
      <c r="G144" s="7" t="s">
        <v>102</v>
      </c>
      <c r="H144" s="8" t="s">
        <v>28</v>
      </c>
      <c r="I144" s="10">
        <v>-4.088E-2</v>
      </c>
      <c r="J144" s="10"/>
      <c r="K144" s="10">
        <f t="shared" si="93"/>
        <v>25</v>
      </c>
      <c r="L144" s="7" t="s">
        <v>47</v>
      </c>
      <c r="M144" s="8" t="s">
        <v>28</v>
      </c>
      <c r="N144" s="10">
        <v>-3.6339999999999997E-2</v>
      </c>
      <c r="O144" s="10"/>
      <c r="P144" s="10">
        <f t="shared" si="100"/>
        <v>21</v>
      </c>
      <c r="Q144" s="7" t="s">
        <v>84</v>
      </c>
      <c r="R144" s="8" t="s">
        <v>19</v>
      </c>
      <c r="S144" s="10">
        <v>-5.9630000000000002E-2</v>
      </c>
      <c r="T144" s="10"/>
      <c r="U144" s="10">
        <f t="shared" si="87"/>
        <v>28</v>
      </c>
      <c r="V144" s="7" t="s">
        <v>87</v>
      </c>
      <c r="W144" s="8" t="s">
        <v>29</v>
      </c>
      <c r="X144" s="10">
        <v>-7.4990000000000001E-2</v>
      </c>
      <c r="Y144" s="10"/>
      <c r="Z144" s="10">
        <f t="shared" si="34"/>
        <v>49</v>
      </c>
      <c r="AA144" s="7" t="s">
        <v>36</v>
      </c>
      <c r="AB144" s="8" t="s">
        <v>26</v>
      </c>
      <c r="AC144" s="10">
        <v>-1.9E-2</v>
      </c>
      <c r="AD144" s="10"/>
      <c r="AE144" s="10">
        <f t="shared" si="88"/>
        <v>27</v>
      </c>
      <c r="AF144" s="7" t="s">
        <v>100</v>
      </c>
      <c r="AG144" s="8" t="s">
        <v>22</v>
      </c>
      <c r="AH144" s="10">
        <v>-2.1669999999999998E-2</v>
      </c>
      <c r="AI144" s="10"/>
      <c r="AJ144" s="10">
        <f t="shared" si="76"/>
        <v>32</v>
      </c>
      <c r="AK144" s="7" t="s">
        <v>90</v>
      </c>
      <c r="AL144" s="8" t="s">
        <v>20</v>
      </c>
      <c r="AM144" s="10">
        <v>-2.9020000000000001E-2</v>
      </c>
      <c r="AN144" s="10"/>
      <c r="AO144" s="10">
        <f t="shared" si="94"/>
        <v>25</v>
      </c>
      <c r="AP144" s="7" t="s">
        <v>98</v>
      </c>
      <c r="AQ144" s="8" t="s">
        <v>23</v>
      </c>
      <c r="AR144" s="10">
        <v>-1.6100000000000001E-3</v>
      </c>
      <c r="AS144" s="10"/>
      <c r="AT144" s="10">
        <v>1</v>
      </c>
      <c r="AU144" s="7" t="s">
        <v>70</v>
      </c>
      <c r="AV144" s="8" t="s">
        <v>28</v>
      </c>
      <c r="AW144" s="10">
        <v>-1.175E-2</v>
      </c>
      <c r="AX144" s="10"/>
      <c r="AY144" s="10">
        <f t="shared" si="113"/>
        <v>10</v>
      </c>
      <c r="AZ144" s="24" t="s">
        <v>19</v>
      </c>
      <c r="BA144" s="25">
        <f t="shared" si="122"/>
        <v>122</v>
      </c>
      <c r="BB144" s="26"/>
      <c r="BC144" s="26" t="s">
        <v>20</v>
      </c>
      <c r="BD144" s="25">
        <f t="shared" si="123"/>
        <v>0</v>
      </c>
      <c r="BE144" s="27" t="s">
        <v>22</v>
      </c>
      <c r="BF144" s="28">
        <f t="shared" si="120"/>
        <v>558</v>
      </c>
      <c r="BG144" s="29"/>
      <c r="BH144" s="29" t="s">
        <v>23</v>
      </c>
      <c r="BI144" s="28">
        <f t="shared" si="121"/>
        <v>0</v>
      </c>
      <c r="BJ144" s="7" t="s">
        <v>71</v>
      </c>
      <c r="BK144" s="8" t="s">
        <v>20</v>
      </c>
      <c r="BL144" s="10">
        <v>-5.6120000000000003E-2</v>
      </c>
      <c r="BM144" s="10"/>
      <c r="BN144" s="10">
        <f t="shared" si="71"/>
        <v>33</v>
      </c>
      <c r="BO144" s="7" t="s">
        <v>69</v>
      </c>
      <c r="BP144" s="8" t="s">
        <v>23</v>
      </c>
      <c r="BQ144" s="10">
        <v>-9.6390000000000003E-2</v>
      </c>
      <c r="BS144" s="10">
        <f t="shared" si="97"/>
        <v>25</v>
      </c>
    </row>
    <row r="145" spans="1:71" ht="17" thickBot="1" x14ac:dyDescent="0.25">
      <c r="A145" s="58"/>
      <c r="B145" s="7" t="s">
        <v>90</v>
      </c>
      <c r="C145" s="8" t="s">
        <v>29</v>
      </c>
      <c r="D145" s="10">
        <v>-1.898E-2</v>
      </c>
      <c r="E145" s="10"/>
      <c r="F145" s="10">
        <f t="shared" si="103"/>
        <v>17</v>
      </c>
      <c r="G145" s="7" t="s">
        <v>63</v>
      </c>
      <c r="H145" s="8" t="s">
        <v>26</v>
      </c>
      <c r="I145" s="10">
        <v>-4.1880000000000001E-2</v>
      </c>
      <c r="J145" s="10"/>
      <c r="K145" s="10">
        <f t="shared" si="93"/>
        <v>26</v>
      </c>
      <c r="L145" s="7" t="s">
        <v>71</v>
      </c>
      <c r="M145" s="8" t="s">
        <v>20</v>
      </c>
      <c r="N145" s="10">
        <v>-4.0960000000000003E-2</v>
      </c>
      <c r="O145" s="10"/>
      <c r="P145" s="10">
        <f t="shared" si="100"/>
        <v>22</v>
      </c>
      <c r="Q145" s="7" t="s">
        <v>36</v>
      </c>
      <c r="R145" s="8" t="s">
        <v>23</v>
      </c>
      <c r="S145" s="10">
        <v>-6.2149999999999997E-2</v>
      </c>
      <c r="T145" s="10"/>
      <c r="U145" s="10">
        <f t="shared" si="87"/>
        <v>29</v>
      </c>
      <c r="V145" s="7" t="s">
        <v>44</v>
      </c>
      <c r="W145" s="8" t="s">
        <v>20</v>
      </c>
      <c r="X145" s="10">
        <v>-7.5910000000000005E-2</v>
      </c>
      <c r="Y145" s="10"/>
      <c r="Z145" s="10">
        <f t="shared" si="34"/>
        <v>50</v>
      </c>
      <c r="AA145" s="7" t="s">
        <v>73</v>
      </c>
      <c r="AB145" s="8" t="s">
        <v>23</v>
      </c>
      <c r="AC145" s="10">
        <v>-1.9400000000000001E-2</v>
      </c>
      <c r="AD145" s="10"/>
      <c r="AE145" s="10">
        <f t="shared" si="88"/>
        <v>28</v>
      </c>
      <c r="AF145" s="7" t="s">
        <v>48</v>
      </c>
      <c r="AG145" s="8" t="s">
        <v>20</v>
      </c>
      <c r="AH145" s="10">
        <v>-2.2280000000000001E-2</v>
      </c>
      <c r="AI145" s="10"/>
      <c r="AJ145" s="10">
        <f t="shared" si="76"/>
        <v>33</v>
      </c>
      <c r="AK145" s="7" t="s">
        <v>91</v>
      </c>
      <c r="AL145" s="8" t="s">
        <v>20</v>
      </c>
      <c r="AM145" s="10">
        <v>-3.04E-2</v>
      </c>
      <c r="AN145" s="10"/>
      <c r="AO145" s="10">
        <f t="shared" si="94"/>
        <v>26</v>
      </c>
      <c r="AP145" s="7" t="s">
        <v>62</v>
      </c>
      <c r="AQ145" s="8" t="s">
        <v>25</v>
      </c>
      <c r="AR145" s="10">
        <v>-1.6299999999999999E-3</v>
      </c>
      <c r="AS145" s="10"/>
      <c r="AT145" s="10">
        <f>IF(AR145&lt;AR144,AT144+1,AT144)</f>
        <v>2</v>
      </c>
      <c r="AU145" s="7" t="s">
        <v>85</v>
      </c>
      <c r="AV145" s="8" t="s">
        <v>26</v>
      </c>
      <c r="AW145" s="10">
        <v>-1.2710000000000001E-2</v>
      </c>
      <c r="AX145" s="10"/>
      <c r="AY145" s="10">
        <f t="shared" si="113"/>
        <v>11</v>
      </c>
      <c r="AZ145" s="27" t="s">
        <v>22</v>
      </c>
      <c r="BA145" s="28">
        <f t="shared" si="122"/>
        <v>0</v>
      </c>
      <c r="BB145" s="29"/>
      <c r="BC145" s="29" t="s">
        <v>23</v>
      </c>
      <c r="BD145" s="28">
        <f t="shared" si="123"/>
        <v>114</v>
      </c>
      <c r="BE145" s="7" t="s">
        <v>104</v>
      </c>
      <c r="BF145" s="8" t="s">
        <v>29</v>
      </c>
      <c r="BG145" s="10">
        <v>-3.6999999999999999E-4</v>
      </c>
      <c r="BH145" s="10"/>
      <c r="BI145" s="10">
        <v>1</v>
      </c>
      <c r="BJ145" s="7" t="s">
        <v>69</v>
      </c>
      <c r="BK145" s="8" t="s">
        <v>19</v>
      </c>
      <c r="BL145" s="10">
        <v>-6.1339999999999999E-2</v>
      </c>
      <c r="BM145" s="10"/>
      <c r="BN145" s="10">
        <f t="shared" si="71"/>
        <v>34</v>
      </c>
      <c r="BO145" s="7" t="s">
        <v>92</v>
      </c>
      <c r="BP145" s="8" t="s">
        <v>28</v>
      </c>
      <c r="BQ145" s="10">
        <v>-9.7720000000000001E-2</v>
      </c>
      <c r="BS145" s="10">
        <f t="shared" si="97"/>
        <v>26</v>
      </c>
    </row>
    <row r="146" spans="1:71" ht="18" thickTop="1" thickBot="1" x14ac:dyDescent="0.25">
      <c r="A146" s="58"/>
      <c r="B146" s="7" t="s">
        <v>68</v>
      </c>
      <c r="C146" s="8" t="s">
        <v>29</v>
      </c>
      <c r="D146" s="10">
        <v>-1.9470000000000001E-2</v>
      </c>
      <c r="E146" s="10"/>
      <c r="F146" s="10">
        <f t="shared" si="103"/>
        <v>18</v>
      </c>
      <c r="G146" s="7" t="s">
        <v>104</v>
      </c>
      <c r="H146" s="8" t="s">
        <v>20</v>
      </c>
      <c r="I146" s="10">
        <v>-4.233E-2</v>
      </c>
      <c r="J146" s="10"/>
      <c r="K146" s="10">
        <f t="shared" si="93"/>
        <v>27</v>
      </c>
      <c r="L146" s="7" t="s">
        <v>104</v>
      </c>
      <c r="M146" s="8" t="s">
        <v>22</v>
      </c>
      <c r="N146" s="10">
        <v>-4.2709999999999998E-2</v>
      </c>
      <c r="O146" s="10"/>
      <c r="P146" s="10">
        <f t="shared" si="100"/>
        <v>23</v>
      </c>
      <c r="Q146" s="7" t="s">
        <v>79</v>
      </c>
      <c r="R146" s="8" t="s">
        <v>22</v>
      </c>
      <c r="S146" s="10">
        <v>-6.8820000000000006E-2</v>
      </c>
      <c r="T146" s="10"/>
      <c r="U146" s="10">
        <f t="shared" si="87"/>
        <v>30</v>
      </c>
      <c r="V146" s="7" t="s">
        <v>57</v>
      </c>
      <c r="W146" s="8" t="s">
        <v>26</v>
      </c>
      <c r="X146" s="10">
        <v>-7.6329999999999995E-2</v>
      </c>
      <c r="Y146" s="10"/>
      <c r="Z146" s="10">
        <f t="shared" si="34"/>
        <v>51</v>
      </c>
      <c r="AA146" s="7" t="s">
        <v>64</v>
      </c>
      <c r="AB146" s="8" t="s">
        <v>28</v>
      </c>
      <c r="AC146" s="10">
        <v>-1.9650000000000001E-2</v>
      </c>
      <c r="AD146" s="10"/>
      <c r="AE146" s="10">
        <f t="shared" si="88"/>
        <v>29</v>
      </c>
      <c r="AF146" s="7" t="s">
        <v>103</v>
      </c>
      <c r="AG146" s="8" t="s">
        <v>19</v>
      </c>
      <c r="AH146" s="10">
        <v>-2.3369999999999998E-2</v>
      </c>
      <c r="AI146" s="10"/>
      <c r="AJ146" s="10">
        <f t="shared" si="76"/>
        <v>34</v>
      </c>
      <c r="AK146" s="7" t="s">
        <v>70</v>
      </c>
      <c r="AL146" s="8" t="s">
        <v>23</v>
      </c>
      <c r="AM146" s="10">
        <v>-3.0470000000000001E-2</v>
      </c>
      <c r="AN146" s="10"/>
      <c r="AO146" s="10">
        <f t="shared" si="94"/>
        <v>27</v>
      </c>
      <c r="AP146" s="7" t="s">
        <v>50</v>
      </c>
      <c r="AQ146" s="8" t="s">
        <v>29</v>
      </c>
      <c r="AR146" s="10">
        <v>-2.3900000000000002E-3</v>
      </c>
      <c r="AS146" s="10"/>
      <c r="AT146" s="10">
        <f t="shared" ref="AT146:AT209" si="124">IF(AR146&lt;AR145,AT145+1,AT145)</f>
        <v>3</v>
      </c>
      <c r="AU146" s="7" t="s">
        <v>77</v>
      </c>
      <c r="AV146" s="8" t="s">
        <v>26</v>
      </c>
      <c r="AW146" s="10">
        <v>-1.367E-2</v>
      </c>
      <c r="AX146" s="10"/>
      <c r="AY146" s="10">
        <f t="shared" si="113"/>
        <v>12</v>
      </c>
      <c r="AZ146" s="68" t="s">
        <v>109</v>
      </c>
      <c r="BA146" s="69"/>
      <c r="BB146" s="69"/>
      <c r="BC146" s="69"/>
      <c r="BD146" s="69"/>
      <c r="BE146" s="7" t="s">
        <v>39</v>
      </c>
      <c r="BF146" s="8" t="s">
        <v>25</v>
      </c>
      <c r="BG146" s="10">
        <v>-6.7000000000000002E-4</v>
      </c>
      <c r="BH146" s="10"/>
      <c r="BI146" s="10">
        <f>IF(BG146&lt;BG145,BI145+1,BI145)</f>
        <v>2</v>
      </c>
      <c r="BJ146" s="7" t="s">
        <v>21</v>
      </c>
      <c r="BK146" s="8" t="s">
        <v>23</v>
      </c>
      <c r="BL146" s="10">
        <v>-6.2449999999999999E-2</v>
      </c>
      <c r="BM146" s="10"/>
      <c r="BN146" s="10">
        <f t="shared" si="71"/>
        <v>35</v>
      </c>
      <c r="BO146" s="7" t="s">
        <v>48</v>
      </c>
      <c r="BP146" s="8" t="s">
        <v>20</v>
      </c>
      <c r="BQ146" s="10">
        <v>-0.10102999999999999</v>
      </c>
      <c r="BS146" s="10">
        <f t="shared" si="97"/>
        <v>27</v>
      </c>
    </row>
    <row r="147" spans="1:71" ht="18" thickTop="1" thickBot="1" x14ac:dyDescent="0.25">
      <c r="A147" s="58"/>
      <c r="B147" s="7" t="s">
        <v>39</v>
      </c>
      <c r="C147" s="8" t="s">
        <v>28</v>
      </c>
      <c r="D147" s="10">
        <v>-2.0379999999999999E-2</v>
      </c>
      <c r="E147" s="10"/>
      <c r="F147" s="10">
        <f t="shared" si="103"/>
        <v>19</v>
      </c>
      <c r="G147" s="7" t="s">
        <v>64</v>
      </c>
      <c r="H147" s="8" t="s">
        <v>19</v>
      </c>
      <c r="I147" s="10">
        <v>-4.7329999999999997E-2</v>
      </c>
      <c r="J147" s="10"/>
      <c r="K147" s="10">
        <f t="shared" si="93"/>
        <v>28</v>
      </c>
      <c r="L147" s="7" t="s">
        <v>31</v>
      </c>
      <c r="M147" s="8" t="s">
        <v>19</v>
      </c>
      <c r="N147" s="10">
        <v>-4.6240000000000003E-2</v>
      </c>
      <c r="O147" s="10"/>
      <c r="P147" s="10">
        <f t="shared" si="100"/>
        <v>24</v>
      </c>
      <c r="Q147" s="7" t="s">
        <v>67</v>
      </c>
      <c r="R147" s="8" t="s">
        <v>20</v>
      </c>
      <c r="S147" s="10">
        <v>-7.1599999999999997E-2</v>
      </c>
      <c r="T147" s="10"/>
      <c r="U147" s="10">
        <f t="shared" si="87"/>
        <v>31</v>
      </c>
      <c r="V147" s="7" t="s">
        <v>99</v>
      </c>
      <c r="W147" s="8" t="s">
        <v>23</v>
      </c>
      <c r="X147" s="10">
        <v>-7.6380000000000003E-2</v>
      </c>
      <c r="Y147" s="10"/>
      <c r="Z147" s="10">
        <f t="shared" si="34"/>
        <v>52</v>
      </c>
      <c r="AA147" s="7" t="s">
        <v>103</v>
      </c>
      <c r="AB147" s="8" t="s">
        <v>19</v>
      </c>
      <c r="AC147" s="10">
        <v>-2.0140000000000002E-2</v>
      </c>
      <c r="AD147" s="10"/>
      <c r="AE147" s="10">
        <f t="shared" si="88"/>
        <v>30</v>
      </c>
      <c r="AF147" s="7" t="s">
        <v>78</v>
      </c>
      <c r="AG147" s="8" t="s">
        <v>28</v>
      </c>
      <c r="AH147" s="10">
        <v>-2.4850000000000001E-2</v>
      </c>
      <c r="AI147" s="10"/>
      <c r="AJ147" s="10">
        <f t="shared" si="76"/>
        <v>35</v>
      </c>
      <c r="AK147" s="7" t="s">
        <v>66</v>
      </c>
      <c r="AL147" s="8" t="s">
        <v>22</v>
      </c>
      <c r="AM147" s="10">
        <v>-3.2059999999999998E-2</v>
      </c>
      <c r="AN147" s="10"/>
      <c r="AO147" s="10">
        <f t="shared" si="94"/>
        <v>28</v>
      </c>
      <c r="AP147" s="7" t="s">
        <v>91</v>
      </c>
      <c r="AQ147" s="8" t="s">
        <v>20</v>
      </c>
      <c r="AR147" s="10">
        <v>-3.2000000000000002E-3</v>
      </c>
      <c r="AS147" s="10"/>
      <c r="AT147" s="10">
        <f t="shared" si="124"/>
        <v>4</v>
      </c>
      <c r="AU147" s="7" t="s">
        <v>21</v>
      </c>
      <c r="AV147" s="8" t="s">
        <v>23</v>
      </c>
      <c r="AW147" s="10">
        <v>-1.406E-2</v>
      </c>
      <c r="AX147" s="10"/>
      <c r="AY147" s="10">
        <f t="shared" si="113"/>
        <v>13</v>
      </c>
      <c r="AZ147" s="21" t="s">
        <v>25</v>
      </c>
      <c r="BA147" s="30">
        <f>SUMIFS($BD$4:$BD$135,$BA$4:$BA$135,AZ147,$BC$4:$BC$135,"x") + SUMIFS($BD$4:$BD$135,$BA$4:$BA$135,AZ147,$BC$4:$BC$135,"o")</f>
        <v>318</v>
      </c>
      <c r="BB147" s="23"/>
      <c r="BC147" s="23" t="s">
        <v>26</v>
      </c>
      <c r="BD147" s="30">
        <f>SUMIFS($BD$4:$BD$135,$BA$4:$BA$135,BC147,$BC$4:$BC$135,"x") + SUMIFS($BD$4:$BD$135,$BA$4:$BA$135,BC147,$BC$4:$BC$135,"o")</f>
        <v>367</v>
      </c>
      <c r="BE147" s="7" t="s">
        <v>59</v>
      </c>
      <c r="BF147" s="8" t="s">
        <v>25</v>
      </c>
      <c r="BG147" s="10">
        <v>-7.9000000000000001E-4</v>
      </c>
      <c r="BH147" s="10"/>
      <c r="BI147" s="10">
        <f t="shared" ref="BI147:BI210" si="125">IF(BG147&lt;BG146,BI146+1,BI146)</f>
        <v>3</v>
      </c>
      <c r="BJ147" s="7" t="s">
        <v>24</v>
      </c>
      <c r="BK147" s="8" t="s">
        <v>26</v>
      </c>
      <c r="BL147" s="10">
        <v>-6.3109999999999999E-2</v>
      </c>
      <c r="BM147" s="10"/>
      <c r="BN147" s="10">
        <f t="shared" si="71"/>
        <v>36</v>
      </c>
      <c r="BO147" s="7" t="s">
        <v>74</v>
      </c>
      <c r="BP147" s="8" t="s">
        <v>28</v>
      </c>
      <c r="BQ147" s="10">
        <v>-0.1203</v>
      </c>
      <c r="BS147" s="10">
        <f t="shared" si="97"/>
        <v>28</v>
      </c>
    </row>
    <row r="148" spans="1:71" ht="17" thickBot="1" x14ac:dyDescent="0.25">
      <c r="A148" s="58"/>
      <c r="B148" s="7" t="s">
        <v>104</v>
      </c>
      <c r="C148" s="8" t="s">
        <v>20</v>
      </c>
      <c r="D148" s="10">
        <v>-2.0990000000000002E-2</v>
      </c>
      <c r="E148" s="10"/>
      <c r="F148" s="10">
        <f t="shared" si="103"/>
        <v>20</v>
      </c>
      <c r="G148" s="7" t="s">
        <v>80</v>
      </c>
      <c r="H148" s="8" t="s">
        <v>19</v>
      </c>
      <c r="I148" s="10">
        <v>-5.1029999999999999E-2</v>
      </c>
      <c r="J148" s="10"/>
      <c r="K148" s="10">
        <f t="shared" si="93"/>
        <v>29</v>
      </c>
      <c r="L148" s="7" t="s">
        <v>79</v>
      </c>
      <c r="M148" s="8" t="s">
        <v>25</v>
      </c>
      <c r="N148" s="10">
        <v>-4.7169999999999997E-2</v>
      </c>
      <c r="O148" s="10"/>
      <c r="P148" s="10">
        <f t="shared" si="100"/>
        <v>25</v>
      </c>
      <c r="Q148" s="7" t="s">
        <v>21</v>
      </c>
      <c r="R148" s="8" t="s">
        <v>23</v>
      </c>
      <c r="S148" s="10">
        <v>-7.6730000000000007E-2</v>
      </c>
      <c r="T148" s="10"/>
      <c r="U148" s="10">
        <f t="shared" si="87"/>
        <v>32</v>
      </c>
      <c r="V148" s="7" t="s">
        <v>65</v>
      </c>
      <c r="W148" s="8" t="s">
        <v>29</v>
      </c>
      <c r="X148" s="10">
        <v>-7.886E-2</v>
      </c>
      <c r="Y148" s="10"/>
      <c r="Z148" s="10">
        <f t="shared" si="34"/>
        <v>53</v>
      </c>
      <c r="AA148" s="7" t="s">
        <v>33</v>
      </c>
      <c r="AB148" s="8" t="s">
        <v>20</v>
      </c>
      <c r="AC148" s="10">
        <v>-2.1260000000000001E-2</v>
      </c>
      <c r="AD148" s="10"/>
      <c r="AE148" s="10">
        <f t="shared" si="88"/>
        <v>31</v>
      </c>
      <c r="AF148" s="7" t="s">
        <v>104</v>
      </c>
      <c r="AG148" s="8" t="s">
        <v>20</v>
      </c>
      <c r="AH148" s="10">
        <v>-2.6290000000000001E-2</v>
      </c>
      <c r="AI148" s="10"/>
      <c r="AJ148" s="10">
        <f t="shared" si="76"/>
        <v>36</v>
      </c>
      <c r="AK148" s="7" t="s">
        <v>58</v>
      </c>
      <c r="AL148" s="8" t="s">
        <v>20</v>
      </c>
      <c r="AM148" s="10">
        <v>-3.261E-2</v>
      </c>
      <c r="AN148" s="10"/>
      <c r="AO148" s="10">
        <f t="shared" si="94"/>
        <v>29</v>
      </c>
      <c r="AP148" s="7" t="s">
        <v>65</v>
      </c>
      <c r="AQ148" s="8" t="s">
        <v>20</v>
      </c>
      <c r="AR148" s="10">
        <v>-3.3300000000000001E-3</v>
      </c>
      <c r="AS148" s="10"/>
      <c r="AT148" s="10">
        <f t="shared" si="124"/>
        <v>5</v>
      </c>
      <c r="AU148" s="7" t="s">
        <v>97</v>
      </c>
      <c r="AV148" s="8" t="s">
        <v>25</v>
      </c>
      <c r="AW148" s="10">
        <v>-1.4370000000000001E-2</v>
      </c>
      <c r="AX148" s="10"/>
      <c r="AY148" s="10">
        <f t="shared" si="113"/>
        <v>14</v>
      </c>
      <c r="AZ148" s="24" t="s">
        <v>28</v>
      </c>
      <c r="BA148" s="25">
        <f t="shared" ref="BA148:BA150" si="126">SUMIFS($BD$4:$BD$135,$BA$4:$BA$135,AZ148,$BC$4:$BC$135,"x") + SUMIFS($BD$4:$BD$135,$BA$4:$BA$135,AZ148,$BC$4:$BC$135,"o")</f>
        <v>349</v>
      </c>
      <c r="BB148" s="26"/>
      <c r="BC148" s="26" t="s">
        <v>29</v>
      </c>
      <c r="BD148" s="25">
        <f t="shared" ref="BD148:BD150" si="127">SUMIFS($BD$4:$BD$135,$BA$4:$BA$135,BC148,$BC$4:$BC$135,"x") + SUMIFS($BD$4:$BD$135,$BA$4:$BA$135,BC148,$BC$4:$BC$135,"o")</f>
        <v>234</v>
      </c>
      <c r="BE148" s="7" t="s">
        <v>64</v>
      </c>
      <c r="BF148" s="8" t="s">
        <v>28</v>
      </c>
      <c r="BG148" s="10">
        <v>-9.2000000000000003E-4</v>
      </c>
      <c r="BH148" s="10"/>
      <c r="BI148" s="10">
        <f t="shared" si="125"/>
        <v>4</v>
      </c>
      <c r="BJ148" s="7" t="s">
        <v>71</v>
      </c>
      <c r="BK148" s="8" t="s">
        <v>22</v>
      </c>
      <c r="BL148" s="10">
        <v>-6.3969999999999999E-2</v>
      </c>
      <c r="BM148" s="10"/>
      <c r="BN148" s="10">
        <f t="shared" si="71"/>
        <v>37</v>
      </c>
      <c r="BO148" s="7" t="s">
        <v>52</v>
      </c>
      <c r="BP148" s="8" t="s">
        <v>23</v>
      </c>
      <c r="BQ148" s="10">
        <v>-0.12157</v>
      </c>
      <c r="BS148" s="10">
        <f t="shared" si="97"/>
        <v>29</v>
      </c>
    </row>
    <row r="149" spans="1:71" ht="17" thickBot="1" x14ac:dyDescent="0.25">
      <c r="A149" s="58"/>
      <c r="B149" s="7" t="s">
        <v>53</v>
      </c>
      <c r="C149" s="8" t="s">
        <v>28</v>
      </c>
      <c r="D149" s="10">
        <v>-2.1559999999999999E-2</v>
      </c>
      <c r="E149" s="10"/>
      <c r="F149" s="10">
        <f t="shared" si="103"/>
        <v>21</v>
      </c>
      <c r="G149" s="7" t="s">
        <v>39</v>
      </c>
      <c r="H149" s="8" t="s">
        <v>28</v>
      </c>
      <c r="I149" s="10">
        <v>-5.28E-2</v>
      </c>
      <c r="J149" s="10"/>
      <c r="K149" s="10">
        <f t="shared" si="93"/>
        <v>30</v>
      </c>
      <c r="L149" s="7" t="s">
        <v>37</v>
      </c>
      <c r="M149" s="8" t="s">
        <v>23</v>
      </c>
      <c r="N149" s="10">
        <v>-4.7669999999999997E-2</v>
      </c>
      <c r="O149" s="10"/>
      <c r="P149" s="10">
        <f t="shared" si="100"/>
        <v>26</v>
      </c>
      <c r="Q149" s="7" t="s">
        <v>99</v>
      </c>
      <c r="R149" s="8" t="s">
        <v>28</v>
      </c>
      <c r="S149" s="10">
        <v>-7.7679999999999999E-2</v>
      </c>
      <c r="T149" s="10"/>
      <c r="U149" s="10">
        <f t="shared" si="87"/>
        <v>33</v>
      </c>
      <c r="V149" s="7" t="s">
        <v>79</v>
      </c>
      <c r="W149" s="8" t="s">
        <v>29</v>
      </c>
      <c r="X149" s="10">
        <v>-7.9049999999999995E-2</v>
      </c>
      <c r="Y149" s="10"/>
      <c r="Z149" s="10">
        <f t="shared" si="34"/>
        <v>54</v>
      </c>
      <c r="AA149" s="7" t="s">
        <v>84</v>
      </c>
      <c r="AB149" s="8" t="s">
        <v>26</v>
      </c>
      <c r="AC149" s="10">
        <v>-2.1309999999999999E-2</v>
      </c>
      <c r="AD149" s="10"/>
      <c r="AE149" s="10">
        <f t="shared" si="88"/>
        <v>32</v>
      </c>
      <c r="AF149" s="7" t="s">
        <v>76</v>
      </c>
      <c r="AG149" s="8" t="s">
        <v>22</v>
      </c>
      <c r="AH149" s="10">
        <v>-2.776E-2</v>
      </c>
      <c r="AI149" s="10"/>
      <c r="AJ149" s="10">
        <f t="shared" si="76"/>
        <v>37</v>
      </c>
      <c r="AK149" s="7" t="s">
        <v>97</v>
      </c>
      <c r="AL149" s="8" t="s">
        <v>23</v>
      </c>
      <c r="AM149" s="10">
        <v>-3.3390000000000003E-2</v>
      </c>
      <c r="AN149" s="10"/>
      <c r="AO149" s="10">
        <f t="shared" si="94"/>
        <v>30</v>
      </c>
      <c r="AP149" s="7" t="s">
        <v>84</v>
      </c>
      <c r="AQ149" s="8" t="s">
        <v>26</v>
      </c>
      <c r="AR149" s="10">
        <v>-3.4299999999999999E-3</v>
      </c>
      <c r="AS149" s="10"/>
      <c r="AT149" s="10">
        <f t="shared" si="124"/>
        <v>6</v>
      </c>
      <c r="AU149" s="7" t="s">
        <v>89</v>
      </c>
      <c r="AV149" s="8" t="s">
        <v>22</v>
      </c>
      <c r="AW149" s="10">
        <v>-1.444E-2</v>
      </c>
      <c r="AX149" s="10"/>
      <c r="AY149" s="10">
        <f t="shared" si="113"/>
        <v>15</v>
      </c>
      <c r="AZ149" s="24" t="s">
        <v>19</v>
      </c>
      <c r="BA149" s="25">
        <f t="shared" si="126"/>
        <v>212</v>
      </c>
      <c r="BB149" s="26"/>
      <c r="BC149" s="26" t="s">
        <v>20</v>
      </c>
      <c r="BD149" s="25">
        <f t="shared" si="127"/>
        <v>0</v>
      </c>
      <c r="BE149" s="7" t="s">
        <v>33</v>
      </c>
      <c r="BF149" s="8" t="s">
        <v>25</v>
      </c>
      <c r="BG149" s="10">
        <v>-1.6999999999999999E-3</v>
      </c>
      <c r="BH149" s="10"/>
      <c r="BI149" s="10">
        <f t="shared" si="125"/>
        <v>5</v>
      </c>
      <c r="BJ149" s="7" t="s">
        <v>34</v>
      </c>
      <c r="BK149" s="8" t="s">
        <v>19</v>
      </c>
      <c r="BL149" s="10">
        <v>-6.4219999999999999E-2</v>
      </c>
      <c r="BM149" s="10"/>
      <c r="BN149" s="10">
        <f t="shared" si="71"/>
        <v>38</v>
      </c>
      <c r="BO149" s="7" t="s">
        <v>24</v>
      </c>
      <c r="BP149" s="8" t="s">
        <v>25</v>
      </c>
      <c r="BQ149" s="10">
        <v>-0.13138</v>
      </c>
      <c r="BS149" s="10">
        <f t="shared" si="97"/>
        <v>30</v>
      </c>
    </row>
    <row r="150" spans="1:71" ht="17" thickBot="1" x14ac:dyDescent="0.25">
      <c r="A150" s="58"/>
      <c r="B150" s="7" t="s">
        <v>82</v>
      </c>
      <c r="C150" s="8" t="s">
        <v>20</v>
      </c>
      <c r="D150" s="10">
        <v>-2.1760000000000002E-2</v>
      </c>
      <c r="E150" s="10"/>
      <c r="F150" s="10">
        <f t="shared" si="103"/>
        <v>22</v>
      </c>
      <c r="G150" s="7" t="s">
        <v>67</v>
      </c>
      <c r="H150" s="8" t="s">
        <v>28</v>
      </c>
      <c r="I150" s="10">
        <v>-5.4429999999999999E-2</v>
      </c>
      <c r="J150" s="10"/>
      <c r="K150" s="10">
        <f t="shared" si="93"/>
        <v>31</v>
      </c>
      <c r="L150" s="7" t="s">
        <v>104</v>
      </c>
      <c r="M150" s="8" t="s">
        <v>29</v>
      </c>
      <c r="N150" s="10">
        <v>-4.9930000000000002E-2</v>
      </c>
      <c r="O150" s="10"/>
      <c r="P150" s="10">
        <f t="shared" si="100"/>
        <v>27</v>
      </c>
      <c r="Q150" s="7" t="s">
        <v>18</v>
      </c>
      <c r="R150" s="8" t="s">
        <v>20</v>
      </c>
      <c r="S150" s="10">
        <v>-7.7770000000000006E-2</v>
      </c>
      <c r="T150" s="10"/>
      <c r="U150" s="10">
        <f t="shared" si="87"/>
        <v>34</v>
      </c>
      <c r="V150" s="7" t="s">
        <v>39</v>
      </c>
      <c r="W150" s="8" t="s">
        <v>28</v>
      </c>
      <c r="X150" s="10">
        <v>-7.9990000000000006E-2</v>
      </c>
      <c r="Y150" s="10"/>
      <c r="Z150" s="10">
        <f t="shared" si="34"/>
        <v>55</v>
      </c>
      <c r="AA150" s="7" t="s">
        <v>54</v>
      </c>
      <c r="AB150" s="8" t="s">
        <v>29</v>
      </c>
      <c r="AC150" s="10">
        <v>-2.2849999999999999E-2</v>
      </c>
      <c r="AD150" s="10"/>
      <c r="AE150" s="10">
        <f t="shared" si="88"/>
        <v>33</v>
      </c>
      <c r="AF150" s="7" t="s">
        <v>81</v>
      </c>
      <c r="AG150" s="8" t="s">
        <v>20</v>
      </c>
      <c r="AH150" s="10">
        <v>-2.8230000000000002E-2</v>
      </c>
      <c r="AI150" s="10"/>
      <c r="AJ150" s="10">
        <f t="shared" si="76"/>
        <v>38</v>
      </c>
      <c r="AK150" s="7" t="s">
        <v>18</v>
      </c>
      <c r="AL150" s="8" t="s">
        <v>20</v>
      </c>
      <c r="AM150" s="10">
        <v>-3.415E-2</v>
      </c>
      <c r="AN150" s="10"/>
      <c r="AO150" s="10">
        <f t="shared" si="94"/>
        <v>31</v>
      </c>
      <c r="AP150" s="7" t="s">
        <v>47</v>
      </c>
      <c r="AQ150" s="8" t="s">
        <v>28</v>
      </c>
      <c r="AR150" s="10">
        <v>-4.2700000000000004E-3</v>
      </c>
      <c r="AS150" s="10"/>
      <c r="AT150" s="10">
        <f t="shared" si="124"/>
        <v>7</v>
      </c>
      <c r="AU150" s="7" t="s">
        <v>40</v>
      </c>
      <c r="AV150" s="8" t="s">
        <v>26</v>
      </c>
      <c r="AW150" s="10">
        <v>-1.6330000000000001E-2</v>
      </c>
      <c r="AX150" s="10"/>
      <c r="AY150" s="10">
        <f t="shared" si="113"/>
        <v>16</v>
      </c>
      <c r="AZ150" s="27" t="s">
        <v>22</v>
      </c>
      <c r="BA150" s="28">
        <f t="shared" si="126"/>
        <v>0</v>
      </c>
      <c r="BB150" s="29"/>
      <c r="BC150" s="29" t="s">
        <v>23</v>
      </c>
      <c r="BD150" s="28">
        <f t="shared" si="127"/>
        <v>230</v>
      </c>
      <c r="BE150" s="7" t="s">
        <v>102</v>
      </c>
      <c r="BF150" s="8" t="s">
        <v>20</v>
      </c>
      <c r="BG150" s="10">
        <v>-1.6999999999999999E-3</v>
      </c>
      <c r="BH150" s="10"/>
      <c r="BI150" s="10">
        <f t="shared" si="125"/>
        <v>5</v>
      </c>
      <c r="BJ150" s="7" t="s">
        <v>43</v>
      </c>
      <c r="BK150" s="8" t="s">
        <v>22</v>
      </c>
      <c r="BL150" s="10">
        <v>-6.4649999999999999E-2</v>
      </c>
      <c r="BM150" s="10"/>
      <c r="BN150" s="10">
        <f t="shared" si="71"/>
        <v>39</v>
      </c>
      <c r="BO150" s="7" t="s">
        <v>59</v>
      </c>
      <c r="BP150" s="8" t="s">
        <v>20</v>
      </c>
      <c r="BQ150" s="10">
        <v>-0.13352</v>
      </c>
      <c r="BS150" s="10">
        <f t="shared" si="97"/>
        <v>31</v>
      </c>
    </row>
    <row r="151" spans="1:71" ht="17" thickBot="1" x14ac:dyDescent="0.25">
      <c r="A151" s="58"/>
      <c r="B151" s="7" t="s">
        <v>73</v>
      </c>
      <c r="C151" s="8" t="s">
        <v>23</v>
      </c>
      <c r="D151" s="10">
        <v>-2.325E-2</v>
      </c>
      <c r="E151" s="10"/>
      <c r="F151" s="10">
        <f t="shared" si="103"/>
        <v>23</v>
      </c>
      <c r="G151" s="7" t="s">
        <v>47</v>
      </c>
      <c r="H151" s="8" t="s">
        <v>19</v>
      </c>
      <c r="I151" s="10">
        <v>-5.552E-2</v>
      </c>
      <c r="J151" s="10"/>
      <c r="K151" s="10">
        <f t="shared" si="93"/>
        <v>32</v>
      </c>
      <c r="L151" s="7" t="s">
        <v>51</v>
      </c>
      <c r="M151" s="8" t="s">
        <v>22</v>
      </c>
      <c r="N151" s="10">
        <v>-5.0619999999999998E-2</v>
      </c>
      <c r="O151" s="10"/>
      <c r="P151" s="10">
        <f t="shared" si="100"/>
        <v>28</v>
      </c>
      <c r="Q151" s="7" t="s">
        <v>70</v>
      </c>
      <c r="R151" s="8" t="s">
        <v>23</v>
      </c>
      <c r="S151" s="10">
        <v>-7.9299999999999995E-2</v>
      </c>
      <c r="T151" s="10"/>
      <c r="U151" s="10">
        <f t="shared" si="87"/>
        <v>35</v>
      </c>
      <c r="V151" s="7" t="s">
        <v>58</v>
      </c>
      <c r="W151" s="8" t="s">
        <v>25</v>
      </c>
      <c r="X151" s="10">
        <v>-8.0229999999999996E-2</v>
      </c>
      <c r="Y151" s="10"/>
      <c r="Z151" s="10">
        <f t="shared" si="34"/>
        <v>56</v>
      </c>
      <c r="AA151" s="7" t="s">
        <v>39</v>
      </c>
      <c r="AB151" s="8" t="s">
        <v>28</v>
      </c>
      <c r="AC151" s="10">
        <v>-2.308E-2</v>
      </c>
      <c r="AD151" s="10"/>
      <c r="AE151" s="10">
        <f t="shared" si="88"/>
        <v>34</v>
      </c>
      <c r="AF151" s="7" t="s">
        <v>38</v>
      </c>
      <c r="AG151" s="8" t="s">
        <v>22</v>
      </c>
      <c r="AH151" s="10">
        <v>-2.947E-2</v>
      </c>
      <c r="AI151" s="10"/>
      <c r="AJ151" s="10">
        <f t="shared" si="76"/>
        <v>39</v>
      </c>
      <c r="AK151" s="7" t="s">
        <v>21</v>
      </c>
      <c r="AL151" s="8" t="s">
        <v>23</v>
      </c>
      <c r="AM151" s="10">
        <v>-3.4799999999999998E-2</v>
      </c>
      <c r="AN151" s="10"/>
      <c r="AO151" s="10">
        <f t="shared" si="94"/>
        <v>32</v>
      </c>
      <c r="AP151" s="7" t="s">
        <v>84</v>
      </c>
      <c r="AQ151" s="8" t="s">
        <v>19</v>
      </c>
      <c r="AR151" s="10">
        <v>-5.77E-3</v>
      </c>
      <c r="AS151" s="10"/>
      <c r="AT151" s="10">
        <f t="shared" si="124"/>
        <v>8</v>
      </c>
      <c r="AU151" s="7" t="s">
        <v>18</v>
      </c>
      <c r="AV151" s="8" t="s">
        <v>20</v>
      </c>
      <c r="AW151" s="10">
        <v>-1.7600000000000001E-2</v>
      </c>
      <c r="AX151" s="10"/>
      <c r="AY151" s="10">
        <f t="shared" si="113"/>
        <v>17</v>
      </c>
      <c r="AZ151" s="7" t="s">
        <v>72</v>
      </c>
      <c r="BA151" s="8" t="s">
        <v>28</v>
      </c>
      <c r="BB151" s="10">
        <v>-8.8999999999999995E-4</v>
      </c>
      <c r="BC151" s="10"/>
      <c r="BD151" s="10">
        <v>1</v>
      </c>
      <c r="BE151" s="7" t="s">
        <v>58</v>
      </c>
      <c r="BF151" s="8" t="s">
        <v>25</v>
      </c>
      <c r="BG151" s="10">
        <v>-3.0699999999999998E-3</v>
      </c>
      <c r="BH151" s="10"/>
      <c r="BI151" s="10">
        <f t="shared" si="125"/>
        <v>6</v>
      </c>
      <c r="BJ151" s="7" t="s">
        <v>37</v>
      </c>
      <c r="BK151" s="8" t="s">
        <v>23</v>
      </c>
      <c r="BL151" s="10">
        <v>-6.8140000000000006E-2</v>
      </c>
      <c r="BM151" s="10"/>
      <c r="BN151" s="10">
        <f t="shared" si="71"/>
        <v>40</v>
      </c>
      <c r="BO151" s="7" t="s">
        <v>34</v>
      </c>
      <c r="BP151" s="8" t="s">
        <v>26</v>
      </c>
      <c r="BQ151" s="10">
        <v>-0.13722000000000001</v>
      </c>
      <c r="BS151" s="10">
        <f t="shared" si="97"/>
        <v>32</v>
      </c>
    </row>
    <row r="152" spans="1:71" ht="17" thickBot="1" x14ac:dyDescent="0.25">
      <c r="A152" s="58"/>
      <c r="B152" s="7" t="s">
        <v>78</v>
      </c>
      <c r="C152" s="8" t="s">
        <v>28</v>
      </c>
      <c r="D152" s="10">
        <v>-2.435E-2</v>
      </c>
      <c r="E152" s="10"/>
      <c r="F152" s="10">
        <f t="shared" si="103"/>
        <v>24</v>
      </c>
      <c r="G152" s="7" t="s">
        <v>104</v>
      </c>
      <c r="H152" s="8" t="s">
        <v>25</v>
      </c>
      <c r="I152" s="10">
        <v>-5.6169999999999998E-2</v>
      </c>
      <c r="J152" s="10"/>
      <c r="K152" s="10">
        <f t="shared" si="93"/>
        <v>33</v>
      </c>
      <c r="L152" s="7" t="s">
        <v>46</v>
      </c>
      <c r="M152" s="8" t="s">
        <v>22</v>
      </c>
      <c r="N152" s="10">
        <v>-5.2659999999999998E-2</v>
      </c>
      <c r="O152" s="10"/>
      <c r="P152" s="10">
        <f t="shared" si="100"/>
        <v>29</v>
      </c>
      <c r="Q152" s="7" t="s">
        <v>99</v>
      </c>
      <c r="R152" s="8" t="s">
        <v>23</v>
      </c>
      <c r="S152" s="10">
        <v>-8.0149999999999999E-2</v>
      </c>
      <c r="T152" s="10"/>
      <c r="U152" s="10">
        <f t="shared" si="87"/>
        <v>36</v>
      </c>
      <c r="V152" s="7" t="s">
        <v>103</v>
      </c>
      <c r="W152" s="8" t="s">
        <v>26</v>
      </c>
      <c r="X152" s="10">
        <v>-8.1509999999999999E-2</v>
      </c>
      <c r="Y152" s="10"/>
      <c r="Z152" s="10">
        <f t="shared" si="34"/>
        <v>57</v>
      </c>
      <c r="AA152" s="7" t="s">
        <v>21</v>
      </c>
      <c r="AB152" s="8" t="s">
        <v>22</v>
      </c>
      <c r="AC152" s="10">
        <v>-2.5149999999999999E-2</v>
      </c>
      <c r="AD152" s="10"/>
      <c r="AE152" s="10">
        <f t="shared" si="88"/>
        <v>35</v>
      </c>
      <c r="AF152" s="7" t="s">
        <v>68</v>
      </c>
      <c r="AG152" s="8" t="s">
        <v>29</v>
      </c>
      <c r="AH152" s="10">
        <v>-2.9479999999999999E-2</v>
      </c>
      <c r="AI152" s="10"/>
      <c r="AJ152" s="10">
        <f t="shared" si="76"/>
        <v>40</v>
      </c>
      <c r="AK152" s="7" t="s">
        <v>27</v>
      </c>
      <c r="AL152" s="8" t="s">
        <v>28</v>
      </c>
      <c r="AM152" s="10">
        <v>-3.6749999999999998E-2</v>
      </c>
      <c r="AN152" s="10"/>
      <c r="AO152" s="10">
        <f t="shared" si="94"/>
        <v>33</v>
      </c>
      <c r="AP152" s="7" t="s">
        <v>83</v>
      </c>
      <c r="AQ152" s="8" t="s">
        <v>20</v>
      </c>
      <c r="AR152" s="10">
        <v>-6.5599999999999999E-3</v>
      </c>
      <c r="AS152" s="10"/>
      <c r="AT152" s="10">
        <f t="shared" si="124"/>
        <v>9</v>
      </c>
      <c r="AU152" s="7" t="s">
        <v>81</v>
      </c>
      <c r="AV152" s="8" t="s">
        <v>26</v>
      </c>
      <c r="AW152" s="10">
        <v>-1.7690000000000001E-2</v>
      </c>
      <c r="AX152" s="10"/>
      <c r="AY152" s="10">
        <f t="shared" si="113"/>
        <v>18</v>
      </c>
      <c r="AZ152" s="7" t="s">
        <v>31</v>
      </c>
      <c r="BA152" s="8" t="s">
        <v>19</v>
      </c>
      <c r="BB152" s="10">
        <v>-2.65E-3</v>
      </c>
      <c r="BC152" s="10"/>
      <c r="BD152" s="10">
        <f>IF(BB152&lt;BB151,BD151+1,BD151)</f>
        <v>2</v>
      </c>
      <c r="BE152" s="7" t="s">
        <v>80</v>
      </c>
      <c r="BF152" s="8" t="s">
        <v>19</v>
      </c>
      <c r="BG152" s="10">
        <v>-3.48E-3</v>
      </c>
      <c r="BH152" s="10"/>
      <c r="BI152" s="10">
        <f t="shared" si="125"/>
        <v>7</v>
      </c>
      <c r="BJ152" s="7" t="s">
        <v>98</v>
      </c>
      <c r="BK152" s="8" t="s">
        <v>29</v>
      </c>
      <c r="BL152" s="10">
        <v>-6.862E-2</v>
      </c>
      <c r="BM152" s="10"/>
      <c r="BN152" s="10">
        <f t="shared" si="71"/>
        <v>41</v>
      </c>
      <c r="BO152" s="7" t="s">
        <v>97</v>
      </c>
      <c r="BP152" s="8" t="s">
        <v>28</v>
      </c>
      <c r="BQ152" s="10">
        <v>-0.14127000000000001</v>
      </c>
      <c r="BS152" s="10">
        <f t="shared" si="97"/>
        <v>33</v>
      </c>
    </row>
    <row r="153" spans="1:71" ht="17" thickBot="1" x14ac:dyDescent="0.25">
      <c r="A153" s="58"/>
      <c r="B153" s="7" t="s">
        <v>97</v>
      </c>
      <c r="C153" s="8" t="s">
        <v>25</v>
      </c>
      <c r="D153" s="10">
        <v>-2.4989999999999998E-2</v>
      </c>
      <c r="E153" s="10"/>
      <c r="F153" s="10">
        <f t="shared" si="103"/>
        <v>25</v>
      </c>
      <c r="G153" s="7" t="s">
        <v>60</v>
      </c>
      <c r="H153" s="8" t="s">
        <v>19</v>
      </c>
      <c r="I153" s="10">
        <v>-5.6820000000000002E-2</v>
      </c>
      <c r="J153" s="10"/>
      <c r="K153" s="10">
        <f t="shared" si="93"/>
        <v>34</v>
      </c>
      <c r="L153" s="7" t="s">
        <v>68</v>
      </c>
      <c r="M153" s="8" t="s">
        <v>19</v>
      </c>
      <c r="N153" s="10">
        <v>-5.6550000000000003E-2</v>
      </c>
      <c r="O153" s="10"/>
      <c r="P153" s="10">
        <f t="shared" si="100"/>
        <v>30</v>
      </c>
      <c r="Q153" s="7" t="s">
        <v>37</v>
      </c>
      <c r="R153" s="8" t="s">
        <v>25</v>
      </c>
      <c r="S153" s="10">
        <v>-8.0750000000000002E-2</v>
      </c>
      <c r="T153" s="10"/>
      <c r="U153" s="10">
        <f t="shared" si="87"/>
        <v>37</v>
      </c>
      <c r="V153" s="7" t="s">
        <v>27</v>
      </c>
      <c r="W153" s="8" t="s">
        <v>28</v>
      </c>
      <c r="X153" s="11">
        <v>-8.4080000000000002E-2</v>
      </c>
      <c r="Y153" s="11" t="s">
        <v>111</v>
      </c>
      <c r="Z153" s="10">
        <f t="shared" si="34"/>
        <v>58</v>
      </c>
      <c r="AA153" s="7" t="s">
        <v>63</v>
      </c>
      <c r="AB153" s="8" t="s">
        <v>20</v>
      </c>
      <c r="AC153" s="10">
        <v>-2.6089999999999999E-2</v>
      </c>
      <c r="AD153" s="10"/>
      <c r="AE153" s="10">
        <f t="shared" si="88"/>
        <v>36</v>
      </c>
      <c r="AF153" s="7" t="s">
        <v>96</v>
      </c>
      <c r="AG153" s="8" t="s">
        <v>29</v>
      </c>
      <c r="AH153" s="10">
        <v>-2.9600000000000001E-2</v>
      </c>
      <c r="AI153" s="10"/>
      <c r="AJ153" s="10">
        <f t="shared" si="76"/>
        <v>41</v>
      </c>
      <c r="AK153" s="7" t="s">
        <v>57</v>
      </c>
      <c r="AL153" s="8" t="s">
        <v>20</v>
      </c>
      <c r="AM153" s="10">
        <v>-3.6889999999999999E-2</v>
      </c>
      <c r="AN153" s="10"/>
      <c r="AO153" s="10">
        <f t="shared" si="94"/>
        <v>34</v>
      </c>
      <c r="AP153" s="7" t="s">
        <v>31</v>
      </c>
      <c r="AQ153" s="8" t="s">
        <v>19</v>
      </c>
      <c r="AR153" s="10">
        <v>-6.6600000000000001E-3</v>
      </c>
      <c r="AS153" s="10"/>
      <c r="AT153" s="10">
        <f t="shared" si="124"/>
        <v>10</v>
      </c>
      <c r="AU153" s="7" t="s">
        <v>62</v>
      </c>
      <c r="AV153" s="8" t="s">
        <v>23</v>
      </c>
      <c r="AW153" s="10">
        <v>-1.8970000000000001E-2</v>
      </c>
      <c r="AX153" s="10"/>
      <c r="AY153" s="10">
        <f t="shared" si="113"/>
        <v>19</v>
      </c>
      <c r="AZ153" s="7" t="s">
        <v>40</v>
      </c>
      <c r="BA153" s="8" t="s">
        <v>26</v>
      </c>
      <c r="BB153" s="10">
        <v>-3.2200000000000002E-3</v>
      </c>
      <c r="BC153" s="10"/>
      <c r="BD153" s="10">
        <f t="shared" ref="BD153:BD216" si="128">IF(BB153&lt;BB152,BD152+1,BD152)</f>
        <v>3</v>
      </c>
      <c r="BE153" s="7" t="s">
        <v>21</v>
      </c>
      <c r="BF153" s="8" t="s">
        <v>23</v>
      </c>
      <c r="BG153" s="10">
        <v>-4.6699999999999997E-3</v>
      </c>
      <c r="BH153" s="10"/>
      <c r="BI153" s="10">
        <f t="shared" si="125"/>
        <v>8</v>
      </c>
      <c r="BJ153" s="7" t="s">
        <v>62</v>
      </c>
      <c r="BK153" s="8" t="s">
        <v>25</v>
      </c>
      <c r="BL153" s="10">
        <v>-6.9190000000000002E-2</v>
      </c>
      <c r="BM153" s="10"/>
      <c r="BN153" s="10">
        <f t="shared" si="71"/>
        <v>42</v>
      </c>
      <c r="BO153" s="7" t="s">
        <v>94</v>
      </c>
      <c r="BP153" s="8" t="s">
        <v>28</v>
      </c>
      <c r="BQ153" s="10">
        <v>-0.14549000000000001</v>
      </c>
      <c r="BS153" s="10">
        <f t="shared" si="97"/>
        <v>34</v>
      </c>
    </row>
    <row r="154" spans="1:71" ht="17" thickBot="1" x14ac:dyDescent="0.25">
      <c r="A154" s="58"/>
      <c r="B154" s="7" t="s">
        <v>82</v>
      </c>
      <c r="C154" s="8" t="s">
        <v>28</v>
      </c>
      <c r="D154" s="10">
        <v>-2.622E-2</v>
      </c>
      <c r="E154" s="10"/>
      <c r="F154" s="10">
        <f t="shared" si="103"/>
        <v>26</v>
      </c>
      <c r="G154" s="7" t="s">
        <v>52</v>
      </c>
      <c r="H154" s="8" t="s">
        <v>23</v>
      </c>
      <c r="I154" s="10">
        <v>-5.8869999999999999E-2</v>
      </c>
      <c r="J154" s="10"/>
      <c r="K154" s="10">
        <f t="shared" si="93"/>
        <v>35</v>
      </c>
      <c r="L154" s="7" t="s">
        <v>80</v>
      </c>
      <c r="M154" s="8" t="s">
        <v>25</v>
      </c>
      <c r="N154" s="10">
        <v>-6.2869999999999995E-2</v>
      </c>
      <c r="O154" s="10"/>
      <c r="P154" s="10">
        <f t="shared" si="100"/>
        <v>31</v>
      </c>
      <c r="Q154" s="7" t="s">
        <v>81</v>
      </c>
      <c r="R154" s="8" t="s">
        <v>29</v>
      </c>
      <c r="S154" s="10">
        <v>-8.1900000000000001E-2</v>
      </c>
      <c r="T154" s="10"/>
      <c r="U154" s="10">
        <f t="shared" si="87"/>
        <v>38</v>
      </c>
      <c r="V154" s="7" t="s">
        <v>89</v>
      </c>
      <c r="W154" s="8" t="s">
        <v>28</v>
      </c>
      <c r="X154" s="10">
        <v>-8.4400000000000003E-2</v>
      </c>
      <c r="Y154" s="10"/>
      <c r="Z154" s="10">
        <f t="shared" si="34"/>
        <v>59</v>
      </c>
      <c r="AA154" s="7" t="s">
        <v>73</v>
      </c>
      <c r="AB154" s="8" t="s">
        <v>26</v>
      </c>
      <c r="AC154" s="10">
        <v>-2.6329999999999999E-2</v>
      </c>
      <c r="AD154" s="10"/>
      <c r="AE154" s="10">
        <f t="shared" si="88"/>
        <v>37</v>
      </c>
      <c r="AF154" s="7" t="s">
        <v>50</v>
      </c>
      <c r="AG154" s="8" t="s">
        <v>29</v>
      </c>
      <c r="AH154" s="10">
        <v>-3.0710000000000001E-2</v>
      </c>
      <c r="AI154" s="10"/>
      <c r="AJ154" s="10">
        <f t="shared" si="76"/>
        <v>42</v>
      </c>
      <c r="AK154" s="7" t="s">
        <v>66</v>
      </c>
      <c r="AL154" s="8" t="s">
        <v>28</v>
      </c>
      <c r="AM154" s="10">
        <v>-3.8080000000000003E-2</v>
      </c>
      <c r="AN154" s="10"/>
      <c r="AO154" s="10">
        <f t="shared" si="94"/>
        <v>35</v>
      </c>
      <c r="AP154" s="7" t="s">
        <v>79</v>
      </c>
      <c r="AQ154" s="8" t="s">
        <v>29</v>
      </c>
      <c r="AR154" s="10">
        <v>-9.1299999999999992E-3</v>
      </c>
      <c r="AS154" s="10"/>
      <c r="AT154" s="10">
        <f t="shared" si="124"/>
        <v>11</v>
      </c>
      <c r="AU154" s="7" t="s">
        <v>73</v>
      </c>
      <c r="AV154" s="8" t="s">
        <v>26</v>
      </c>
      <c r="AW154" s="10">
        <v>-1.9529999999999999E-2</v>
      </c>
      <c r="AX154" s="10"/>
      <c r="AY154" s="10">
        <f t="shared" si="113"/>
        <v>20</v>
      </c>
      <c r="AZ154" s="7" t="s">
        <v>56</v>
      </c>
      <c r="BA154" s="8" t="s">
        <v>19</v>
      </c>
      <c r="BB154" s="10">
        <v>-5.8999999999999999E-3</v>
      </c>
      <c r="BC154" s="10"/>
      <c r="BD154" s="10">
        <f t="shared" si="128"/>
        <v>4</v>
      </c>
      <c r="BE154" s="7" t="s">
        <v>58</v>
      </c>
      <c r="BF154" s="8" t="s">
        <v>22</v>
      </c>
      <c r="BG154" s="10">
        <v>-4.9899999999999996E-3</v>
      </c>
      <c r="BH154" s="10"/>
      <c r="BI154" s="10">
        <f t="shared" si="125"/>
        <v>9</v>
      </c>
      <c r="BJ154" s="7" t="s">
        <v>47</v>
      </c>
      <c r="BK154" s="8" t="s">
        <v>19</v>
      </c>
      <c r="BL154" s="10">
        <v>-7.1840000000000001E-2</v>
      </c>
      <c r="BM154" s="10"/>
      <c r="BN154" s="10">
        <f t="shared" si="71"/>
        <v>43</v>
      </c>
      <c r="BO154" s="7" t="s">
        <v>21</v>
      </c>
      <c r="BP154" s="8" t="s">
        <v>23</v>
      </c>
      <c r="BQ154" s="10">
        <v>-0.14582000000000001</v>
      </c>
      <c r="BS154" s="10">
        <f t="shared" si="97"/>
        <v>35</v>
      </c>
    </row>
    <row r="155" spans="1:71" ht="17" thickBot="1" x14ac:dyDescent="0.25">
      <c r="A155" s="59"/>
      <c r="B155" s="7" t="s">
        <v>67</v>
      </c>
      <c r="C155" s="8" t="s">
        <v>20</v>
      </c>
      <c r="D155" s="10">
        <v>-2.768E-2</v>
      </c>
      <c r="E155" s="10"/>
      <c r="F155" s="10">
        <f t="shared" si="103"/>
        <v>27</v>
      </c>
      <c r="G155" s="7" t="s">
        <v>97</v>
      </c>
      <c r="H155" s="8" t="s">
        <v>19</v>
      </c>
      <c r="I155" s="10">
        <v>-5.9900000000000002E-2</v>
      </c>
      <c r="J155" s="10"/>
      <c r="K155" s="10">
        <f t="shared" si="93"/>
        <v>36</v>
      </c>
      <c r="L155" s="7" t="s">
        <v>18</v>
      </c>
      <c r="M155" s="8" t="s">
        <v>19</v>
      </c>
      <c r="N155" s="10">
        <v>-6.4729999999999996E-2</v>
      </c>
      <c r="O155" s="10"/>
      <c r="P155" s="10">
        <f t="shared" si="100"/>
        <v>32</v>
      </c>
      <c r="Q155" s="7" t="s">
        <v>59</v>
      </c>
      <c r="R155" s="8" t="s">
        <v>20</v>
      </c>
      <c r="S155" s="10">
        <v>-8.3729999999999999E-2</v>
      </c>
      <c r="T155" s="10"/>
      <c r="U155" s="10">
        <f t="shared" si="87"/>
        <v>39</v>
      </c>
      <c r="V155" s="7" t="s">
        <v>65</v>
      </c>
      <c r="W155" s="8" t="s">
        <v>23</v>
      </c>
      <c r="X155" s="10">
        <v>-8.4610000000000005E-2</v>
      </c>
      <c r="Y155" s="10"/>
      <c r="Z155" s="10">
        <f t="shared" si="34"/>
        <v>60</v>
      </c>
      <c r="AA155" s="7" t="s">
        <v>78</v>
      </c>
      <c r="AB155" s="8" t="s">
        <v>26</v>
      </c>
      <c r="AC155" s="10">
        <v>-2.6849999999999999E-2</v>
      </c>
      <c r="AD155" s="10"/>
      <c r="AE155" s="10">
        <f t="shared" si="88"/>
        <v>38</v>
      </c>
      <c r="AF155" s="7" t="s">
        <v>83</v>
      </c>
      <c r="AG155" s="8" t="s">
        <v>29</v>
      </c>
      <c r="AH155" s="10">
        <v>-3.0759999999999999E-2</v>
      </c>
      <c r="AI155" s="10"/>
      <c r="AJ155" s="10">
        <f t="shared" si="76"/>
        <v>43</v>
      </c>
      <c r="AK155" s="7" t="s">
        <v>74</v>
      </c>
      <c r="AL155" s="8" t="s">
        <v>28</v>
      </c>
      <c r="AM155" s="10">
        <v>-3.8350000000000002E-2</v>
      </c>
      <c r="AN155" s="10"/>
      <c r="AO155" s="10">
        <f t="shared" si="94"/>
        <v>36</v>
      </c>
      <c r="AP155" s="7" t="s">
        <v>60</v>
      </c>
      <c r="AQ155" s="8" t="s">
        <v>19</v>
      </c>
      <c r="AR155" s="10">
        <v>-1.005E-2</v>
      </c>
      <c r="AS155" s="10"/>
      <c r="AT155" s="10">
        <f t="shared" si="124"/>
        <v>12</v>
      </c>
      <c r="AU155" s="7" t="s">
        <v>89</v>
      </c>
      <c r="AV155" s="8" t="s">
        <v>28</v>
      </c>
      <c r="AW155" s="10">
        <v>-2.053E-2</v>
      </c>
      <c r="AX155" s="10"/>
      <c r="AY155" s="10">
        <f t="shared" si="113"/>
        <v>21</v>
      </c>
      <c r="AZ155" s="7" t="s">
        <v>43</v>
      </c>
      <c r="BA155" s="8" t="s">
        <v>19</v>
      </c>
      <c r="BB155" s="10">
        <v>-7.5199999999999998E-3</v>
      </c>
      <c r="BC155" s="10"/>
      <c r="BD155" s="10">
        <f t="shared" si="128"/>
        <v>5</v>
      </c>
      <c r="BE155" s="7" t="s">
        <v>43</v>
      </c>
      <c r="BF155" s="8" t="s">
        <v>22</v>
      </c>
      <c r="BG155" s="10">
        <v>-6.8399999999999997E-3</v>
      </c>
      <c r="BH155" s="10"/>
      <c r="BI155" s="10">
        <f t="shared" si="125"/>
        <v>10</v>
      </c>
      <c r="BJ155" s="7" t="s">
        <v>54</v>
      </c>
      <c r="BK155" s="8" t="s">
        <v>105</v>
      </c>
      <c r="BL155" s="10">
        <v>-7.7740000000000004E-2</v>
      </c>
      <c r="BM155" s="10"/>
      <c r="BN155" s="10">
        <f t="shared" si="71"/>
        <v>44</v>
      </c>
      <c r="BO155" s="7" t="s">
        <v>75</v>
      </c>
      <c r="BP155" s="8" t="s">
        <v>23</v>
      </c>
      <c r="BQ155" s="10">
        <v>-0.14831</v>
      </c>
      <c r="BS155" s="10">
        <f t="shared" si="97"/>
        <v>36</v>
      </c>
    </row>
    <row r="156" spans="1:71" ht="17" thickBot="1" x14ac:dyDescent="0.25">
      <c r="A156" s="60" t="s">
        <v>88</v>
      </c>
      <c r="B156" s="7" t="s">
        <v>70</v>
      </c>
      <c r="C156" s="8" t="s">
        <v>28</v>
      </c>
      <c r="D156" s="10">
        <v>-2.8830000000000001E-2</v>
      </c>
      <c r="E156" s="10"/>
      <c r="F156" s="10">
        <f t="shared" si="103"/>
        <v>28</v>
      </c>
      <c r="G156" s="7" t="s">
        <v>70</v>
      </c>
      <c r="H156" s="8" t="s">
        <v>19</v>
      </c>
      <c r="I156" s="10">
        <v>-6.0979999999999999E-2</v>
      </c>
      <c r="J156" s="10"/>
      <c r="K156" s="10">
        <f t="shared" si="93"/>
        <v>37</v>
      </c>
      <c r="L156" s="7" t="s">
        <v>99</v>
      </c>
      <c r="M156" s="8" t="s">
        <v>28</v>
      </c>
      <c r="N156" s="10">
        <v>-6.8169999999999994E-2</v>
      </c>
      <c r="O156" s="10"/>
      <c r="P156" s="10">
        <f t="shared" si="100"/>
        <v>33</v>
      </c>
      <c r="Q156" s="7" t="s">
        <v>81</v>
      </c>
      <c r="R156" s="8" t="s">
        <v>20</v>
      </c>
      <c r="S156" s="10">
        <v>-8.3940000000000001E-2</v>
      </c>
      <c r="T156" s="10"/>
      <c r="U156" s="10">
        <f t="shared" si="87"/>
        <v>40</v>
      </c>
      <c r="V156" s="7" t="s">
        <v>59</v>
      </c>
      <c r="W156" s="8" t="s">
        <v>23</v>
      </c>
      <c r="X156" s="10">
        <v>-8.48E-2</v>
      </c>
      <c r="Y156" s="10"/>
      <c r="Z156" s="10">
        <f t="shared" si="34"/>
        <v>61</v>
      </c>
      <c r="AA156" s="7" t="s">
        <v>40</v>
      </c>
      <c r="AB156" s="8" t="s">
        <v>29</v>
      </c>
      <c r="AC156" s="10">
        <v>-2.7050000000000001E-2</v>
      </c>
      <c r="AD156" s="10"/>
      <c r="AE156" s="10">
        <f t="shared" si="88"/>
        <v>39</v>
      </c>
      <c r="AF156" s="7" t="s">
        <v>21</v>
      </c>
      <c r="AG156" s="8" t="s">
        <v>22</v>
      </c>
      <c r="AH156" s="10">
        <v>-3.1539999999999999E-2</v>
      </c>
      <c r="AI156" s="10"/>
      <c r="AJ156" s="10">
        <f t="shared" si="76"/>
        <v>44</v>
      </c>
      <c r="AK156" s="7" t="s">
        <v>99</v>
      </c>
      <c r="AL156" s="8" t="s">
        <v>20</v>
      </c>
      <c r="AM156" s="10">
        <v>-3.8859999999999999E-2</v>
      </c>
      <c r="AN156" s="10"/>
      <c r="AO156" s="10">
        <f t="shared" si="94"/>
        <v>37</v>
      </c>
      <c r="AP156" s="7" t="s">
        <v>45</v>
      </c>
      <c r="AQ156" s="8" t="s">
        <v>23</v>
      </c>
      <c r="AR156" s="10">
        <v>-1.0330000000000001E-2</v>
      </c>
      <c r="AS156" s="10"/>
      <c r="AT156" s="10">
        <f t="shared" si="124"/>
        <v>13</v>
      </c>
      <c r="AU156" s="7" t="s">
        <v>47</v>
      </c>
      <c r="AV156" s="8" t="s">
        <v>28</v>
      </c>
      <c r="AW156" s="10">
        <v>-2.1219999999999999E-2</v>
      </c>
      <c r="AX156" s="10"/>
      <c r="AY156" s="10">
        <f t="shared" si="113"/>
        <v>22</v>
      </c>
      <c r="AZ156" s="7" t="s">
        <v>83</v>
      </c>
      <c r="BA156" s="8" t="s">
        <v>29</v>
      </c>
      <c r="BB156" s="10">
        <v>-8.3499999999999998E-3</v>
      </c>
      <c r="BC156" s="10"/>
      <c r="BD156" s="10">
        <f t="shared" si="128"/>
        <v>6</v>
      </c>
      <c r="BE156" s="7" t="s">
        <v>89</v>
      </c>
      <c r="BF156" s="8" t="s">
        <v>22</v>
      </c>
      <c r="BG156" s="10">
        <v>-7.7099999999999998E-3</v>
      </c>
      <c r="BH156" s="10"/>
      <c r="BI156" s="10">
        <f t="shared" si="125"/>
        <v>11</v>
      </c>
      <c r="BJ156" s="7" t="s">
        <v>95</v>
      </c>
      <c r="BK156" s="8" t="s">
        <v>23</v>
      </c>
      <c r="BL156" s="10">
        <v>-7.775E-2</v>
      </c>
      <c r="BM156" s="10"/>
      <c r="BN156" s="10">
        <f t="shared" si="71"/>
        <v>45</v>
      </c>
      <c r="BO156" s="7" t="s">
        <v>65</v>
      </c>
      <c r="BP156" s="8" t="s">
        <v>23</v>
      </c>
      <c r="BQ156" s="10">
        <v>-0.14990000000000001</v>
      </c>
      <c r="BS156" s="10">
        <f t="shared" si="97"/>
        <v>37</v>
      </c>
    </row>
    <row r="157" spans="1:71" ht="17" thickBot="1" x14ac:dyDescent="0.25">
      <c r="A157" s="58"/>
      <c r="B157" s="7" t="s">
        <v>96</v>
      </c>
      <c r="C157" s="8" t="s">
        <v>29</v>
      </c>
      <c r="D157" s="10">
        <v>-2.9190000000000001E-2</v>
      </c>
      <c r="E157" s="10"/>
      <c r="F157" s="10">
        <f t="shared" si="103"/>
        <v>29</v>
      </c>
      <c r="G157" s="7" t="s">
        <v>33</v>
      </c>
      <c r="H157" s="8" t="s">
        <v>20</v>
      </c>
      <c r="I157" s="10">
        <v>-6.207E-2</v>
      </c>
      <c r="J157" s="10"/>
      <c r="K157" s="10">
        <f t="shared" si="93"/>
        <v>38</v>
      </c>
      <c r="L157" s="7" t="s">
        <v>86</v>
      </c>
      <c r="M157" s="8" t="s">
        <v>28</v>
      </c>
      <c r="N157" s="10">
        <v>-7.0250000000000007E-2</v>
      </c>
      <c r="O157" s="10"/>
      <c r="P157" s="10">
        <f t="shared" si="100"/>
        <v>34</v>
      </c>
      <c r="Q157" s="7" t="s">
        <v>37</v>
      </c>
      <c r="R157" s="8" t="s">
        <v>23</v>
      </c>
      <c r="S157" s="10">
        <v>-8.4580000000000002E-2</v>
      </c>
      <c r="T157" s="10"/>
      <c r="U157" s="10">
        <f t="shared" si="87"/>
        <v>41</v>
      </c>
      <c r="V157" s="7" t="s">
        <v>64</v>
      </c>
      <c r="W157" s="8" t="s">
        <v>28</v>
      </c>
      <c r="X157" s="10">
        <v>-8.6269999999999999E-2</v>
      </c>
      <c r="Y157" s="10"/>
      <c r="Z157" s="10">
        <f t="shared" si="34"/>
        <v>62</v>
      </c>
      <c r="AA157" s="7" t="s">
        <v>64</v>
      </c>
      <c r="AB157" s="8" t="s">
        <v>22</v>
      </c>
      <c r="AC157" s="10">
        <v>-2.707E-2</v>
      </c>
      <c r="AD157" s="10"/>
      <c r="AE157" s="10">
        <f t="shared" si="88"/>
        <v>40</v>
      </c>
      <c r="AF157" s="7" t="s">
        <v>70</v>
      </c>
      <c r="AG157" s="8" t="s">
        <v>28</v>
      </c>
      <c r="AH157" s="10">
        <v>-3.1829999999999997E-2</v>
      </c>
      <c r="AI157" s="10"/>
      <c r="AJ157" s="10">
        <f t="shared" si="76"/>
        <v>45</v>
      </c>
      <c r="AK157" s="7" t="s">
        <v>59</v>
      </c>
      <c r="AL157" s="8" t="s">
        <v>23</v>
      </c>
      <c r="AM157" s="10">
        <v>-3.9440000000000003E-2</v>
      </c>
      <c r="AN157" s="10"/>
      <c r="AO157" s="10">
        <f t="shared" si="94"/>
        <v>38</v>
      </c>
      <c r="AP157" s="7" t="s">
        <v>36</v>
      </c>
      <c r="AQ157" s="8" t="s">
        <v>26</v>
      </c>
      <c r="AR157" s="10">
        <v>-1.306E-2</v>
      </c>
      <c r="AS157" s="10"/>
      <c r="AT157" s="10">
        <f t="shared" si="124"/>
        <v>14</v>
      </c>
      <c r="AU157" s="7" t="s">
        <v>71</v>
      </c>
      <c r="AV157" s="8" t="s">
        <v>29</v>
      </c>
      <c r="AW157" s="10">
        <v>-2.1239999999999998E-2</v>
      </c>
      <c r="AX157" s="10"/>
      <c r="AY157" s="10">
        <f t="shared" si="113"/>
        <v>23</v>
      </c>
      <c r="AZ157" s="7" t="s">
        <v>27</v>
      </c>
      <c r="BA157" s="8" t="s">
        <v>28</v>
      </c>
      <c r="BB157" s="10">
        <v>-9.3100000000000006E-3</v>
      </c>
      <c r="BC157" s="10"/>
      <c r="BD157" s="10">
        <f t="shared" si="128"/>
        <v>7</v>
      </c>
      <c r="BE157" s="7" t="s">
        <v>43</v>
      </c>
      <c r="BF157" s="8" t="s">
        <v>19</v>
      </c>
      <c r="BG157" s="10">
        <v>-8.1200000000000005E-3</v>
      </c>
      <c r="BH157" s="10"/>
      <c r="BI157" s="10">
        <f t="shared" si="125"/>
        <v>12</v>
      </c>
      <c r="BJ157" s="7" t="s">
        <v>99</v>
      </c>
      <c r="BK157" s="8" t="s">
        <v>26</v>
      </c>
      <c r="BL157" s="10">
        <v>-7.8520000000000006E-2</v>
      </c>
      <c r="BM157" s="10"/>
      <c r="BN157" s="10">
        <f t="shared" si="71"/>
        <v>46</v>
      </c>
      <c r="BO157" s="7" t="s">
        <v>94</v>
      </c>
      <c r="BP157" s="8" t="s">
        <v>26</v>
      </c>
      <c r="BQ157" s="10">
        <v>-0.15375</v>
      </c>
      <c r="BS157" s="10">
        <f t="shared" si="97"/>
        <v>38</v>
      </c>
    </row>
    <row r="158" spans="1:71" ht="17" thickBot="1" x14ac:dyDescent="0.25">
      <c r="A158" s="58"/>
      <c r="B158" s="7" t="s">
        <v>62</v>
      </c>
      <c r="C158" s="8" t="s">
        <v>19</v>
      </c>
      <c r="D158" s="10">
        <v>-2.9569999999999999E-2</v>
      </c>
      <c r="E158" s="10"/>
      <c r="F158" s="10">
        <f t="shared" si="103"/>
        <v>30</v>
      </c>
      <c r="G158" s="7" t="s">
        <v>48</v>
      </c>
      <c r="H158" s="8" t="s">
        <v>20</v>
      </c>
      <c r="I158" s="10">
        <v>-6.207E-2</v>
      </c>
      <c r="J158" s="10"/>
      <c r="K158" s="10">
        <f t="shared" si="93"/>
        <v>38</v>
      </c>
      <c r="L158" s="7" t="s">
        <v>62</v>
      </c>
      <c r="M158" s="8" t="s">
        <v>19</v>
      </c>
      <c r="N158" s="10">
        <v>-7.0989999999999998E-2</v>
      </c>
      <c r="O158" s="10"/>
      <c r="P158" s="10">
        <f t="shared" si="100"/>
        <v>35</v>
      </c>
      <c r="Q158" s="7" t="s">
        <v>49</v>
      </c>
      <c r="R158" s="8" t="s">
        <v>20</v>
      </c>
      <c r="S158" s="10">
        <v>-8.7050000000000002E-2</v>
      </c>
      <c r="T158" s="10"/>
      <c r="U158" s="10">
        <f t="shared" si="87"/>
        <v>42</v>
      </c>
      <c r="V158" s="7" t="s">
        <v>33</v>
      </c>
      <c r="W158" s="8" t="s">
        <v>20</v>
      </c>
      <c r="X158" s="10">
        <v>-8.9929999999999996E-2</v>
      </c>
      <c r="Y158" s="10"/>
      <c r="Z158" s="10">
        <f t="shared" si="34"/>
        <v>63</v>
      </c>
      <c r="AA158" s="7" t="s">
        <v>67</v>
      </c>
      <c r="AB158" s="8" t="s">
        <v>28</v>
      </c>
      <c r="AC158" s="10">
        <v>-3.1269999999999999E-2</v>
      </c>
      <c r="AD158" s="10"/>
      <c r="AE158" s="10">
        <f t="shared" si="88"/>
        <v>41</v>
      </c>
      <c r="AF158" s="7" t="s">
        <v>90</v>
      </c>
      <c r="AG158" s="8" t="s">
        <v>23</v>
      </c>
      <c r="AH158" s="10">
        <v>-3.2160000000000001E-2</v>
      </c>
      <c r="AI158" s="10"/>
      <c r="AJ158" s="10">
        <f t="shared" si="76"/>
        <v>46</v>
      </c>
      <c r="AK158" s="7" t="s">
        <v>68</v>
      </c>
      <c r="AL158" s="8" t="s">
        <v>29</v>
      </c>
      <c r="AM158" s="10">
        <v>-4.052E-2</v>
      </c>
      <c r="AN158" s="10"/>
      <c r="AO158" s="10">
        <f t="shared" si="94"/>
        <v>39</v>
      </c>
      <c r="AP158" s="7" t="s">
        <v>54</v>
      </c>
      <c r="AQ158" s="8" t="s">
        <v>29</v>
      </c>
      <c r="AR158" s="10">
        <v>-1.4250000000000001E-2</v>
      </c>
      <c r="AS158" s="10"/>
      <c r="AT158" s="10">
        <f t="shared" si="124"/>
        <v>15</v>
      </c>
      <c r="AU158" s="7" t="s">
        <v>90</v>
      </c>
      <c r="AV158" s="8" t="s">
        <v>29</v>
      </c>
      <c r="AW158" s="10">
        <v>-2.3619999999999999E-2</v>
      </c>
      <c r="AX158" s="10"/>
      <c r="AY158" s="10">
        <f t="shared" si="113"/>
        <v>24</v>
      </c>
      <c r="AZ158" s="7" t="s">
        <v>71</v>
      </c>
      <c r="BA158" s="8" t="s">
        <v>29</v>
      </c>
      <c r="BB158" s="10">
        <v>-9.4699999999999993E-3</v>
      </c>
      <c r="BC158" s="10"/>
      <c r="BD158" s="10">
        <f t="shared" si="128"/>
        <v>8</v>
      </c>
      <c r="BE158" s="7" t="s">
        <v>27</v>
      </c>
      <c r="BF158" s="8" t="s">
        <v>29</v>
      </c>
      <c r="BG158" s="10">
        <v>-8.94E-3</v>
      </c>
      <c r="BH158" s="10"/>
      <c r="BI158" s="10">
        <f t="shared" si="125"/>
        <v>13</v>
      </c>
      <c r="BJ158" s="7" t="s">
        <v>93</v>
      </c>
      <c r="BK158" s="8" t="s">
        <v>20</v>
      </c>
      <c r="BL158" s="10">
        <v>-8.0280000000000004E-2</v>
      </c>
      <c r="BM158" s="10"/>
      <c r="BN158" s="10">
        <f t="shared" si="71"/>
        <v>47</v>
      </c>
      <c r="BO158" s="7" t="s">
        <v>53</v>
      </c>
      <c r="BP158" s="8" t="s">
        <v>23</v>
      </c>
      <c r="BQ158" s="10">
        <v>-0.15540000000000001</v>
      </c>
      <c r="BS158" s="10">
        <f t="shared" si="97"/>
        <v>39</v>
      </c>
    </row>
    <row r="159" spans="1:71" ht="17" thickBot="1" x14ac:dyDescent="0.25">
      <c r="A159" s="58"/>
      <c r="B159" s="7" t="s">
        <v>27</v>
      </c>
      <c r="C159" s="8" t="s">
        <v>29</v>
      </c>
      <c r="D159" s="10">
        <v>-3.0620000000000001E-2</v>
      </c>
      <c r="E159" s="10"/>
      <c r="F159" s="10">
        <f t="shared" si="103"/>
        <v>31</v>
      </c>
      <c r="G159" s="7" t="s">
        <v>103</v>
      </c>
      <c r="H159" s="8" t="s">
        <v>19</v>
      </c>
      <c r="I159" s="10">
        <v>-6.4750000000000002E-2</v>
      </c>
      <c r="J159" s="10"/>
      <c r="K159" s="10">
        <f t="shared" si="93"/>
        <v>39</v>
      </c>
      <c r="L159" s="7" t="s">
        <v>104</v>
      </c>
      <c r="M159" s="8" t="s">
        <v>20</v>
      </c>
      <c r="N159" s="10">
        <v>-7.1550000000000002E-2</v>
      </c>
      <c r="O159" s="10"/>
      <c r="P159" s="10">
        <f t="shared" si="100"/>
        <v>36</v>
      </c>
      <c r="Q159" s="7" t="s">
        <v>97</v>
      </c>
      <c r="R159" s="8" t="s">
        <v>23</v>
      </c>
      <c r="S159" s="10">
        <v>-9.1999999999999998E-2</v>
      </c>
      <c r="T159" s="10"/>
      <c r="U159" s="10">
        <f t="shared" si="87"/>
        <v>43</v>
      </c>
      <c r="V159" s="7" t="s">
        <v>67</v>
      </c>
      <c r="W159" s="8" t="s">
        <v>20</v>
      </c>
      <c r="X159" s="10">
        <v>-8.9929999999999996E-2</v>
      </c>
      <c r="Y159" s="10"/>
      <c r="Z159" s="10">
        <f t="shared" si="34"/>
        <v>63</v>
      </c>
      <c r="AA159" s="7" t="s">
        <v>24</v>
      </c>
      <c r="AB159" s="8" t="s">
        <v>26</v>
      </c>
      <c r="AC159" s="10">
        <v>-3.1300000000000001E-2</v>
      </c>
      <c r="AD159" s="10"/>
      <c r="AE159" s="10">
        <f t="shared" si="88"/>
        <v>42</v>
      </c>
      <c r="AF159" s="7" t="s">
        <v>69</v>
      </c>
      <c r="AG159" s="8" t="s">
        <v>29</v>
      </c>
      <c r="AH159" s="10">
        <v>-3.2489999999999998E-2</v>
      </c>
      <c r="AI159" s="10"/>
      <c r="AJ159" s="10">
        <f t="shared" si="76"/>
        <v>47</v>
      </c>
      <c r="AK159" s="7" t="s">
        <v>78</v>
      </c>
      <c r="AL159" s="8" t="s">
        <v>28</v>
      </c>
      <c r="AM159" s="10">
        <v>-4.0779999999999997E-2</v>
      </c>
      <c r="AN159" s="10"/>
      <c r="AO159" s="10">
        <f t="shared" si="94"/>
        <v>40</v>
      </c>
      <c r="AP159" s="7" t="s">
        <v>89</v>
      </c>
      <c r="AQ159" s="8" t="s">
        <v>22</v>
      </c>
      <c r="AR159" s="10">
        <v>-1.474E-2</v>
      </c>
      <c r="AS159" s="10"/>
      <c r="AT159" s="10">
        <f t="shared" si="124"/>
        <v>16</v>
      </c>
      <c r="AU159" s="7" t="s">
        <v>73</v>
      </c>
      <c r="AV159" s="8" t="s">
        <v>23</v>
      </c>
      <c r="AW159" s="10">
        <v>-2.4840000000000001E-2</v>
      </c>
      <c r="AX159" s="10"/>
      <c r="AY159" s="10">
        <f t="shared" si="113"/>
        <v>25</v>
      </c>
      <c r="AZ159" s="7" t="s">
        <v>58</v>
      </c>
      <c r="BA159" s="8" t="s">
        <v>25</v>
      </c>
      <c r="BB159" s="10">
        <v>-9.4800000000000006E-3</v>
      </c>
      <c r="BC159" s="10"/>
      <c r="BD159" s="10">
        <f t="shared" si="128"/>
        <v>9</v>
      </c>
      <c r="BE159" s="7" t="s">
        <v>80</v>
      </c>
      <c r="BF159" s="8" t="s">
        <v>25</v>
      </c>
      <c r="BG159" s="10">
        <v>-9.4699999999999993E-3</v>
      </c>
      <c r="BH159" s="10"/>
      <c r="BI159" s="10">
        <f t="shared" si="125"/>
        <v>14</v>
      </c>
      <c r="BJ159" s="7" t="s">
        <v>63</v>
      </c>
      <c r="BK159" s="8" t="s">
        <v>22</v>
      </c>
      <c r="BL159" s="10">
        <v>-8.3529999999999993E-2</v>
      </c>
      <c r="BM159" s="10"/>
      <c r="BN159" s="10">
        <f t="shared" si="71"/>
        <v>48</v>
      </c>
      <c r="BO159" s="7" t="s">
        <v>47</v>
      </c>
      <c r="BP159" s="8" t="s">
        <v>19</v>
      </c>
      <c r="BQ159" s="10">
        <v>-0.17007</v>
      </c>
      <c r="BS159" s="10">
        <f t="shared" si="97"/>
        <v>40</v>
      </c>
    </row>
    <row r="160" spans="1:71" ht="17" thickBot="1" x14ac:dyDescent="0.25">
      <c r="A160" s="58"/>
      <c r="B160" s="7" t="s">
        <v>97</v>
      </c>
      <c r="C160" s="8" t="s">
        <v>23</v>
      </c>
      <c r="D160" s="10">
        <v>-3.1719999999999998E-2</v>
      </c>
      <c r="E160" s="10"/>
      <c r="F160" s="10">
        <f t="shared" si="103"/>
        <v>32</v>
      </c>
      <c r="G160" s="7" t="s">
        <v>102</v>
      </c>
      <c r="H160" s="8" t="s">
        <v>22</v>
      </c>
      <c r="I160" s="10">
        <v>-6.5379999999999994E-2</v>
      </c>
      <c r="J160" s="10"/>
      <c r="K160" s="10">
        <f t="shared" si="93"/>
        <v>40</v>
      </c>
      <c r="L160" s="7" t="s">
        <v>76</v>
      </c>
      <c r="M160" s="8" t="s">
        <v>22</v>
      </c>
      <c r="N160" s="10">
        <v>-7.5179999999999997E-2</v>
      </c>
      <c r="O160" s="10"/>
      <c r="P160" s="10">
        <f t="shared" si="100"/>
        <v>37</v>
      </c>
      <c r="Q160" s="7" t="s">
        <v>65</v>
      </c>
      <c r="R160" s="8" t="s">
        <v>29</v>
      </c>
      <c r="S160" s="10">
        <v>-9.2789999999999997E-2</v>
      </c>
      <c r="T160" s="10"/>
      <c r="U160" s="10">
        <f t="shared" si="87"/>
        <v>44</v>
      </c>
      <c r="V160" s="7" t="s">
        <v>94</v>
      </c>
      <c r="W160" s="8" t="s">
        <v>28</v>
      </c>
      <c r="X160" s="10">
        <v>-8.9990000000000001E-2</v>
      </c>
      <c r="Y160" s="10"/>
      <c r="Z160" s="10">
        <f t="shared" si="34"/>
        <v>64</v>
      </c>
      <c r="AA160" s="7" t="s">
        <v>61</v>
      </c>
      <c r="AB160" s="8" t="s">
        <v>19</v>
      </c>
      <c r="AC160" s="10">
        <v>-3.2579999999999998E-2</v>
      </c>
      <c r="AD160" s="10"/>
      <c r="AE160" s="10">
        <f t="shared" si="88"/>
        <v>43</v>
      </c>
      <c r="AF160" s="7" t="s">
        <v>32</v>
      </c>
      <c r="AG160" s="8" t="s">
        <v>20</v>
      </c>
      <c r="AH160" s="10">
        <v>-3.3210000000000003E-2</v>
      </c>
      <c r="AI160" s="10"/>
      <c r="AJ160" s="10">
        <f t="shared" si="76"/>
        <v>48</v>
      </c>
      <c r="AK160" s="7" t="s">
        <v>97</v>
      </c>
      <c r="AL160" s="8" t="s">
        <v>25</v>
      </c>
      <c r="AM160" s="10">
        <v>-4.24E-2</v>
      </c>
      <c r="AN160" s="10"/>
      <c r="AO160" s="10">
        <f t="shared" si="94"/>
        <v>41</v>
      </c>
      <c r="AP160" s="7" t="s">
        <v>84</v>
      </c>
      <c r="AQ160" s="8" t="s">
        <v>28</v>
      </c>
      <c r="AR160" s="10">
        <v>-1.6920000000000001E-2</v>
      </c>
      <c r="AS160" s="10"/>
      <c r="AT160" s="10">
        <f t="shared" si="124"/>
        <v>17</v>
      </c>
      <c r="AU160" s="7" t="s">
        <v>103</v>
      </c>
      <c r="AV160" s="8" t="s">
        <v>19</v>
      </c>
      <c r="AW160" s="10">
        <v>-2.5170000000000001E-2</v>
      </c>
      <c r="AX160" s="10"/>
      <c r="AY160" s="10">
        <f t="shared" si="113"/>
        <v>26</v>
      </c>
      <c r="AZ160" s="7" t="s">
        <v>57</v>
      </c>
      <c r="BA160" s="8" t="s">
        <v>26</v>
      </c>
      <c r="BB160" s="10">
        <v>-1.0330000000000001E-2</v>
      </c>
      <c r="BC160" s="10"/>
      <c r="BD160" s="10">
        <f t="shared" si="128"/>
        <v>10</v>
      </c>
      <c r="BE160" s="7" t="s">
        <v>103</v>
      </c>
      <c r="BF160" s="8" t="s">
        <v>28</v>
      </c>
      <c r="BG160" s="10">
        <v>-9.8200000000000006E-3</v>
      </c>
      <c r="BH160" s="10"/>
      <c r="BI160" s="10">
        <f t="shared" si="125"/>
        <v>15</v>
      </c>
      <c r="BJ160" s="7" t="s">
        <v>96</v>
      </c>
      <c r="BK160" s="8" t="s">
        <v>25</v>
      </c>
      <c r="BL160" s="10">
        <v>-8.3549999999999999E-2</v>
      </c>
      <c r="BM160" s="10"/>
      <c r="BN160" s="10">
        <f t="shared" si="71"/>
        <v>49</v>
      </c>
      <c r="BO160" s="7" t="s">
        <v>74</v>
      </c>
      <c r="BP160" s="8" t="s">
        <v>25</v>
      </c>
      <c r="BQ160" s="10">
        <v>-0.17596000000000001</v>
      </c>
      <c r="BS160" s="10">
        <f t="shared" si="97"/>
        <v>41</v>
      </c>
    </row>
    <row r="161" spans="1:71" ht="17" thickBot="1" x14ac:dyDescent="0.25">
      <c r="A161" s="58"/>
      <c r="B161" s="7" t="s">
        <v>39</v>
      </c>
      <c r="C161" s="8" t="s">
        <v>25</v>
      </c>
      <c r="D161" s="10">
        <v>-3.2370000000000003E-2</v>
      </c>
      <c r="E161" s="10"/>
      <c r="F161" s="10">
        <f t="shared" si="103"/>
        <v>33</v>
      </c>
      <c r="G161" s="7" t="s">
        <v>64</v>
      </c>
      <c r="H161" s="8" t="s">
        <v>22</v>
      </c>
      <c r="I161" s="10">
        <v>-6.6470000000000001E-2</v>
      </c>
      <c r="J161" s="10"/>
      <c r="K161" s="10">
        <f t="shared" si="93"/>
        <v>41</v>
      </c>
      <c r="L161" s="7" t="s">
        <v>27</v>
      </c>
      <c r="M161" s="8" t="s">
        <v>29</v>
      </c>
      <c r="N161" s="10">
        <v>-7.8570000000000001E-2</v>
      </c>
      <c r="O161" s="10"/>
      <c r="P161" s="10">
        <f t="shared" si="100"/>
        <v>38</v>
      </c>
      <c r="Q161" s="7" t="s">
        <v>44</v>
      </c>
      <c r="R161" s="8" t="s">
        <v>20</v>
      </c>
      <c r="S161" s="10">
        <v>-9.3410000000000007E-2</v>
      </c>
      <c r="T161" s="10"/>
      <c r="U161" s="10">
        <f t="shared" si="87"/>
        <v>45</v>
      </c>
      <c r="V161" s="7" t="s">
        <v>42</v>
      </c>
      <c r="W161" s="8" t="s">
        <v>26</v>
      </c>
      <c r="X161" s="10">
        <v>-9.035E-2</v>
      </c>
      <c r="Y161" s="10"/>
      <c r="Z161" s="10">
        <f t="shared" si="34"/>
        <v>65</v>
      </c>
      <c r="AA161" s="7" t="s">
        <v>87</v>
      </c>
      <c r="AB161" s="8" t="s">
        <v>29</v>
      </c>
      <c r="AC161" s="10">
        <v>-3.3329999999999999E-2</v>
      </c>
      <c r="AD161" s="10"/>
      <c r="AE161" s="10">
        <f t="shared" si="88"/>
        <v>44</v>
      </c>
      <c r="AF161" s="7" t="s">
        <v>77</v>
      </c>
      <c r="AG161" s="8" t="s">
        <v>22</v>
      </c>
      <c r="AH161" s="10">
        <v>-3.4040000000000001E-2</v>
      </c>
      <c r="AI161" s="10"/>
      <c r="AJ161" s="10">
        <f t="shared" si="76"/>
        <v>49</v>
      </c>
      <c r="AK161" s="7" t="s">
        <v>68</v>
      </c>
      <c r="AL161" s="8" t="s">
        <v>22</v>
      </c>
      <c r="AM161" s="10">
        <v>-4.3310000000000001E-2</v>
      </c>
      <c r="AN161" s="10"/>
      <c r="AO161" s="10">
        <f t="shared" si="94"/>
        <v>42</v>
      </c>
      <c r="AP161" s="7" t="s">
        <v>86</v>
      </c>
      <c r="AQ161" s="8" t="s">
        <v>28</v>
      </c>
      <c r="AR161" s="10">
        <v>-1.762E-2</v>
      </c>
      <c r="AS161" s="10"/>
      <c r="AT161" s="10">
        <f t="shared" si="124"/>
        <v>18</v>
      </c>
      <c r="AU161" s="7" t="s">
        <v>70</v>
      </c>
      <c r="AV161" s="8" t="s">
        <v>23</v>
      </c>
      <c r="AW161" s="10">
        <v>-2.5649999999999999E-2</v>
      </c>
      <c r="AX161" s="10"/>
      <c r="AY161" s="10">
        <f t="shared" si="113"/>
        <v>27</v>
      </c>
      <c r="AZ161" s="7" t="s">
        <v>50</v>
      </c>
      <c r="BA161" s="8" t="s">
        <v>19</v>
      </c>
      <c r="BB161" s="10">
        <v>-1.315E-2</v>
      </c>
      <c r="BC161" s="10"/>
      <c r="BD161" s="10">
        <f t="shared" si="128"/>
        <v>11</v>
      </c>
      <c r="BE161" s="7" t="s">
        <v>18</v>
      </c>
      <c r="BF161" s="8" t="s">
        <v>19</v>
      </c>
      <c r="BG161" s="10">
        <v>-9.8700000000000003E-3</v>
      </c>
      <c r="BH161" s="10"/>
      <c r="BI161" s="10">
        <f t="shared" si="125"/>
        <v>16</v>
      </c>
      <c r="BJ161" s="7" t="s">
        <v>68</v>
      </c>
      <c r="BK161" s="8" t="s">
        <v>22</v>
      </c>
      <c r="BL161" s="10">
        <v>-8.727E-2</v>
      </c>
      <c r="BM161" s="10"/>
      <c r="BN161" s="10">
        <f t="shared" si="71"/>
        <v>50</v>
      </c>
      <c r="BO161" s="7" t="s">
        <v>69</v>
      </c>
      <c r="BP161" s="8" t="s">
        <v>29</v>
      </c>
      <c r="BQ161" s="10">
        <v>-0.19127</v>
      </c>
      <c r="BS161" s="10">
        <f t="shared" si="97"/>
        <v>42</v>
      </c>
    </row>
    <row r="162" spans="1:71" ht="17" thickBot="1" x14ac:dyDescent="0.25">
      <c r="A162" s="58"/>
      <c r="B162" s="7" t="s">
        <v>18</v>
      </c>
      <c r="C162" s="8" t="s">
        <v>19</v>
      </c>
      <c r="D162" s="10">
        <v>-3.5270000000000003E-2</v>
      </c>
      <c r="E162" s="10"/>
      <c r="F162" s="10">
        <f t="shared" si="103"/>
        <v>34</v>
      </c>
      <c r="G162" s="7" t="s">
        <v>84</v>
      </c>
      <c r="H162" s="8" t="s">
        <v>19</v>
      </c>
      <c r="I162" s="10">
        <v>-6.787E-2</v>
      </c>
      <c r="J162" s="10"/>
      <c r="K162" s="10">
        <f t="shared" si="93"/>
        <v>42</v>
      </c>
      <c r="L162" s="7" t="s">
        <v>94</v>
      </c>
      <c r="M162" s="8" t="s">
        <v>19</v>
      </c>
      <c r="N162" s="10">
        <v>-8.1009999999999999E-2</v>
      </c>
      <c r="O162" s="10"/>
      <c r="P162" s="10">
        <f t="shared" si="100"/>
        <v>39</v>
      </c>
      <c r="Q162" s="7" t="s">
        <v>65</v>
      </c>
      <c r="R162" s="8" t="s">
        <v>23</v>
      </c>
      <c r="S162" s="10">
        <v>-9.7299999999999998E-2</v>
      </c>
      <c r="T162" s="10"/>
      <c r="U162" s="10">
        <f t="shared" si="87"/>
        <v>46</v>
      </c>
      <c r="V162" s="7" t="s">
        <v>42</v>
      </c>
      <c r="W162" s="8" t="s">
        <v>28</v>
      </c>
      <c r="X162" s="11">
        <v>-9.2259999999999995E-2</v>
      </c>
      <c r="Y162" s="11" t="s">
        <v>111</v>
      </c>
      <c r="Z162" s="10">
        <f t="shared" ref="Z162:Z225" si="129">IF(X162&lt;X161,Z161+1,Z161)</f>
        <v>66</v>
      </c>
      <c r="AA162" s="7" t="s">
        <v>61</v>
      </c>
      <c r="AB162" s="8" t="s">
        <v>26</v>
      </c>
      <c r="AC162" s="10">
        <v>-3.3430000000000001E-2</v>
      </c>
      <c r="AD162" s="10"/>
      <c r="AE162" s="10">
        <f t="shared" si="88"/>
        <v>45</v>
      </c>
      <c r="AF162" s="7" t="s">
        <v>52</v>
      </c>
      <c r="AG162" s="8" t="s">
        <v>29</v>
      </c>
      <c r="AH162" s="10">
        <v>-3.4720000000000001E-2</v>
      </c>
      <c r="AI162" s="10"/>
      <c r="AJ162" s="10">
        <f t="shared" si="76"/>
        <v>50</v>
      </c>
      <c r="AK162" s="7" t="s">
        <v>83</v>
      </c>
      <c r="AL162" s="8" t="s">
        <v>20</v>
      </c>
      <c r="AM162" s="10">
        <v>-4.3430000000000003E-2</v>
      </c>
      <c r="AN162" s="10"/>
      <c r="AO162" s="10">
        <f t="shared" si="94"/>
        <v>43</v>
      </c>
      <c r="AP162" s="7" t="s">
        <v>99</v>
      </c>
      <c r="AQ162" s="8" t="s">
        <v>23</v>
      </c>
      <c r="AR162" s="10">
        <v>-1.7909999999999999E-2</v>
      </c>
      <c r="AS162" s="10"/>
      <c r="AT162" s="10">
        <f t="shared" si="124"/>
        <v>19</v>
      </c>
      <c r="AU162" s="7" t="s">
        <v>47</v>
      </c>
      <c r="AV162" s="8" t="s">
        <v>19</v>
      </c>
      <c r="AW162" s="10">
        <v>-2.5860000000000001E-2</v>
      </c>
      <c r="AX162" s="10"/>
      <c r="AY162" s="10">
        <f t="shared" si="113"/>
        <v>28</v>
      </c>
      <c r="AZ162" s="7" t="s">
        <v>74</v>
      </c>
      <c r="BA162" s="8" t="s">
        <v>25</v>
      </c>
      <c r="BB162" s="10">
        <v>-1.346E-2</v>
      </c>
      <c r="BC162" s="10"/>
      <c r="BD162" s="10">
        <f t="shared" si="128"/>
        <v>12</v>
      </c>
      <c r="BE162" s="7" t="s">
        <v>37</v>
      </c>
      <c r="BF162" s="8" t="s">
        <v>25</v>
      </c>
      <c r="BG162" s="10">
        <v>-1.0580000000000001E-2</v>
      </c>
      <c r="BH162" s="10"/>
      <c r="BI162" s="10">
        <f t="shared" si="125"/>
        <v>17</v>
      </c>
      <c r="BJ162" s="7" t="s">
        <v>80</v>
      </c>
      <c r="BK162" s="8" t="s">
        <v>19</v>
      </c>
      <c r="BL162" s="10">
        <v>-8.7330000000000005E-2</v>
      </c>
      <c r="BM162" s="10"/>
      <c r="BN162" s="10">
        <f t="shared" si="71"/>
        <v>51</v>
      </c>
      <c r="BO162" s="7" t="s">
        <v>75</v>
      </c>
      <c r="BP162" s="8" t="s">
        <v>29</v>
      </c>
      <c r="BQ162" s="10">
        <v>-0.19658</v>
      </c>
      <c r="BS162" s="10">
        <f t="shared" si="97"/>
        <v>43</v>
      </c>
    </row>
    <row r="163" spans="1:71" ht="17" thickBot="1" x14ac:dyDescent="0.25">
      <c r="A163" s="58"/>
      <c r="B163" s="7" t="s">
        <v>53</v>
      </c>
      <c r="C163" s="8" t="s">
        <v>23</v>
      </c>
      <c r="D163" s="10">
        <v>-3.5770000000000003E-2</v>
      </c>
      <c r="E163" s="10"/>
      <c r="F163" s="10">
        <f t="shared" si="103"/>
        <v>35</v>
      </c>
      <c r="G163" s="7" t="s">
        <v>79</v>
      </c>
      <c r="H163" s="8" t="s">
        <v>25</v>
      </c>
      <c r="I163" s="10">
        <v>-6.8419999999999995E-2</v>
      </c>
      <c r="J163" s="10"/>
      <c r="K163" s="10">
        <f t="shared" si="93"/>
        <v>43</v>
      </c>
      <c r="L163" s="7" t="s">
        <v>38</v>
      </c>
      <c r="M163" s="8" t="s">
        <v>22</v>
      </c>
      <c r="N163" s="10">
        <v>-8.2339999999999997E-2</v>
      </c>
      <c r="O163" s="10"/>
      <c r="P163" s="10">
        <f t="shared" si="100"/>
        <v>40</v>
      </c>
      <c r="Q163" s="7" t="s">
        <v>89</v>
      </c>
      <c r="R163" s="8" t="s">
        <v>22</v>
      </c>
      <c r="S163" s="10">
        <v>-9.7449999999999995E-2</v>
      </c>
      <c r="T163" s="10"/>
      <c r="U163" s="10">
        <f t="shared" si="87"/>
        <v>47</v>
      </c>
      <c r="V163" s="7" t="s">
        <v>32</v>
      </c>
      <c r="W163" s="8" t="s">
        <v>26</v>
      </c>
      <c r="X163" s="11">
        <v>-9.4200000000000006E-2</v>
      </c>
      <c r="Y163" s="11" t="s">
        <v>111</v>
      </c>
      <c r="Z163" s="10">
        <f t="shared" si="129"/>
        <v>67</v>
      </c>
      <c r="AA163" s="7" t="s">
        <v>80</v>
      </c>
      <c r="AB163" s="8" t="s">
        <v>25</v>
      </c>
      <c r="AC163" s="10">
        <v>-3.4720000000000001E-2</v>
      </c>
      <c r="AD163" s="10"/>
      <c r="AE163" s="10">
        <f t="shared" si="88"/>
        <v>46</v>
      </c>
      <c r="AF163" s="7" t="s">
        <v>87</v>
      </c>
      <c r="AG163" s="8" t="s">
        <v>19</v>
      </c>
      <c r="AH163" s="10">
        <v>-3.4869999999999998E-2</v>
      </c>
      <c r="AI163" s="10"/>
      <c r="AJ163" s="10">
        <f t="shared" si="76"/>
        <v>51</v>
      </c>
      <c r="AK163" s="7" t="s">
        <v>64</v>
      </c>
      <c r="AL163" s="8" t="s">
        <v>19</v>
      </c>
      <c r="AM163" s="10">
        <v>-4.5130000000000003E-2</v>
      </c>
      <c r="AN163" s="10"/>
      <c r="AO163" s="10">
        <f t="shared" si="94"/>
        <v>44</v>
      </c>
      <c r="AP163" s="7" t="s">
        <v>57</v>
      </c>
      <c r="AQ163" s="8" t="s">
        <v>23</v>
      </c>
      <c r="AR163" s="10">
        <v>-1.7979999999999999E-2</v>
      </c>
      <c r="AS163" s="10"/>
      <c r="AT163" s="10">
        <f t="shared" si="124"/>
        <v>20</v>
      </c>
      <c r="AU163" s="7" t="s">
        <v>49</v>
      </c>
      <c r="AV163" s="8" t="s">
        <v>20</v>
      </c>
      <c r="AW163" s="10">
        <v>-2.681E-2</v>
      </c>
      <c r="AX163" s="10"/>
      <c r="AY163" s="10">
        <f t="shared" si="113"/>
        <v>29</v>
      </c>
      <c r="AZ163" s="7" t="s">
        <v>60</v>
      </c>
      <c r="BA163" s="8" t="s">
        <v>19</v>
      </c>
      <c r="BB163" s="10">
        <v>-1.4E-2</v>
      </c>
      <c r="BC163" s="10"/>
      <c r="BD163" s="10">
        <f t="shared" si="128"/>
        <v>13</v>
      </c>
      <c r="BE163" s="7" t="s">
        <v>85</v>
      </c>
      <c r="BF163" s="8" t="s">
        <v>19</v>
      </c>
      <c r="BG163" s="10">
        <v>-1.078E-2</v>
      </c>
      <c r="BH163" s="10"/>
      <c r="BI163" s="10">
        <f t="shared" si="125"/>
        <v>18</v>
      </c>
      <c r="BJ163" s="7" t="s">
        <v>70</v>
      </c>
      <c r="BK163" s="8" t="s">
        <v>23</v>
      </c>
      <c r="BL163" s="10">
        <v>-8.8410000000000002E-2</v>
      </c>
      <c r="BM163" s="10"/>
      <c r="BN163" s="10">
        <f t="shared" si="71"/>
        <v>52</v>
      </c>
      <c r="BO163" s="7" t="s">
        <v>62</v>
      </c>
      <c r="BP163" s="8" t="s">
        <v>25</v>
      </c>
      <c r="BQ163" s="10">
        <v>-0.19975999999999999</v>
      </c>
      <c r="BS163" s="10">
        <f t="shared" si="97"/>
        <v>44</v>
      </c>
    </row>
    <row r="164" spans="1:71" ht="17" thickBot="1" x14ac:dyDescent="0.25">
      <c r="A164" s="58"/>
      <c r="B164" s="7" t="s">
        <v>84</v>
      </c>
      <c r="C164" s="8" t="s">
        <v>19</v>
      </c>
      <c r="D164" s="10">
        <v>-3.619E-2</v>
      </c>
      <c r="E164" s="10"/>
      <c r="F164" s="10">
        <f t="shared" si="103"/>
        <v>36</v>
      </c>
      <c r="G164" s="7" t="s">
        <v>94</v>
      </c>
      <c r="H164" s="8" t="s">
        <v>19</v>
      </c>
      <c r="I164" s="10">
        <v>-7.0999999999999994E-2</v>
      </c>
      <c r="J164" s="10"/>
      <c r="K164" s="10">
        <f t="shared" si="93"/>
        <v>44</v>
      </c>
      <c r="L164" s="7" t="s">
        <v>96</v>
      </c>
      <c r="M164" s="8" t="s">
        <v>19</v>
      </c>
      <c r="N164" s="10">
        <v>-8.2799999999999999E-2</v>
      </c>
      <c r="O164" s="10"/>
      <c r="P164" s="10">
        <f t="shared" si="100"/>
        <v>41</v>
      </c>
      <c r="Q164" s="7" t="s">
        <v>57</v>
      </c>
      <c r="R164" s="8" t="s">
        <v>20</v>
      </c>
      <c r="S164" s="10">
        <v>-0.10503999999999999</v>
      </c>
      <c r="T164" s="10"/>
      <c r="U164" s="10">
        <f t="shared" si="87"/>
        <v>48</v>
      </c>
      <c r="V164" s="7" t="s">
        <v>102</v>
      </c>
      <c r="W164" s="8" t="s">
        <v>26</v>
      </c>
      <c r="X164" s="10">
        <v>-9.4649999999999998E-2</v>
      </c>
      <c r="Y164" s="10"/>
      <c r="Z164" s="10">
        <f t="shared" si="129"/>
        <v>68</v>
      </c>
      <c r="AA164" s="7" t="s">
        <v>104</v>
      </c>
      <c r="AB164" s="8" t="s">
        <v>29</v>
      </c>
      <c r="AC164" s="10">
        <v>-3.5810000000000002E-2</v>
      </c>
      <c r="AD164" s="10"/>
      <c r="AE164" s="10">
        <f t="shared" si="88"/>
        <v>47</v>
      </c>
      <c r="AF164" s="7" t="s">
        <v>27</v>
      </c>
      <c r="AG164" s="8" t="s">
        <v>29</v>
      </c>
      <c r="AH164" s="10">
        <v>-3.603E-2</v>
      </c>
      <c r="AI164" s="10"/>
      <c r="AJ164" s="10">
        <f t="shared" si="76"/>
        <v>52</v>
      </c>
      <c r="AK164" s="7" t="s">
        <v>49</v>
      </c>
      <c r="AL164" s="8" t="s">
        <v>20</v>
      </c>
      <c r="AM164" s="10">
        <v>-4.5870000000000001E-2</v>
      </c>
      <c r="AN164" s="10"/>
      <c r="AO164" s="10">
        <f t="shared" si="94"/>
        <v>45</v>
      </c>
      <c r="AP164" s="7" t="s">
        <v>90</v>
      </c>
      <c r="AQ164" s="8" t="s">
        <v>23</v>
      </c>
      <c r="AR164" s="10">
        <v>-1.8259999999999998E-2</v>
      </c>
      <c r="AS164" s="10"/>
      <c r="AT164" s="10">
        <f t="shared" si="124"/>
        <v>21</v>
      </c>
      <c r="AU164" s="7" t="s">
        <v>90</v>
      </c>
      <c r="AV164" s="8" t="s">
        <v>26</v>
      </c>
      <c r="AW164" s="10">
        <v>-2.928E-2</v>
      </c>
      <c r="AX164" s="10"/>
      <c r="AY164" s="10">
        <f t="shared" si="113"/>
        <v>30</v>
      </c>
      <c r="AZ164" s="7" t="s">
        <v>66</v>
      </c>
      <c r="BA164" s="8" t="s">
        <v>22</v>
      </c>
      <c r="BB164" s="10">
        <v>-1.4630000000000001E-2</v>
      </c>
      <c r="BC164" s="10"/>
      <c r="BD164" s="10">
        <f t="shared" si="128"/>
        <v>14</v>
      </c>
      <c r="BE164" s="7" t="s">
        <v>45</v>
      </c>
      <c r="BF164" s="8" t="s">
        <v>19</v>
      </c>
      <c r="BG164" s="10">
        <v>-1.149E-2</v>
      </c>
      <c r="BH164" s="10"/>
      <c r="BI164" s="10">
        <f t="shared" si="125"/>
        <v>19</v>
      </c>
      <c r="BJ164" s="7" t="s">
        <v>69</v>
      </c>
      <c r="BK164" s="8" t="s">
        <v>29</v>
      </c>
      <c r="BL164" s="10">
        <v>-9.2359999999999998E-2</v>
      </c>
      <c r="BM164" s="10"/>
      <c r="BN164" s="10">
        <f t="shared" si="71"/>
        <v>53</v>
      </c>
      <c r="BO164" s="7" t="s">
        <v>47</v>
      </c>
      <c r="BP164" s="8" t="s">
        <v>28</v>
      </c>
      <c r="BQ164" s="11">
        <v>-0.20302999999999999</v>
      </c>
      <c r="BR164" t="s">
        <v>111</v>
      </c>
      <c r="BS164" s="10">
        <f t="shared" si="97"/>
        <v>45</v>
      </c>
    </row>
    <row r="165" spans="1:71" ht="17" thickBot="1" x14ac:dyDescent="0.25">
      <c r="A165" s="58"/>
      <c r="B165" s="7" t="s">
        <v>31</v>
      </c>
      <c r="C165" s="8" t="s">
        <v>25</v>
      </c>
      <c r="D165" s="10">
        <v>-3.8949999999999999E-2</v>
      </c>
      <c r="E165" s="10"/>
      <c r="F165" s="10">
        <f t="shared" si="103"/>
        <v>37</v>
      </c>
      <c r="G165" s="7" t="s">
        <v>98</v>
      </c>
      <c r="H165" s="8" t="s">
        <v>25</v>
      </c>
      <c r="I165" s="10">
        <v>-7.2059999999999999E-2</v>
      </c>
      <c r="J165" s="10"/>
      <c r="K165" s="10">
        <f t="shared" si="93"/>
        <v>45</v>
      </c>
      <c r="L165" s="7" t="s">
        <v>62</v>
      </c>
      <c r="M165" s="8" t="s">
        <v>25</v>
      </c>
      <c r="N165" s="10">
        <v>-9.3289999999999998E-2</v>
      </c>
      <c r="O165" s="10"/>
      <c r="P165" s="10">
        <f t="shared" si="100"/>
        <v>42</v>
      </c>
      <c r="Q165" s="7" t="s">
        <v>66</v>
      </c>
      <c r="R165" s="8" t="s">
        <v>20</v>
      </c>
      <c r="S165" s="10">
        <v>-0.10636</v>
      </c>
      <c r="T165" s="10"/>
      <c r="U165" s="10">
        <f t="shared" si="87"/>
        <v>49</v>
      </c>
      <c r="V165" s="7" t="s">
        <v>79</v>
      </c>
      <c r="W165" s="8" t="s">
        <v>22</v>
      </c>
      <c r="X165" s="10">
        <v>-9.8220000000000002E-2</v>
      </c>
      <c r="Y165" s="10"/>
      <c r="Z165" s="10">
        <f t="shared" si="129"/>
        <v>69</v>
      </c>
      <c r="AA165" s="7" t="s">
        <v>27</v>
      </c>
      <c r="AB165" s="8" t="s">
        <v>28</v>
      </c>
      <c r="AC165" s="10">
        <v>-3.5920000000000001E-2</v>
      </c>
      <c r="AD165" s="10"/>
      <c r="AE165" s="10">
        <f t="shared" si="88"/>
        <v>48</v>
      </c>
      <c r="AF165" s="7" t="s">
        <v>64</v>
      </c>
      <c r="AG165" s="8" t="s">
        <v>22</v>
      </c>
      <c r="AH165" s="10">
        <v>-3.6110000000000003E-2</v>
      </c>
      <c r="AI165" s="10"/>
      <c r="AJ165" s="10">
        <f t="shared" si="76"/>
        <v>53</v>
      </c>
      <c r="AK165" s="7" t="s">
        <v>103</v>
      </c>
      <c r="AL165" s="8" t="s">
        <v>26</v>
      </c>
      <c r="AM165" s="10">
        <v>-4.6129999999999997E-2</v>
      </c>
      <c r="AN165" s="10"/>
      <c r="AO165" s="10">
        <f t="shared" si="94"/>
        <v>46</v>
      </c>
      <c r="AP165" s="7" t="s">
        <v>82</v>
      </c>
      <c r="AQ165" s="8" t="s">
        <v>25</v>
      </c>
      <c r="AR165" s="10">
        <v>-1.8350000000000002E-2</v>
      </c>
      <c r="AS165" s="10"/>
      <c r="AT165" s="10">
        <f t="shared" si="124"/>
        <v>22</v>
      </c>
      <c r="AU165" s="7" t="s">
        <v>65</v>
      </c>
      <c r="AV165" s="8" t="s">
        <v>23</v>
      </c>
      <c r="AW165" s="10">
        <v>-2.93E-2</v>
      </c>
      <c r="AX165" s="10"/>
      <c r="AY165" s="10">
        <f t="shared" si="113"/>
        <v>31</v>
      </c>
      <c r="AZ165" s="7" t="s">
        <v>37</v>
      </c>
      <c r="BA165" s="8" t="s">
        <v>25</v>
      </c>
      <c r="BB165" s="10">
        <v>-1.503E-2</v>
      </c>
      <c r="BC165" s="10"/>
      <c r="BD165" s="10">
        <f t="shared" si="128"/>
        <v>15</v>
      </c>
      <c r="BE165" s="7" t="s">
        <v>56</v>
      </c>
      <c r="BF165" s="8" t="s">
        <v>19</v>
      </c>
      <c r="BG165" s="10">
        <v>-1.174E-2</v>
      </c>
      <c r="BH165" s="10"/>
      <c r="BI165" s="10">
        <f t="shared" si="125"/>
        <v>20</v>
      </c>
      <c r="BJ165" s="7" t="s">
        <v>56</v>
      </c>
      <c r="BK165" s="8" t="s">
        <v>19</v>
      </c>
      <c r="BL165" s="10">
        <v>-9.4020000000000006E-2</v>
      </c>
      <c r="BM165" s="10"/>
      <c r="BN165" s="10">
        <f t="shared" si="71"/>
        <v>54</v>
      </c>
      <c r="BO165" s="7" t="s">
        <v>62</v>
      </c>
      <c r="BP165" s="8" t="s">
        <v>19</v>
      </c>
      <c r="BQ165" s="10">
        <v>-0.20337</v>
      </c>
      <c r="BS165" s="10">
        <f t="shared" si="97"/>
        <v>46</v>
      </c>
    </row>
    <row r="166" spans="1:71" ht="17" thickBot="1" x14ac:dyDescent="0.25">
      <c r="A166" s="58"/>
      <c r="B166" s="7" t="s">
        <v>33</v>
      </c>
      <c r="C166" s="8" t="s">
        <v>20</v>
      </c>
      <c r="D166" s="10">
        <v>-3.9419999999999997E-2</v>
      </c>
      <c r="E166" s="10"/>
      <c r="F166" s="10">
        <f t="shared" si="103"/>
        <v>38</v>
      </c>
      <c r="G166" s="7" t="s">
        <v>81</v>
      </c>
      <c r="H166" s="8" t="s">
        <v>29</v>
      </c>
      <c r="I166" s="10">
        <v>-7.4639999999999998E-2</v>
      </c>
      <c r="J166" s="10"/>
      <c r="K166" s="10">
        <f t="shared" si="93"/>
        <v>46</v>
      </c>
      <c r="L166" s="7" t="s">
        <v>99</v>
      </c>
      <c r="M166" s="8" t="s">
        <v>26</v>
      </c>
      <c r="N166" s="10">
        <v>-9.9809999999999996E-2</v>
      </c>
      <c r="O166" s="10"/>
      <c r="P166" s="10">
        <f t="shared" si="100"/>
        <v>43</v>
      </c>
      <c r="Q166" s="7" t="s">
        <v>70</v>
      </c>
      <c r="R166" s="8" t="s">
        <v>28</v>
      </c>
      <c r="S166" s="10">
        <v>-0.1065</v>
      </c>
      <c r="T166" s="10"/>
      <c r="U166" s="10">
        <f t="shared" si="87"/>
        <v>50</v>
      </c>
      <c r="V166" s="7" t="s">
        <v>66</v>
      </c>
      <c r="W166" s="8" t="s">
        <v>22</v>
      </c>
      <c r="X166" s="10">
        <v>-9.9199999999999997E-2</v>
      </c>
      <c r="Y166" s="10"/>
      <c r="Z166" s="10">
        <f t="shared" si="129"/>
        <v>70</v>
      </c>
      <c r="AA166" s="7" t="s">
        <v>89</v>
      </c>
      <c r="AB166" s="8" t="s">
        <v>22</v>
      </c>
      <c r="AC166" s="10">
        <v>-3.6209999999999999E-2</v>
      </c>
      <c r="AD166" s="10"/>
      <c r="AE166" s="10">
        <f t="shared" si="88"/>
        <v>49</v>
      </c>
      <c r="AF166" s="7" t="s">
        <v>76</v>
      </c>
      <c r="AG166" s="8" t="s">
        <v>26</v>
      </c>
      <c r="AH166" s="10">
        <v>-3.6339999999999997E-2</v>
      </c>
      <c r="AI166" s="10"/>
      <c r="AJ166" s="10">
        <f t="shared" si="76"/>
        <v>54</v>
      </c>
      <c r="AK166" s="7" t="s">
        <v>62</v>
      </c>
      <c r="AL166" s="8" t="s">
        <v>19</v>
      </c>
      <c r="AM166" s="10">
        <v>-4.9779999999999998E-2</v>
      </c>
      <c r="AN166" s="10"/>
      <c r="AO166" s="10">
        <f t="shared" si="94"/>
        <v>47</v>
      </c>
      <c r="AP166" s="7" t="s">
        <v>27</v>
      </c>
      <c r="AQ166" s="8" t="s">
        <v>28</v>
      </c>
      <c r="AR166" s="10">
        <v>-1.8859999999999998E-2</v>
      </c>
      <c r="AS166" s="10"/>
      <c r="AT166" s="10">
        <f t="shared" si="124"/>
        <v>23</v>
      </c>
      <c r="AU166" s="7" t="s">
        <v>53</v>
      </c>
      <c r="AV166" s="8" t="s">
        <v>23</v>
      </c>
      <c r="AW166" s="10">
        <v>-3.0589999999999999E-2</v>
      </c>
      <c r="AX166" s="10"/>
      <c r="AY166" s="10">
        <f t="shared" si="113"/>
        <v>32</v>
      </c>
      <c r="AZ166" s="7" t="s">
        <v>37</v>
      </c>
      <c r="BA166" s="8" t="s">
        <v>23</v>
      </c>
      <c r="BB166" s="10">
        <v>-1.6639999999999999E-2</v>
      </c>
      <c r="BC166" s="10"/>
      <c r="BD166" s="10">
        <f t="shared" si="128"/>
        <v>16</v>
      </c>
      <c r="BE166" s="7" t="s">
        <v>70</v>
      </c>
      <c r="BF166" s="8" t="s">
        <v>23</v>
      </c>
      <c r="BG166" s="10">
        <v>-1.213E-2</v>
      </c>
      <c r="BH166" s="10"/>
      <c r="BI166" s="10">
        <f t="shared" si="125"/>
        <v>21</v>
      </c>
      <c r="BJ166" s="7" t="s">
        <v>95</v>
      </c>
      <c r="BK166" s="8" t="s">
        <v>19</v>
      </c>
      <c r="BL166" s="10">
        <v>-9.708E-2</v>
      </c>
      <c r="BM166" s="10"/>
      <c r="BN166" s="10">
        <f t="shared" si="71"/>
        <v>55</v>
      </c>
      <c r="BO166" s="7" t="s">
        <v>37</v>
      </c>
      <c r="BP166" s="8" t="s">
        <v>23</v>
      </c>
      <c r="BQ166" s="10">
        <v>-0.20363000000000001</v>
      </c>
      <c r="BS166" s="10">
        <f t="shared" si="97"/>
        <v>47</v>
      </c>
    </row>
    <row r="167" spans="1:71" ht="17" thickBot="1" x14ac:dyDescent="0.25">
      <c r="A167" s="58"/>
      <c r="B167" s="7" t="s">
        <v>50</v>
      </c>
      <c r="C167" s="8" t="s">
        <v>29</v>
      </c>
      <c r="D167" s="10">
        <v>-4.3630000000000002E-2</v>
      </c>
      <c r="E167" s="10"/>
      <c r="F167" s="10">
        <f t="shared" si="103"/>
        <v>39</v>
      </c>
      <c r="G167" s="7" t="s">
        <v>57</v>
      </c>
      <c r="H167" s="8" t="s">
        <v>20</v>
      </c>
      <c r="I167" s="10">
        <v>-7.4880000000000002E-2</v>
      </c>
      <c r="J167" s="10"/>
      <c r="K167" s="10">
        <f t="shared" si="93"/>
        <v>47</v>
      </c>
      <c r="L167" s="7" t="s">
        <v>77</v>
      </c>
      <c r="M167" s="8" t="s">
        <v>22</v>
      </c>
      <c r="N167" s="10">
        <v>-0.10145</v>
      </c>
      <c r="O167" s="10"/>
      <c r="P167" s="10">
        <f t="shared" si="100"/>
        <v>44</v>
      </c>
      <c r="Q167" s="7" t="s">
        <v>53</v>
      </c>
      <c r="R167" s="8" t="s">
        <v>28</v>
      </c>
      <c r="S167" s="10">
        <v>-0.10773000000000001</v>
      </c>
      <c r="T167" s="10"/>
      <c r="U167" s="10">
        <f t="shared" si="87"/>
        <v>51</v>
      </c>
      <c r="V167" s="7" t="s">
        <v>58</v>
      </c>
      <c r="W167" s="8" t="s">
        <v>22</v>
      </c>
      <c r="X167" s="10">
        <v>-9.9769999999999998E-2</v>
      </c>
      <c r="Y167" s="10"/>
      <c r="Z167" s="10">
        <f t="shared" si="129"/>
        <v>71</v>
      </c>
      <c r="AA167" s="7" t="s">
        <v>82</v>
      </c>
      <c r="AB167" s="8" t="s">
        <v>20</v>
      </c>
      <c r="AC167" s="10">
        <v>-3.7339999999999998E-2</v>
      </c>
      <c r="AD167" s="10"/>
      <c r="AE167" s="10">
        <f t="shared" si="88"/>
        <v>50</v>
      </c>
      <c r="AF167" s="7" t="s">
        <v>54</v>
      </c>
      <c r="AG167" s="8" t="s">
        <v>29</v>
      </c>
      <c r="AH167" s="10">
        <v>-3.7039999999999997E-2</v>
      </c>
      <c r="AI167" s="10"/>
      <c r="AJ167" s="10">
        <f t="shared" si="76"/>
        <v>55</v>
      </c>
      <c r="AK167" s="7" t="s">
        <v>31</v>
      </c>
      <c r="AL167" s="8" t="s">
        <v>25</v>
      </c>
      <c r="AM167" s="10">
        <v>-5.0659999999999997E-2</v>
      </c>
      <c r="AN167" s="10"/>
      <c r="AO167" s="10">
        <f t="shared" si="94"/>
        <v>48</v>
      </c>
      <c r="AP167" s="7" t="s">
        <v>94</v>
      </c>
      <c r="AQ167" s="8" t="s">
        <v>19</v>
      </c>
      <c r="AR167" s="10">
        <v>-2.1270000000000001E-2</v>
      </c>
      <c r="AS167" s="10"/>
      <c r="AT167" s="10">
        <f t="shared" si="124"/>
        <v>24</v>
      </c>
      <c r="AU167" s="7" t="s">
        <v>65</v>
      </c>
      <c r="AV167" s="8" t="s">
        <v>20</v>
      </c>
      <c r="AW167" s="10">
        <v>-3.0790000000000001E-2</v>
      </c>
      <c r="AX167" s="10"/>
      <c r="AY167" s="10">
        <f t="shared" si="113"/>
        <v>33</v>
      </c>
      <c r="AZ167" s="7" t="s">
        <v>75</v>
      </c>
      <c r="BA167" s="8" t="s">
        <v>25</v>
      </c>
      <c r="BB167" s="10">
        <v>-1.856E-2</v>
      </c>
      <c r="BC167" s="10"/>
      <c r="BD167" s="10">
        <f t="shared" si="128"/>
        <v>17</v>
      </c>
      <c r="BE167" s="7" t="s">
        <v>89</v>
      </c>
      <c r="BF167" s="8" t="s">
        <v>28</v>
      </c>
      <c r="BG167" s="10">
        <v>-1.362E-2</v>
      </c>
      <c r="BH167" s="10"/>
      <c r="BI167" s="10">
        <f t="shared" si="125"/>
        <v>22</v>
      </c>
      <c r="BJ167" s="7" t="s">
        <v>43</v>
      </c>
      <c r="BK167" s="8" t="s">
        <v>19</v>
      </c>
      <c r="BL167" s="10">
        <v>-0.10360999999999999</v>
      </c>
      <c r="BM167" s="10"/>
      <c r="BN167" s="10">
        <f t="shared" si="71"/>
        <v>56</v>
      </c>
      <c r="BO167" s="7" t="s">
        <v>31</v>
      </c>
      <c r="BP167" s="8" t="s">
        <v>25</v>
      </c>
      <c r="BQ167" s="10">
        <v>-0.20769000000000001</v>
      </c>
      <c r="BS167" s="10">
        <f t="shared" si="97"/>
        <v>48</v>
      </c>
    </row>
    <row r="168" spans="1:71" ht="17" thickBot="1" x14ac:dyDescent="0.25">
      <c r="A168" s="58"/>
      <c r="B168" s="7" t="s">
        <v>44</v>
      </c>
      <c r="C168" s="8" t="s">
        <v>20</v>
      </c>
      <c r="D168" s="10">
        <v>-5.0090000000000003E-2</v>
      </c>
      <c r="E168" s="10"/>
      <c r="F168" s="10">
        <f t="shared" si="103"/>
        <v>40</v>
      </c>
      <c r="G168" s="7" t="s">
        <v>37</v>
      </c>
      <c r="H168" s="8" t="s">
        <v>23</v>
      </c>
      <c r="I168" s="10">
        <v>-7.8009999999999996E-2</v>
      </c>
      <c r="J168" s="10"/>
      <c r="K168" s="10">
        <f t="shared" si="93"/>
        <v>48</v>
      </c>
      <c r="L168" s="7" t="s">
        <v>45</v>
      </c>
      <c r="M168" s="8" t="s">
        <v>19</v>
      </c>
      <c r="N168" s="10">
        <v>-0.10723000000000001</v>
      </c>
      <c r="O168" s="10"/>
      <c r="P168" s="10">
        <f t="shared" si="100"/>
        <v>45</v>
      </c>
      <c r="Q168" s="7" t="s">
        <v>67</v>
      </c>
      <c r="R168" s="8" t="s">
        <v>28</v>
      </c>
      <c r="S168" s="10">
        <v>-0.10861999999999999</v>
      </c>
      <c r="T168" s="10"/>
      <c r="U168" s="10">
        <f t="shared" si="87"/>
        <v>52</v>
      </c>
      <c r="V168" s="7" t="s">
        <v>44</v>
      </c>
      <c r="W168" s="8" t="s">
        <v>23</v>
      </c>
      <c r="X168" s="9">
        <v>-0.10018000000000001</v>
      </c>
      <c r="Y168" s="9" t="s">
        <v>110</v>
      </c>
      <c r="Z168" s="10">
        <f t="shared" si="129"/>
        <v>72</v>
      </c>
      <c r="AA168" s="7" t="s">
        <v>85</v>
      </c>
      <c r="AB168" s="8" t="s">
        <v>19</v>
      </c>
      <c r="AC168" s="10">
        <v>-3.7580000000000002E-2</v>
      </c>
      <c r="AD168" s="10"/>
      <c r="AE168" s="10">
        <f t="shared" si="88"/>
        <v>51</v>
      </c>
      <c r="AF168" s="7" t="s">
        <v>65</v>
      </c>
      <c r="AG168" s="8" t="s">
        <v>29</v>
      </c>
      <c r="AH168" s="10">
        <v>-3.7240000000000002E-2</v>
      </c>
      <c r="AI168" s="10"/>
      <c r="AJ168" s="10">
        <f t="shared" si="76"/>
        <v>56</v>
      </c>
      <c r="AK168" s="7" t="s">
        <v>58</v>
      </c>
      <c r="AL168" s="8" t="s">
        <v>22</v>
      </c>
      <c r="AM168" s="10">
        <v>-5.3990000000000003E-2</v>
      </c>
      <c r="AN168" s="10"/>
      <c r="AO168" s="10">
        <f t="shared" si="94"/>
        <v>49</v>
      </c>
      <c r="AP168" s="7" t="s">
        <v>79</v>
      </c>
      <c r="AQ168" s="8" t="s">
        <v>25</v>
      </c>
      <c r="AR168" s="10">
        <v>-2.1870000000000001E-2</v>
      </c>
      <c r="AS168" s="10"/>
      <c r="AT168" s="10">
        <f t="shared" si="124"/>
        <v>25</v>
      </c>
      <c r="AU168" s="7" t="s">
        <v>80</v>
      </c>
      <c r="AV168" s="8" t="s">
        <v>19</v>
      </c>
      <c r="AW168" s="10">
        <v>-3.1419999999999997E-2</v>
      </c>
      <c r="AX168" s="10"/>
      <c r="AY168" s="10">
        <f t="shared" si="113"/>
        <v>34</v>
      </c>
      <c r="AZ168" s="7" t="s">
        <v>53</v>
      </c>
      <c r="BA168" s="8" t="s">
        <v>23</v>
      </c>
      <c r="BB168" s="10">
        <v>-1.866E-2</v>
      </c>
      <c r="BC168" s="10"/>
      <c r="BD168" s="10">
        <f t="shared" si="128"/>
        <v>18</v>
      </c>
      <c r="BE168" s="7" t="s">
        <v>24</v>
      </c>
      <c r="BF168" s="8" t="s">
        <v>25</v>
      </c>
      <c r="BG168" s="10">
        <v>-1.3650000000000001E-2</v>
      </c>
      <c r="BH168" s="10"/>
      <c r="BI168" s="10">
        <f t="shared" si="125"/>
        <v>23</v>
      </c>
      <c r="BJ168" s="7" t="s">
        <v>62</v>
      </c>
      <c r="BK168" s="8" t="s">
        <v>23</v>
      </c>
      <c r="BL168" s="10">
        <v>-0.1048</v>
      </c>
      <c r="BM168" s="10"/>
      <c r="BN168" s="10">
        <f t="shared" si="71"/>
        <v>57</v>
      </c>
      <c r="BO168" s="7" t="s">
        <v>54</v>
      </c>
      <c r="BP168" s="8" t="s">
        <v>29</v>
      </c>
      <c r="BQ168" s="10">
        <v>-0.21332000000000001</v>
      </c>
      <c r="BS168" s="10">
        <f t="shared" si="97"/>
        <v>49</v>
      </c>
    </row>
    <row r="169" spans="1:71" ht="17" thickBot="1" x14ac:dyDescent="0.25">
      <c r="A169" s="58"/>
      <c r="B169" s="7" t="s">
        <v>67</v>
      </c>
      <c r="C169" s="8" t="s">
        <v>23</v>
      </c>
      <c r="D169" s="10">
        <v>-5.0869999999999999E-2</v>
      </c>
      <c r="E169" s="10"/>
      <c r="F169" s="10">
        <f t="shared" si="103"/>
        <v>41</v>
      </c>
      <c r="G169" s="7" t="s">
        <v>102</v>
      </c>
      <c r="H169" s="8" t="s">
        <v>26</v>
      </c>
      <c r="I169" s="10">
        <v>-8.0269999999999994E-2</v>
      </c>
      <c r="J169" s="10"/>
      <c r="K169" s="10">
        <f t="shared" si="93"/>
        <v>49</v>
      </c>
      <c r="L169" s="7" t="s">
        <v>32</v>
      </c>
      <c r="M169" s="8" t="s">
        <v>26</v>
      </c>
      <c r="N169" s="10">
        <v>-0.10861999999999999</v>
      </c>
      <c r="O169" s="10"/>
      <c r="P169" s="10">
        <f t="shared" si="100"/>
        <v>46</v>
      </c>
      <c r="Q169" s="7" t="s">
        <v>40</v>
      </c>
      <c r="R169" s="8" t="s">
        <v>26</v>
      </c>
      <c r="S169" s="10">
        <v>-0.10915</v>
      </c>
      <c r="T169" s="10"/>
      <c r="U169" s="10">
        <f t="shared" si="87"/>
        <v>53</v>
      </c>
      <c r="V169" s="7" t="s">
        <v>49</v>
      </c>
      <c r="W169" s="8" t="s">
        <v>28</v>
      </c>
      <c r="X169" s="11">
        <v>-0.10022</v>
      </c>
      <c r="Y169" s="11" t="s">
        <v>111</v>
      </c>
      <c r="Z169" s="10">
        <f t="shared" si="129"/>
        <v>73</v>
      </c>
      <c r="AA169" s="7" t="s">
        <v>83</v>
      </c>
      <c r="AB169" s="8" t="s">
        <v>25</v>
      </c>
      <c r="AC169" s="10">
        <v>-3.977E-2</v>
      </c>
      <c r="AD169" s="10"/>
      <c r="AE169" s="10">
        <f t="shared" si="88"/>
        <v>52</v>
      </c>
      <c r="AF169" s="7" t="s">
        <v>65</v>
      </c>
      <c r="AG169" s="8" t="s">
        <v>20</v>
      </c>
      <c r="AH169" s="10">
        <v>-3.7350000000000001E-2</v>
      </c>
      <c r="AI169" s="10"/>
      <c r="AJ169" s="10">
        <f t="shared" si="76"/>
        <v>57</v>
      </c>
      <c r="AK169" s="7" t="s">
        <v>90</v>
      </c>
      <c r="AL169" s="8" t="s">
        <v>23</v>
      </c>
      <c r="AM169" s="10">
        <v>-5.432E-2</v>
      </c>
      <c r="AN169" s="10"/>
      <c r="AO169" s="10">
        <f t="shared" si="94"/>
        <v>50</v>
      </c>
      <c r="AP169" s="7" t="s">
        <v>70</v>
      </c>
      <c r="AQ169" s="8" t="s">
        <v>23</v>
      </c>
      <c r="AR169" s="10">
        <v>-2.2610000000000002E-2</v>
      </c>
      <c r="AS169" s="10"/>
      <c r="AT169" s="10">
        <f t="shared" si="124"/>
        <v>26</v>
      </c>
      <c r="AU169" s="7" t="s">
        <v>44</v>
      </c>
      <c r="AV169" s="8" t="s">
        <v>23</v>
      </c>
      <c r="AW169" s="10">
        <v>-3.2980000000000002E-2</v>
      </c>
      <c r="AX169" s="10"/>
      <c r="AY169" s="10">
        <f t="shared" si="113"/>
        <v>35</v>
      </c>
      <c r="AZ169" s="7" t="s">
        <v>87</v>
      </c>
      <c r="BA169" s="8" t="s">
        <v>29</v>
      </c>
      <c r="BB169" s="10">
        <v>-1.8720000000000001E-2</v>
      </c>
      <c r="BC169" s="10"/>
      <c r="BD169" s="10">
        <f t="shared" si="128"/>
        <v>19</v>
      </c>
      <c r="BE169" s="7" t="s">
        <v>31</v>
      </c>
      <c r="BF169" s="8" t="s">
        <v>19</v>
      </c>
      <c r="BG169" s="10">
        <v>-1.3820000000000001E-2</v>
      </c>
      <c r="BH169" s="10"/>
      <c r="BI169" s="10">
        <f t="shared" si="125"/>
        <v>24</v>
      </c>
      <c r="BJ169" s="7" t="s">
        <v>47</v>
      </c>
      <c r="BK169" s="8" t="s">
        <v>28</v>
      </c>
      <c r="BL169" s="10">
        <v>-0.10499</v>
      </c>
      <c r="BM169" s="10"/>
      <c r="BN169" s="10">
        <f t="shared" si="71"/>
        <v>58</v>
      </c>
      <c r="BO169" s="7" t="s">
        <v>56</v>
      </c>
      <c r="BP169" s="8" t="s">
        <v>25</v>
      </c>
      <c r="BQ169" s="10">
        <v>-0.21601000000000001</v>
      </c>
      <c r="BS169" s="10">
        <f t="shared" si="97"/>
        <v>50</v>
      </c>
    </row>
    <row r="170" spans="1:71" ht="17" thickBot="1" x14ac:dyDescent="0.25">
      <c r="A170" s="58"/>
      <c r="B170" s="5" t="s">
        <v>31</v>
      </c>
      <c r="C170" s="6" t="s">
        <v>19</v>
      </c>
      <c r="D170" s="10">
        <v>-5.1580000000000001E-2</v>
      </c>
      <c r="E170" s="19"/>
      <c r="F170" s="10">
        <f t="shared" si="103"/>
        <v>42</v>
      </c>
      <c r="G170" s="5" t="s">
        <v>38</v>
      </c>
      <c r="H170" s="6" t="s">
        <v>22</v>
      </c>
      <c r="I170" s="10">
        <v>-8.2409999999999997E-2</v>
      </c>
      <c r="J170" s="19"/>
      <c r="K170" s="10">
        <f t="shared" si="93"/>
        <v>50</v>
      </c>
      <c r="L170" s="5" t="s">
        <v>87</v>
      </c>
      <c r="M170" s="6" t="s">
        <v>29</v>
      </c>
      <c r="N170" s="10">
        <v>-0.1087</v>
      </c>
      <c r="O170" s="19"/>
      <c r="P170" s="10">
        <f t="shared" si="100"/>
        <v>47</v>
      </c>
      <c r="Q170" s="5" t="s">
        <v>104</v>
      </c>
      <c r="R170" s="6" t="s">
        <v>20</v>
      </c>
      <c r="S170" s="10">
        <v>-0.11111</v>
      </c>
      <c r="T170" s="19"/>
      <c r="U170" s="10">
        <f t="shared" si="87"/>
        <v>54</v>
      </c>
      <c r="V170" s="5" t="s">
        <v>18</v>
      </c>
      <c r="W170" s="6" t="s">
        <v>20</v>
      </c>
      <c r="X170" s="9">
        <v>-0.10306999999999999</v>
      </c>
      <c r="Y170" s="20" t="s">
        <v>110</v>
      </c>
      <c r="Z170" s="10">
        <f t="shared" si="129"/>
        <v>74</v>
      </c>
      <c r="AA170" s="5" t="s">
        <v>32</v>
      </c>
      <c r="AB170" s="6" t="s">
        <v>26</v>
      </c>
      <c r="AC170" s="10">
        <v>-4.2160000000000003E-2</v>
      </c>
      <c r="AD170" s="19"/>
      <c r="AE170" s="10">
        <f t="shared" si="88"/>
        <v>53</v>
      </c>
      <c r="AF170" s="5" t="s">
        <v>35</v>
      </c>
      <c r="AG170" s="6" t="s">
        <v>22</v>
      </c>
      <c r="AH170" s="10">
        <v>-3.882E-2</v>
      </c>
      <c r="AI170" s="19"/>
      <c r="AJ170" s="10">
        <f t="shared" si="76"/>
        <v>58</v>
      </c>
      <c r="AK170" s="5" t="s">
        <v>53</v>
      </c>
      <c r="AL170" s="6" t="s">
        <v>28</v>
      </c>
      <c r="AM170" s="10">
        <v>-5.6239999999999998E-2</v>
      </c>
      <c r="AN170" s="19"/>
      <c r="AO170" s="10">
        <f t="shared" si="94"/>
        <v>51</v>
      </c>
      <c r="AP170" s="5" t="s">
        <v>90</v>
      </c>
      <c r="AQ170" s="6" t="s">
        <v>29</v>
      </c>
      <c r="AR170" s="10">
        <v>-2.673E-2</v>
      </c>
      <c r="AS170" s="19"/>
      <c r="AT170" s="10">
        <f t="shared" si="124"/>
        <v>27</v>
      </c>
      <c r="AU170" s="5" t="s">
        <v>67</v>
      </c>
      <c r="AV170" s="6" t="s">
        <v>23</v>
      </c>
      <c r="AW170" s="10">
        <v>-3.415E-2</v>
      </c>
      <c r="AX170" s="19"/>
      <c r="AY170" s="10">
        <f t="shared" si="113"/>
        <v>36</v>
      </c>
      <c r="AZ170" s="5" t="s">
        <v>44</v>
      </c>
      <c r="BA170" s="6" t="s">
        <v>23</v>
      </c>
      <c r="BB170" s="10">
        <v>-1.9769999999999999E-2</v>
      </c>
      <c r="BC170" s="19"/>
      <c r="BD170" s="10">
        <f t="shared" si="128"/>
        <v>20</v>
      </c>
      <c r="BE170" s="5" t="s">
        <v>65</v>
      </c>
      <c r="BF170" s="6" t="s">
        <v>23</v>
      </c>
      <c r="BG170" s="10">
        <v>-1.406E-2</v>
      </c>
      <c r="BH170" s="19"/>
      <c r="BI170" s="10">
        <f t="shared" si="125"/>
        <v>25</v>
      </c>
      <c r="BJ170" s="5" t="s">
        <v>18</v>
      </c>
      <c r="BK170" s="6" t="s">
        <v>19</v>
      </c>
      <c r="BL170" s="10">
        <v>-0.10599</v>
      </c>
      <c r="BM170" s="19"/>
      <c r="BN170" s="10">
        <f t="shared" si="71"/>
        <v>59</v>
      </c>
      <c r="BO170" s="5" t="s">
        <v>61</v>
      </c>
      <c r="BP170" s="6" t="s">
        <v>26</v>
      </c>
      <c r="BQ170" s="10">
        <v>-0.22314999999999999</v>
      </c>
      <c r="BS170" s="10">
        <f t="shared" si="97"/>
        <v>51</v>
      </c>
    </row>
    <row r="171" spans="1:71" ht="18" thickTop="1" thickBot="1" x14ac:dyDescent="0.25">
      <c r="A171" s="58"/>
      <c r="B171" s="7" t="s">
        <v>103</v>
      </c>
      <c r="C171" s="8" t="s">
        <v>19</v>
      </c>
      <c r="D171" s="10">
        <v>-5.3879999999999997E-2</v>
      </c>
      <c r="E171" s="10"/>
      <c r="F171" s="10">
        <f t="shared" si="103"/>
        <v>43</v>
      </c>
      <c r="G171" s="7" t="s">
        <v>38</v>
      </c>
      <c r="H171" s="8" t="s">
        <v>26</v>
      </c>
      <c r="I171" s="10">
        <v>-8.3479999999999999E-2</v>
      </c>
      <c r="J171" s="10"/>
      <c r="K171" s="10">
        <f t="shared" si="93"/>
        <v>51</v>
      </c>
      <c r="L171" s="7" t="s">
        <v>45</v>
      </c>
      <c r="M171" s="8" t="s">
        <v>23</v>
      </c>
      <c r="N171" s="10">
        <v>-0.11244</v>
      </c>
      <c r="O171" s="10"/>
      <c r="P171" s="10">
        <f t="shared" si="100"/>
        <v>48</v>
      </c>
      <c r="Q171" s="7" t="s">
        <v>47</v>
      </c>
      <c r="R171" s="8" t="s">
        <v>28</v>
      </c>
      <c r="S171" s="10">
        <v>-0.11179</v>
      </c>
      <c r="T171" s="10"/>
      <c r="U171" s="10">
        <f t="shared" si="87"/>
        <v>55</v>
      </c>
      <c r="V171" s="7" t="s">
        <v>87</v>
      </c>
      <c r="W171" s="8" t="s">
        <v>19</v>
      </c>
      <c r="X171" s="10">
        <v>-0.10508000000000001</v>
      </c>
      <c r="Y171" s="10"/>
      <c r="Z171" s="10">
        <f t="shared" si="129"/>
        <v>75</v>
      </c>
      <c r="AA171" s="7" t="s">
        <v>43</v>
      </c>
      <c r="AB171" s="8" t="s">
        <v>22</v>
      </c>
      <c r="AC171" s="10">
        <v>-4.2880000000000001E-2</v>
      </c>
      <c r="AD171" s="10"/>
      <c r="AE171" s="10">
        <f t="shared" si="88"/>
        <v>54</v>
      </c>
      <c r="AF171" s="7" t="s">
        <v>57</v>
      </c>
      <c r="AG171" s="8" t="s">
        <v>23</v>
      </c>
      <c r="AH171" s="10">
        <v>-3.918E-2</v>
      </c>
      <c r="AI171" s="10"/>
      <c r="AJ171" s="10">
        <f t="shared" si="76"/>
        <v>59</v>
      </c>
      <c r="AK171" s="7" t="s">
        <v>47</v>
      </c>
      <c r="AL171" s="8" t="s">
        <v>19</v>
      </c>
      <c r="AM171" s="10">
        <v>-5.6529999999999997E-2</v>
      </c>
      <c r="AN171" s="10"/>
      <c r="AO171" s="10">
        <f t="shared" si="94"/>
        <v>52</v>
      </c>
      <c r="AP171" s="7" t="s">
        <v>54</v>
      </c>
      <c r="AQ171" s="8" t="s">
        <v>105</v>
      </c>
      <c r="AR171" s="10">
        <v>-2.6749999999999999E-2</v>
      </c>
      <c r="AS171" s="10"/>
      <c r="AT171" s="10">
        <f t="shared" si="124"/>
        <v>28</v>
      </c>
      <c r="AU171" s="7" t="s">
        <v>64</v>
      </c>
      <c r="AV171" s="8" t="s">
        <v>28</v>
      </c>
      <c r="AW171" s="10">
        <v>-3.5430000000000003E-2</v>
      </c>
      <c r="AX171" s="10"/>
      <c r="AY171" s="10">
        <f t="shared" si="113"/>
        <v>37</v>
      </c>
      <c r="AZ171" s="7" t="s">
        <v>99</v>
      </c>
      <c r="BA171" s="8" t="s">
        <v>26</v>
      </c>
      <c r="BB171" s="10">
        <v>-2.2380000000000001E-2</v>
      </c>
      <c r="BC171" s="10"/>
      <c r="BD171" s="10">
        <f t="shared" si="128"/>
        <v>21</v>
      </c>
      <c r="BE171" s="7" t="s">
        <v>72</v>
      </c>
      <c r="BF171" s="8" t="s">
        <v>28</v>
      </c>
      <c r="BG171" s="10">
        <v>-1.4800000000000001E-2</v>
      </c>
      <c r="BH171" s="10"/>
      <c r="BI171" s="10">
        <f t="shared" si="125"/>
        <v>26</v>
      </c>
      <c r="BJ171" s="7" t="s">
        <v>94</v>
      </c>
      <c r="BK171" s="8" t="s">
        <v>19</v>
      </c>
      <c r="BL171" s="10">
        <v>-0.10785</v>
      </c>
      <c r="BM171" s="10"/>
      <c r="BN171" s="10">
        <f t="shared" si="71"/>
        <v>60</v>
      </c>
      <c r="BO171" s="7" t="s">
        <v>37</v>
      </c>
      <c r="BP171" s="8" t="s">
        <v>25</v>
      </c>
      <c r="BQ171" s="11">
        <v>-0.22406999999999999</v>
      </c>
      <c r="BR171" t="s">
        <v>111</v>
      </c>
      <c r="BS171" s="10">
        <f t="shared" si="97"/>
        <v>52</v>
      </c>
    </row>
    <row r="172" spans="1:71" ht="17" thickBot="1" x14ac:dyDescent="0.25">
      <c r="A172" s="58"/>
      <c r="B172" s="7" t="s">
        <v>97</v>
      </c>
      <c r="C172" s="8" t="s">
        <v>28</v>
      </c>
      <c r="D172" s="10">
        <v>-5.484E-2</v>
      </c>
      <c r="E172" s="10"/>
      <c r="F172" s="10">
        <f t="shared" si="103"/>
        <v>44</v>
      </c>
      <c r="G172" s="7" t="s">
        <v>69</v>
      </c>
      <c r="H172" s="8" t="s">
        <v>23</v>
      </c>
      <c r="I172" s="10">
        <v>-8.5250000000000006E-2</v>
      </c>
      <c r="J172" s="10"/>
      <c r="K172" s="10">
        <f t="shared" si="93"/>
        <v>52</v>
      </c>
      <c r="L172" s="7" t="s">
        <v>75</v>
      </c>
      <c r="M172" s="8" t="s">
        <v>29</v>
      </c>
      <c r="N172" s="10">
        <v>-0.11890000000000001</v>
      </c>
      <c r="O172" s="10"/>
      <c r="P172" s="10">
        <f t="shared" si="100"/>
        <v>49</v>
      </c>
      <c r="Q172" s="7" t="s">
        <v>64</v>
      </c>
      <c r="R172" s="8" t="s">
        <v>22</v>
      </c>
      <c r="S172" s="10">
        <v>-0.11219999999999999</v>
      </c>
      <c r="T172" s="10"/>
      <c r="U172" s="10">
        <f t="shared" si="87"/>
        <v>56</v>
      </c>
      <c r="V172" s="7" t="s">
        <v>67</v>
      </c>
      <c r="W172" s="8" t="s">
        <v>23</v>
      </c>
      <c r="X172" s="11">
        <v>-0.10516</v>
      </c>
      <c r="Y172" s="11" t="s">
        <v>111</v>
      </c>
      <c r="Z172" s="10">
        <f t="shared" si="129"/>
        <v>76</v>
      </c>
      <c r="AA172" s="7" t="s">
        <v>38</v>
      </c>
      <c r="AB172" s="8" t="s">
        <v>26</v>
      </c>
      <c r="AC172" s="10">
        <v>-4.3040000000000002E-2</v>
      </c>
      <c r="AD172" s="10"/>
      <c r="AE172" s="10">
        <f t="shared" si="88"/>
        <v>55</v>
      </c>
      <c r="AF172" s="7" t="s">
        <v>44</v>
      </c>
      <c r="AG172" s="8" t="s">
        <v>20</v>
      </c>
      <c r="AH172" s="10">
        <v>-4.0719999999999999E-2</v>
      </c>
      <c r="AI172" s="10"/>
      <c r="AJ172" s="10">
        <f t="shared" si="76"/>
        <v>60</v>
      </c>
      <c r="AK172" s="7" t="s">
        <v>96</v>
      </c>
      <c r="AL172" s="8" t="s">
        <v>29</v>
      </c>
      <c r="AM172" s="10">
        <v>-5.756E-2</v>
      </c>
      <c r="AN172" s="10"/>
      <c r="AO172" s="10">
        <f t="shared" si="94"/>
        <v>53</v>
      </c>
      <c r="AP172" s="7" t="s">
        <v>92</v>
      </c>
      <c r="AQ172" s="8" t="s">
        <v>28</v>
      </c>
      <c r="AR172" s="10">
        <v>-2.6790000000000001E-2</v>
      </c>
      <c r="AS172" s="10"/>
      <c r="AT172" s="10">
        <f t="shared" si="124"/>
        <v>29</v>
      </c>
      <c r="AU172" s="7" t="s">
        <v>81</v>
      </c>
      <c r="AV172" s="8" t="s">
        <v>29</v>
      </c>
      <c r="AW172" s="10">
        <v>-4.0969999999999999E-2</v>
      </c>
      <c r="AX172" s="10"/>
      <c r="AY172" s="10">
        <f t="shared" si="113"/>
        <v>38</v>
      </c>
      <c r="AZ172" s="7" t="s">
        <v>93</v>
      </c>
      <c r="BA172" s="8" t="s">
        <v>29</v>
      </c>
      <c r="BB172" s="10">
        <v>-2.29E-2</v>
      </c>
      <c r="BC172" s="10"/>
      <c r="BD172" s="10">
        <f t="shared" si="128"/>
        <v>22</v>
      </c>
      <c r="BE172" s="7" t="s">
        <v>72</v>
      </c>
      <c r="BF172" s="8" t="s">
        <v>25</v>
      </c>
      <c r="BG172" s="10">
        <v>-1.4919999999999999E-2</v>
      </c>
      <c r="BH172" s="10"/>
      <c r="BI172" s="10">
        <f t="shared" si="125"/>
        <v>27</v>
      </c>
      <c r="BJ172" s="7" t="s">
        <v>45</v>
      </c>
      <c r="BK172" s="8" t="s">
        <v>19</v>
      </c>
      <c r="BL172" s="10">
        <v>-0.1082</v>
      </c>
      <c r="BM172" s="10"/>
      <c r="BN172" s="10">
        <f t="shared" si="71"/>
        <v>61</v>
      </c>
      <c r="BO172" s="7" t="s">
        <v>27</v>
      </c>
      <c r="BP172" s="8" t="s">
        <v>29</v>
      </c>
      <c r="BQ172" s="10">
        <v>-0.22408</v>
      </c>
      <c r="BS172" s="10">
        <f t="shared" si="97"/>
        <v>53</v>
      </c>
    </row>
    <row r="173" spans="1:71" ht="17" thickBot="1" x14ac:dyDescent="0.25">
      <c r="A173" s="58"/>
      <c r="B173" s="7" t="s">
        <v>43</v>
      </c>
      <c r="C173" s="8" t="s">
        <v>19</v>
      </c>
      <c r="D173" s="10">
        <v>-5.663E-2</v>
      </c>
      <c r="E173" s="10"/>
      <c r="F173" s="10">
        <f t="shared" si="103"/>
        <v>45</v>
      </c>
      <c r="G173" s="7" t="s">
        <v>67</v>
      </c>
      <c r="H173" s="8" t="s">
        <v>20</v>
      </c>
      <c r="I173" s="10">
        <v>-8.9020000000000002E-2</v>
      </c>
      <c r="J173" s="10"/>
      <c r="K173" s="10">
        <f t="shared" si="93"/>
        <v>53</v>
      </c>
      <c r="L173" s="7" t="s">
        <v>64</v>
      </c>
      <c r="M173" s="8" t="s">
        <v>22</v>
      </c>
      <c r="N173" s="10">
        <v>-0.11971999999999999</v>
      </c>
      <c r="O173" s="10"/>
      <c r="P173" s="10">
        <f t="shared" si="100"/>
        <v>50</v>
      </c>
      <c r="Q173" s="7" t="s">
        <v>64</v>
      </c>
      <c r="R173" s="8" t="s">
        <v>28</v>
      </c>
      <c r="S173" s="10">
        <v>-0.11971</v>
      </c>
      <c r="T173" s="10"/>
      <c r="U173" s="10">
        <f t="shared" si="87"/>
        <v>57</v>
      </c>
      <c r="V173" s="7" t="s">
        <v>76</v>
      </c>
      <c r="W173" s="8" t="s">
        <v>28</v>
      </c>
      <c r="X173" s="10">
        <v>-0.10546999999999999</v>
      </c>
      <c r="Y173" s="10"/>
      <c r="Z173" s="10">
        <f t="shared" si="129"/>
        <v>77</v>
      </c>
      <c r="AA173" s="7" t="s">
        <v>89</v>
      </c>
      <c r="AB173" s="8" t="s">
        <v>28</v>
      </c>
      <c r="AC173" s="10">
        <v>-4.6629999999999998E-2</v>
      </c>
      <c r="AD173" s="10"/>
      <c r="AE173" s="10">
        <f t="shared" si="88"/>
        <v>56</v>
      </c>
      <c r="AF173" s="7" t="s">
        <v>99</v>
      </c>
      <c r="AG173" s="8" t="s">
        <v>23</v>
      </c>
      <c r="AH173" s="10">
        <v>-4.0930000000000001E-2</v>
      </c>
      <c r="AI173" s="10"/>
      <c r="AJ173" s="10">
        <f t="shared" si="76"/>
        <v>61</v>
      </c>
      <c r="AK173" s="7" t="s">
        <v>37</v>
      </c>
      <c r="AL173" s="8" t="s">
        <v>25</v>
      </c>
      <c r="AM173" s="10">
        <v>-5.8540000000000002E-2</v>
      </c>
      <c r="AN173" s="10"/>
      <c r="AO173" s="10">
        <f t="shared" si="94"/>
        <v>54</v>
      </c>
      <c r="AP173" s="7" t="s">
        <v>104</v>
      </c>
      <c r="AQ173" s="8" t="s">
        <v>29</v>
      </c>
      <c r="AR173" s="10">
        <v>-2.7519999999999999E-2</v>
      </c>
      <c r="AS173" s="10"/>
      <c r="AT173" s="10">
        <f t="shared" si="124"/>
        <v>30</v>
      </c>
      <c r="AU173" s="7" t="s">
        <v>44</v>
      </c>
      <c r="AV173" s="8" t="s">
        <v>20</v>
      </c>
      <c r="AW173" s="10">
        <v>-4.2049999999999997E-2</v>
      </c>
      <c r="AX173" s="10"/>
      <c r="AY173" s="10">
        <f t="shared" si="113"/>
        <v>39</v>
      </c>
      <c r="AZ173" s="7" t="s">
        <v>87</v>
      </c>
      <c r="BA173" s="8" t="s">
        <v>19</v>
      </c>
      <c r="BB173" s="10">
        <v>-2.409E-2</v>
      </c>
      <c r="BC173" s="10"/>
      <c r="BD173" s="10">
        <f t="shared" si="128"/>
        <v>23</v>
      </c>
      <c r="BE173" s="7" t="s">
        <v>95</v>
      </c>
      <c r="BF173" s="8" t="s">
        <v>23</v>
      </c>
      <c r="BG173" s="10">
        <v>-1.566E-2</v>
      </c>
      <c r="BH173" s="10"/>
      <c r="BI173" s="10">
        <f t="shared" si="125"/>
        <v>28</v>
      </c>
      <c r="BJ173" s="7" t="s">
        <v>31</v>
      </c>
      <c r="BK173" s="8" t="s">
        <v>19</v>
      </c>
      <c r="BL173" s="10">
        <v>-0.1172</v>
      </c>
      <c r="BM173" s="10"/>
      <c r="BN173" s="10">
        <f t="shared" si="71"/>
        <v>62</v>
      </c>
      <c r="BO173" s="7" t="s">
        <v>80</v>
      </c>
      <c r="BP173" s="8" t="s">
        <v>19</v>
      </c>
      <c r="BQ173" s="10">
        <v>-0.22447</v>
      </c>
      <c r="BS173" s="10">
        <f t="shared" si="97"/>
        <v>54</v>
      </c>
    </row>
    <row r="174" spans="1:71" ht="17" thickBot="1" x14ac:dyDescent="0.25">
      <c r="A174" s="58"/>
      <c r="B174" s="7" t="s">
        <v>90</v>
      </c>
      <c r="C174" s="8" t="s">
        <v>23</v>
      </c>
      <c r="D174" s="10">
        <v>-5.7970000000000001E-2</v>
      </c>
      <c r="E174" s="10"/>
      <c r="F174" s="10">
        <f t="shared" si="103"/>
        <v>46</v>
      </c>
      <c r="G174" s="7" t="s">
        <v>87</v>
      </c>
      <c r="H174" s="8" t="s">
        <v>25</v>
      </c>
      <c r="I174" s="10">
        <v>-8.9859999999999995E-2</v>
      </c>
      <c r="J174" s="10"/>
      <c r="K174" s="10">
        <f t="shared" si="93"/>
        <v>54</v>
      </c>
      <c r="L174" s="7" t="s">
        <v>32</v>
      </c>
      <c r="M174" s="8" t="s">
        <v>20</v>
      </c>
      <c r="N174" s="10">
        <v>-0.12028999999999999</v>
      </c>
      <c r="O174" s="10"/>
      <c r="P174" s="10">
        <f t="shared" si="100"/>
        <v>51</v>
      </c>
      <c r="Q174" s="7" t="s">
        <v>24</v>
      </c>
      <c r="R174" s="8" t="s">
        <v>25</v>
      </c>
      <c r="S174" s="11">
        <v>-0.12153</v>
      </c>
      <c r="T174" s="11" t="s">
        <v>111</v>
      </c>
      <c r="U174" s="10">
        <f t="shared" si="87"/>
        <v>58</v>
      </c>
      <c r="V174" s="7" t="s">
        <v>63</v>
      </c>
      <c r="W174" s="8" t="s">
        <v>26</v>
      </c>
      <c r="X174" s="10">
        <v>-0.10997</v>
      </c>
      <c r="Y174" s="10"/>
      <c r="Z174" s="10">
        <f t="shared" si="129"/>
        <v>78</v>
      </c>
      <c r="AA174" s="7" t="s">
        <v>42</v>
      </c>
      <c r="AB174" s="8" t="s">
        <v>28</v>
      </c>
      <c r="AC174" s="10">
        <v>-5.169E-2</v>
      </c>
      <c r="AD174" s="10"/>
      <c r="AE174" s="10">
        <f t="shared" si="88"/>
        <v>57</v>
      </c>
      <c r="AF174" s="7" t="s">
        <v>67</v>
      </c>
      <c r="AG174" s="8" t="s">
        <v>20</v>
      </c>
      <c r="AH174" s="10">
        <v>-4.1799999999999997E-2</v>
      </c>
      <c r="AI174" s="10"/>
      <c r="AJ174" s="10">
        <f t="shared" si="76"/>
        <v>62</v>
      </c>
      <c r="AK174" s="7" t="s">
        <v>78</v>
      </c>
      <c r="AL174" s="8" t="s">
        <v>23</v>
      </c>
      <c r="AM174" s="10">
        <v>-5.8770000000000003E-2</v>
      </c>
      <c r="AN174" s="10"/>
      <c r="AO174" s="10">
        <f t="shared" si="94"/>
        <v>55</v>
      </c>
      <c r="AP174" s="7" t="s">
        <v>75</v>
      </c>
      <c r="AQ174" s="8" t="s">
        <v>25</v>
      </c>
      <c r="AR174" s="10">
        <v>-3.048E-2</v>
      </c>
      <c r="AS174" s="10"/>
      <c r="AT174" s="10">
        <f t="shared" si="124"/>
        <v>31</v>
      </c>
      <c r="AU174" s="7" t="s">
        <v>81</v>
      </c>
      <c r="AV174" s="8" t="s">
        <v>20</v>
      </c>
      <c r="AW174" s="10">
        <v>-4.5240000000000002E-2</v>
      </c>
      <c r="AX174" s="10"/>
      <c r="AY174" s="10">
        <f t="shared" si="113"/>
        <v>40</v>
      </c>
      <c r="AZ174" s="7" t="s">
        <v>100</v>
      </c>
      <c r="BA174" s="8" t="s">
        <v>29</v>
      </c>
      <c r="BB174" s="10">
        <v>-2.4920000000000001E-2</v>
      </c>
      <c r="BC174" s="10"/>
      <c r="BD174" s="10">
        <f t="shared" si="128"/>
        <v>24</v>
      </c>
      <c r="BE174" s="7" t="s">
        <v>62</v>
      </c>
      <c r="BF174" s="8" t="s">
        <v>19</v>
      </c>
      <c r="BG174" s="10">
        <v>-1.5789999999999998E-2</v>
      </c>
      <c r="BH174" s="10"/>
      <c r="BI174" s="10">
        <f t="shared" si="125"/>
        <v>29</v>
      </c>
      <c r="BJ174" s="7" t="s">
        <v>79</v>
      </c>
      <c r="BK174" s="8" t="s">
        <v>25</v>
      </c>
      <c r="BL174" s="10">
        <v>-0.11847000000000001</v>
      </c>
      <c r="BM174" s="10"/>
      <c r="BN174" s="10">
        <f t="shared" si="71"/>
        <v>63</v>
      </c>
      <c r="BO174" s="7" t="s">
        <v>103</v>
      </c>
      <c r="BP174" s="8" t="s">
        <v>19</v>
      </c>
      <c r="BQ174" s="10">
        <v>-0.22600999999999999</v>
      </c>
      <c r="BS174" s="10">
        <f t="shared" si="97"/>
        <v>55</v>
      </c>
    </row>
    <row r="175" spans="1:71" ht="17" thickBot="1" x14ac:dyDescent="0.25">
      <c r="A175" s="58"/>
      <c r="B175" s="7" t="s">
        <v>86</v>
      </c>
      <c r="C175" s="8" t="s">
        <v>28</v>
      </c>
      <c r="D175" s="10">
        <v>-5.8720000000000001E-2</v>
      </c>
      <c r="E175" s="10"/>
      <c r="F175" s="10">
        <f t="shared" si="103"/>
        <v>47</v>
      </c>
      <c r="G175" s="7" t="s">
        <v>82</v>
      </c>
      <c r="H175" s="8" t="s">
        <v>28</v>
      </c>
      <c r="I175" s="10">
        <v>-9.1600000000000001E-2</v>
      </c>
      <c r="J175" s="10"/>
      <c r="K175" s="10">
        <f t="shared" si="93"/>
        <v>55</v>
      </c>
      <c r="L175" s="7" t="s">
        <v>102</v>
      </c>
      <c r="M175" s="8" t="s">
        <v>22</v>
      </c>
      <c r="N175" s="10">
        <v>-0.12864</v>
      </c>
      <c r="O175" s="10"/>
      <c r="P175" s="10">
        <f t="shared" si="100"/>
        <v>52</v>
      </c>
      <c r="Q175" s="7" t="s">
        <v>83</v>
      </c>
      <c r="R175" s="8" t="s">
        <v>25</v>
      </c>
      <c r="S175" s="10">
        <v>-0.12698000000000001</v>
      </c>
      <c r="T175" s="10"/>
      <c r="U175" s="10">
        <f t="shared" si="87"/>
        <v>59</v>
      </c>
      <c r="V175" s="7" t="s">
        <v>102</v>
      </c>
      <c r="W175" s="8" t="s">
        <v>28</v>
      </c>
      <c r="X175" s="10">
        <v>-0.11063000000000001</v>
      </c>
      <c r="Y175" s="10"/>
      <c r="Z175" s="10">
        <f t="shared" si="129"/>
        <v>79</v>
      </c>
      <c r="AA175" s="7" t="s">
        <v>95</v>
      </c>
      <c r="AB175" s="8" t="s">
        <v>23</v>
      </c>
      <c r="AC175" s="10">
        <v>-5.2049999999999999E-2</v>
      </c>
      <c r="AD175" s="10"/>
      <c r="AE175" s="10">
        <f t="shared" si="88"/>
        <v>58</v>
      </c>
      <c r="AF175" s="7" t="s">
        <v>40</v>
      </c>
      <c r="AG175" s="8" t="s">
        <v>26</v>
      </c>
      <c r="AH175" s="10">
        <v>-4.2659999999999997E-2</v>
      </c>
      <c r="AI175" s="10"/>
      <c r="AJ175" s="10">
        <f t="shared" si="76"/>
        <v>63</v>
      </c>
      <c r="AK175" s="7" t="s">
        <v>67</v>
      </c>
      <c r="AL175" s="8" t="s">
        <v>20</v>
      </c>
      <c r="AM175" s="10">
        <v>-5.9740000000000001E-2</v>
      </c>
      <c r="AN175" s="10"/>
      <c r="AO175" s="10">
        <f t="shared" si="94"/>
        <v>56</v>
      </c>
      <c r="AP175" s="7" t="s">
        <v>33</v>
      </c>
      <c r="AQ175" s="8" t="s">
        <v>25</v>
      </c>
      <c r="AR175" s="10">
        <v>-3.1699999999999999E-2</v>
      </c>
      <c r="AS175" s="10"/>
      <c r="AT175" s="10">
        <f t="shared" si="124"/>
        <v>32</v>
      </c>
      <c r="AU175" s="7" t="s">
        <v>67</v>
      </c>
      <c r="AV175" s="8" t="s">
        <v>20</v>
      </c>
      <c r="AW175" s="10">
        <v>-4.5650000000000003E-2</v>
      </c>
      <c r="AX175" s="10"/>
      <c r="AY175" s="10">
        <f t="shared" si="113"/>
        <v>41</v>
      </c>
      <c r="AZ175" s="7" t="s">
        <v>32</v>
      </c>
      <c r="BA175" s="8" t="s">
        <v>20</v>
      </c>
      <c r="BB175" s="10">
        <v>-2.5899999999999999E-2</v>
      </c>
      <c r="BC175" s="10"/>
      <c r="BD175" s="10">
        <f t="shared" si="128"/>
        <v>25</v>
      </c>
      <c r="BE175" s="7" t="s">
        <v>72</v>
      </c>
      <c r="BF175" s="8" t="s">
        <v>22</v>
      </c>
      <c r="BG175" s="10">
        <v>-1.6230000000000001E-2</v>
      </c>
      <c r="BH175" s="10"/>
      <c r="BI175" s="10">
        <f t="shared" si="125"/>
        <v>30</v>
      </c>
      <c r="BJ175" s="7" t="s">
        <v>36</v>
      </c>
      <c r="BK175" s="8" t="s">
        <v>26</v>
      </c>
      <c r="BL175" s="10">
        <v>-0.12318</v>
      </c>
      <c r="BM175" s="10"/>
      <c r="BN175" s="10">
        <f t="shared" si="71"/>
        <v>64</v>
      </c>
      <c r="BO175" s="7" t="s">
        <v>78</v>
      </c>
      <c r="BP175" s="8" t="s">
        <v>23</v>
      </c>
      <c r="BQ175" s="10">
        <v>-0.22746</v>
      </c>
      <c r="BS175" s="10">
        <f t="shared" si="97"/>
        <v>56</v>
      </c>
    </row>
    <row r="176" spans="1:71" ht="17" thickBot="1" x14ac:dyDescent="0.25">
      <c r="A176" s="58"/>
      <c r="B176" s="7" t="s">
        <v>96</v>
      </c>
      <c r="C176" s="8" t="s">
        <v>25</v>
      </c>
      <c r="D176" s="10">
        <v>-6.0400000000000002E-2</v>
      </c>
      <c r="E176" s="10"/>
      <c r="F176" s="10">
        <f t="shared" si="103"/>
        <v>48</v>
      </c>
      <c r="G176" s="7" t="s">
        <v>82</v>
      </c>
      <c r="H176" s="8" t="s">
        <v>20</v>
      </c>
      <c r="I176" s="10">
        <v>-9.2439999999999994E-2</v>
      </c>
      <c r="J176" s="10"/>
      <c r="K176" s="10">
        <f t="shared" si="93"/>
        <v>56</v>
      </c>
      <c r="L176" s="7" t="s">
        <v>89</v>
      </c>
      <c r="M176" s="8" t="s">
        <v>28</v>
      </c>
      <c r="N176" s="10">
        <v>-0.13217000000000001</v>
      </c>
      <c r="O176" s="10"/>
      <c r="P176" s="10">
        <f t="shared" si="100"/>
        <v>53</v>
      </c>
      <c r="Q176" s="7" t="s">
        <v>74</v>
      </c>
      <c r="R176" s="8" t="s">
        <v>25</v>
      </c>
      <c r="S176" s="11">
        <v>-0.13072</v>
      </c>
      <c r="T176" s="11" t="s">
        <v>111</v>
      </c>
      <c r="U176" s="10">
        <f t="shared" si="87"/>
        <v>60</v>
      </c>
      <c r="V176" s="7" t="s">
        <v>61</v>
      </c>
      <c r="W176" s="8" t="s">
        <v>23</v>
      </c>
      <c r="X176" s="10">
        <v>-0.11269</v>
      </c>
      <c r="Y176" s="10"/>
      <c r="Z176" s="10">
        <f t="shared" si="129"/>
        <v>80</v>
      </c>
      <c r="AA176" s="7" t="s">
        <v>56</v>
      </c>
      <c r="AB176" s="8" t="s">
        <v>22</v>
      </c>
      <c r="AC176" s="10">
        <v>-5.2080000000000001E-2</v>
      </c>
      <c r="AD176" s="10"/>
      <c r="AE176" s="10">
        <f t="shared" si="88"/>
        <v>59</v>
      </c>
      <c r="AF176" s="7" t="s">
        <v>48</v>
      </c>
      <c r="AG176" s="8" t="s">
        <v>29</v>
      </c>
      <c r="AH176" s="10">
        <v>-4.2909999999999997E-2</v>
      </c>
      <c r="AI176" s="10"/>
      <c r="AJ176" s="10">
        <f t="shared" si="76"/>
        <v>64</v>
      </c>
      <c r="AK176" s="7" t="s">
        <v>44</v>
      </c>
      <c r="AL176" s="8" t="s">
        <v>20</v>
      </c>
      <c r="AM176" s="10">
        <v>-6.1469999999999997E-2</v>
      </c>
      <c r="AN176" s="10"/>
      <c r="AO176" s="10">
        <f t="shared" si="94"/>
        <v>57</v>
      </c>
      <c r="AP176" s="7" t="s">
        <v>36</v>
      </c>
      <c r="AQ176" s="8" t="s">
        <v>23</v>
      </c>
      <c r="AR176" s="10">
        <v>-3.2559999999999999E-2</v>
      </c>
      <c r="AS176" s="10"/>
      <c r="AT176" s="10">
        <f t="shared" si="124"/>
        <v>33</v>
      </c>
      <c r="AU176" s="7" t="s">
        <v>77</v>
      </c>
      <c r="AV176" s="8" t="s">
        <v>29</v>
      </c>
      <c r="AW176" s="10">
        <v>-4.648E-2</v>
      </c>
      <c r="AX176" s="10"/>
      <c r="AY176" s="10">
        <f t="shared" si="113"/>
        <v>42</v>
      </c>
      <c r="AZ176" s="7" t="s">
        <v>63</v>
      </c>
      <c r="BA176" s="8" t="s">
        <v>22</v>
      </c>
      <c r="BB176" s="10">
        <v>-2.801E-2</v>
      </c>
      <c r="BC176" s="10"/>
      <c r="BD176" s="10">
        <f t="shared" si="128"/>
        <v>26</v>
      </c>
      <c r="BE176" s="7" t="s">
        <v>96</v>
      </c>
      <c r="BF176" s="8" t="s">
        <v>25</v>
      </c>
      <c r="BG176" s="10">
        <v>-1.6379999999999999E-2</v>
      </c>
      <c r="BH176" s="10"/>
      <c r="BI176" s="10">
        <f t="shared" si="125"/>
        <v>31</v>
      </c>
      <c r="BJ176" s="7" t="s">
        <v>57</v>
      </c>
      <c r="BK176" s="8" t="s">
        <v>26</v>
      </c>
      <c r="BL176" s="10">
        <v>-0.12318</v>
      </c>
      <c r="BM176" s="10"/>
      <c r="BN176" s="10">
        <f t="shared" si="71"/>
        <v>64</v>
      </c>
      <c r="BO176" s="7" t="s">
        <v>74</v>
      </c>
      <c r="BP176" s="8" t="s">
        <v>23</v>
      </c>
      <c r="BQ176" s="10">
        <v>-0.22822000000000001</v>
      </c>
      <c r="BS176" s="10">
        <f t="shared" si="97"/>
        <v>57</v>
      </c>
    </row>
    <row r="177" spans="1:71" ht="17" thickBot="1" x14ac:dyDescent="0.25">
      <c r="A177" s="58"/>
      <c r="B177" s="7" t="s">
        <v>24</v>
      </c>
      <c r="C177" s="8" t="s">
        <v>25</v>
      </c>
      <c r="D177" s="11">
        <v>-6.053E-2</v>
      </c>
      <c r="E177" s="11" t="s">
        <v>111</v>
      </c>
      <c r="F177" s="10">
        <f t="shared" si="103"/>
        <v>49</v>
      </c>
      <c r="G177" s="7" t="s">
        <v>44</v>
      </c>
      <c r="H177" s="8" t="s">
        <v>23</v>
      </c>
      <c r="I177" s="10">
        <v>-9.5070000000000002E-2</v>
      </c>
      <c r="J177" s="10"/>
      <c r="K177" s="10">
        <f t="shared" si="93"/>
        <v>57</v>
      </c>
      <c r="L177" s="7" t="s">
        <v>34</v>
      </c>
      <c r="M177" s="8" t="s">
        <v>19</v>
      </c>
      <c r="N177" s="10">
        <v>-0.13364000000000001</v>
      </c>
      <c r="O177" s="10"/>
      <c r="P177" s="10">
        <f t="shared" si="100"/>
        <v>54</v>
      </c>
      <c r="Q177" s="7" t="s">
        <v>53</v>
      </c>
      <c r="R177" s="8" t="s">
        <v>23</v>
      </c>
      <c r="S177" s="11">
        <v>-0.13413</v>
      </c>
      <c r="T177" s="11" t="s">
        <v>111</v>
      </c>
      <c r="U177" s="10">
        <f t="shared" si="87"/>
        <v>61</v>
      </c>
      <c r="V177" s="7" t="s">
        <v>63</v>
      </c>
      <c r="W177" s="8" t="s">
        <v>20</v>
      </c>
      <c r="X177" s="10">
        <v>-0.11329</v>
      </c>
      <c r="Y177" s="10"/>
      <c r="Z177" s="10">
        <f t="shared" si="129"/>
        <v>81</v>
      </c>
      <c r="AA177" s="7" t="s">
        <v>49</v>
      </c>
      <c r="AB177" s="8" t="s">
        <v>28</v>
      </c>
      <c r="AC177" s="10">
        <v>-5.3359999999999998E-2</v>
      </c>
      <c r="AD177" s="10"/>
      <c r="AE177" s="10">
        <f t="shared" si="88"/>
        <v>60</v>
      </c>
      <c r="AF177" s="7" t="s">
        <v>38</v>
      </c>
      <c r="AG177" s="8" t="s">
        <v>26</v>
      </c>
      <c r="AH177" s="10">
        <v>-4.5109999999999997E-2</v>
      </c>
      <c r="AI177" s="10"/>
      <c r="AJ177" s="10">
        <f t="shared" si="76"/>
        <v>65</v>
      </c>
      <c r="AK177" s="7" t="s">
        <v>33</v>
      </c>
      <c r="AL177" s="8" t="s">
        <v>20</v>
      </c>
      <c r="AM177" s="10">
        <v>-6.2210000000000001E-2</v>
      </c>
      <c r="AN177" s="10"/>
      <c r="AO177" s="10">
        <f t="shared" si="94"/>
        <v>58</v>
      </c>
      <c r="AP177" s="7" t="s">
        <v>96</v>
      </c>
      <c r="AQ177" s="8" t="s">
        <v>25</v>
      </c>
      <c r="AR177" s="10">
        <v>-3.4040000000000001E-2</v>
      </c>
      <c r="AS177" s="10"/>
      <c r="AT177" s="10">
        <f t="shared" si="124"/>
        <v>34</v>
      </c>
      <c r="AU177" s="7" t="s">
        <v>35</v>
      </c>
      <c r="AV177" s="8" t="s">
        <v>25</v>
      </c>
      <c r="AW177" s="10">
        <v>-4.6539999999999998E-2</v>
      </c>
      <c r="AX177" s="10"/>
      <c r="AY177" s="10">
        <f t="shared" si="113"/>
        <v>43</v>
      </c>
      <c r="AZ177" s="7" t="s">
        <v>46</v>
      </c>
      <c r="BA177" s="8" t="s">
        <v>22</v>
      </c>
      <c r="BB177" s="10">
        <v>-2.8559999999999999E-2</v>
      </c>
      <c r="BC177" s="10"/>
      <c r="BD177" s="10">
        <f t="shared" si="128"/>
        <v>27</v>
      </c>
      <c r="BE177" s="7" t="s">
        <v>91</v>
      </c>
      <c r="BF177" s="8" t="s">
        <v>28</v>
      </c>
      <c r="BG177" s="10">
        <v>-1.6709999999999999E-2</v>
      </c>
      <c r="BH177" s="10"/>
      <c r="BI177" s="10">
        <f t="shared" si="125"/>
        <v>32</v>
      </c>
      <c r="BJ177" s="7" t="s">
        <v>61</v>
      </c>
      <c r="BK177" s="8" t="s">
        <v>26</v>
      </c>
      <c r="BL177" s="10">
        <v>-0.12318</v>
      </c>
      <c r="BM177" s="10"/>
      <c r="BN177" s="10">
        <f t="shared" ref="BN177:BN230" si="130">IF(BL177&lt;BL176,BN176+1,BN176)</f>
        <v>64</v>
      </c>
      <c r="BO177" s="7" t="s">
        <v>52</v>
      </c>
      <c r="BP177" s="8" t="s">
        <v>29</v>
      </c>
      <c r="BQ177" s="10">
        <v>-0.23801</v>
      </c>
      <c r="BS177" s="10">
        <f t="shared" si="97"/>
        <v>58</v>
      </c>
    </row>
    <row r="178" spans="1:71" ht="17" thickBot="1" x14ac:dyDescent="0.25">
      <c r="A178" s="58"/>
      <c r="B178" s="7" t="s">
        <v>44</v>
      </c>
      <c r="C178" s="8" t="s">
        <v>23</v>
      </c>
      <c r="D178" s="11">
        <v>-6.2609999999999999E-2</v>
      </c>
      <c r="E178" s="11" t="s">
        <v>111</v>
      </c>
      <c r="F178" s="10">
        <f t="shared" si="103"/>
        <v>50</v>
      </c>
      <c r="G178" s="7" t="s">
        <v>89</v>
      </c>
      <c r="H178" s="8" t="s">
        <v>25</v>
      </c>
      <c r="I178" s="10">
        <v>-9.5810000000000006E-2</v>
      </c>
      <c r="J178" s="10"/>
      <c r="K178" s="10">
        <f t="shared" si="93"/>
        <v>58</v>
      </c>
      <c r="L178" s="7" t="s">
        <v>71</v>
      </c>
      <c r="M178" s="8" t="s">
        <v>29</v>
      </c>
      <c r="N178" s="10">
        <v>-0.14219000000000001</v>
      </c>
      <c r="O178" s="10"/>
      <c r="P178" s="10">
        <f t="shared" si="100"/>
        <v>55</v>
      </c>
      <c r="Q178" s="7" t="s">
        <v>92</v>
      </c>
      <c r="R178" s="8" t="s">
        <v>28</v>
      </c>
      <c r="S178" s="10">
        <v>-0.13716999999999999</v>
      </c>
      <c r="T178" s="10"/>
      <c r="U178" s="10">
        <f t="shared" si="87"/>
        <v>62</v>
      </c>
      <c r="V178" s="7" t="s">
        <v>92</v>
      </c>
      <c r="W178" s="8" t="s">
        <v>20</v>
      </c>
      <c r="X178" s="10">
        <v>-0.11469</v>
      </c>
      <c r="Y178" s="10"/>
      <c r="Z178" s="10">
        <f t="shared" si="129"/>
        <v>82</v>
      </c>
      <c r="AA178" s="7" t="s">
        <v>71</v>
      </c>
      <c r="AB178" s="8" t="s">
        <v>29</v>
      </c>
      <c r="AC178" s="10">
        <v>-5.3609999999999998E-2</v>
      </c>
      <c r="AD178" s="10"/>
      <c r="AE178" s="10">
        <f t="shared" si="88"/>
        <v>61</v>
      </c>
      <c r="AF178" s="7" t="s">
        <v>34</v>
      </c>
      <c r="AG178" s="8" t="s">
        <v>19</v>
      </c>
      <c r="AH178" s="10">
        <v>-4.5940000000000002E-2</v>
      </c>
      <c r="AI178" s="10"/>
      <c r="AJ178" s="10">
        <f t="shared" si="76"/>
        <v>66</v>
      </c>
      <c r="AK178" s="7" t="s">
        <v>74</v>
      </c>
      <c r="AL178" s="8" t="s">
        <v>23</v>
      </c>
      <c r="AM178" s="10">
        <v>-6.2280000000000002E-2</v>
      </c>
      <c r="AN178" s="10"/>
      <c r="AO178" s="10">
        <f t="shared" si="94"/>
        <v>59</v>
      </c>
      <c r="AP178" s="7" t="s">
        <v>49</v>
      </c>
      <c r="AQ178" s="8" t="s">
        <v>28</v>
      </c>
      <c r="AR178" s="10">
        <v>-3.5880000000000002E-2</v>
      </c>
      <c r="AS178" s="10"/>
      <c r="AT178" s="10">
        <f t="shared" si="124"/>
        <v>35</v>
      </c>
      <c r="AU178" s="7" t="s">
        <v>80</v>
      </c>
      <c r="AV178" s="8" t="s">
        <v>25</v>
      </c>
      <c r="AW178" s="10">
        <v>-4.6649999999999997E-2</v>
      </c>
      <c r="AX178" s="10"/>
      <c r="AY178" s="10">
        <f t="shared" si="113"/>
        <v>44</v>
      </c>
      <c r="AZ178" s="7" t="s">
        <v>38</v>
      </c>
      <c r="BA178" s="8" t="s">
        <v>22</v>
      </c>
      <c r="BB178" s="10">
        <v>-2.9340000000000001E-2</v>
      </c>
      <c r="BC178" s="10"/>
      <c r="BD178" s="10">
        <f t="shared" si="128"/>
        <v>28</v>
      </c>
      <c r="BE178" s="7" t="s">
        <v>78</v>
      </c>
      <c r="BF178" s="8" t="s">
        <v>28</v>
      </c>
      <c r="BG178" s="10">
        <v>-1.6750000000000001E-2</v>
      </c>
      <c r="BH178" s="10"/>
      <c r="BI178" s="10">
        <f t="shared" si="125"/>
        <v>33</v>
      </c>
      <c r="BJ178" s="7" t="s">
        <v>97</v>
      </c>
      <c r="BK178" s="8" t="s">
        <v>25</v>
      </c>
      <c r="BL178" s="10">
        <v>-0.12891</v>
      </c>
      <c r="BM178" s="10"/>
      <c r="BN178" s="10">
        <f t="shared" si="130"/>
        <v>65</v>
      </c>
      <c r="BO178" s="7" t="s">
        <v>45</v>
      </c>
      <c r="BP178" s="8" t="s">
        <v>19</v>
      </c>
      <c r="BQ178" s="10">
        <v>-0.24181</v>
      </c>
      <c r="BS178" s="10">
        <f t="shared" si="97"/>
        <v>59</v>
      </c>
    </row>
    <row r="179" spans="1:71" ht="17" thickBot="1" x14ac:dyDescent="0.25">
      <c r="A179" s="58"/>
      <c r="B179" s="7" t="s">
        <v>90</v>
      </c>
      <c r="C179" s="8" t="s">
        <v>26</v>
      </c>
      <c r="D179" s="10">
        <v>-6.3409999999999994E-2</v>
      </c>
      <c r="E179" s="10"/>
      <c r="F179" s="10">
        <f t="shared" si="103"/>
        <v>51</v>
      </c>
      <c r="G179" s="7" t="s">
        <v>32</v>
      </c>
      <c r="H179" s="8" t="s">
        <v>26</v>
      </c>
      <c r="I179" s="10">
        <v>-9.8890000000000006E-2</v>
      </c>
      <c r="J179" s="10"/>
      <c r="K179" s="10">
        <f t="shared" si="93"/>
        <v>59</v>
      </c>
      <c r="L179" s="7" t="s">
        <v>95</v>
      </c>
      <c r="M179" s="8" t="s">
        <v>26</v>
      </c>
      <c r="N179" s="10">
        <v>-0.14652999999999999</v>
      </c>
      <c r="O179" s="10"/>
      <c r="P179" s="10">
        <f t="shared" si="100"/>
        <v>56</v>
      </c>
      <c r="Q179" s="7" t="s">
        <v>60</v>
      </c>
      <c r="R179" s="8" t="s">
        <v>19</v>
      </c>
      <c r="S179" s="10">
        <v>-0.13943</v>
      </c>
      <c r="T179" s="10"/>
      <c r="U179" s="10">
        <f t="shared" si="87"/>
        <v>63</v>
      </c>
      <c r="V179" s="7" t="s">
        <v>36</v>
      </c>
      <c r="W179" s="8" t="s">
        <v>23</v>
      </c>
      <c r="X179" s="9">
        <v>-0.11693000000000001</v>
      </c>
      <c r="Y179" s="9" t="s">
        <v>110</v>
      </c>
      <c r="Z179" s="10">
        <f t="shared" si="129"/>
        <v>83</v>
      </c>
      <c r="AA179" s="7" t="s">
        <v>99</v>
      </c>
      <c r="AB179" s="8" t="s">
        <v>28</v>
      </c>
      <c r="AC179" s="10">
        <v>-5.4350000000000002E-2</v>
      </c>
      <c r="AD179" s="10"/>
      <c r="AE179" s="10">
        <f t="shared" si="88"/>
        <v>62</v>
      </c>
      <c r="AF179" s="7" t="s">
        <v>93</v>
      </c>
      <c r="AG179" s="8" t="s">
        <v>29</v>
      </c>
      <c r="AH179" s="10">
        <v>-4.6890000000000001E-2</v>
      </c>
      <c r="AI179" s="10"/>
      <c r="AJ179" s="10">
        <f t="shared" ref="AJ179:AJ230" si="131">IF(AH179&lt;AH178,AJ178+1,AJ178)</f>
        <v>67</v>
      </c>
      <c r="AK179" s="7" t="s">
        <v>103</v>
      </c>
      <c r="AL179" s="8" t="s">
        <v>28</v>
      </c>
      <c r="AM179" s="10">
        <v>-6.3890000000000002E-2</v>
      </c>
      <c r="AN179" s="10"/>
      <c r="AO179" s="10">
        <f t="shared" si="94"/>
        <v>60</v>
      </c>
      <c r="AP179" s="7" t="s">
        <v>64</v>
      </c>
      <c r="AQ179" s="8" t="s">
        <v>28</v>
      </c>
      <c r="AR179" s="10">
        <v>-3.6089999999999997E-2</v>
      </c>
      <c r="AS179" s="10"/>
      <c r="AT179" s="10">
        <f t="shared" si="124"/>
        <v>36</v>
      </c>
      <c r="AU179" s="7" t="s">
        <v>53</v>
      </c>
      <c r="AV179" s="8" t="s">
        <v>28</v>
      </c>
      <c r="AW179" s="10">
        <v>-4.7820000000000001E-2</v>
      </c>
      <c r="AX179" s="10"/>
      <c r="AY179" s="10">
        <f t="shared" si="113"/>
        <v>45</v>
      </c>
      <c r="AZ179" s="7" t="s">
        <v>58</v>
      </c>
      <c r="BA179" s="8" t="s">
        <v>22</v>
      </c>
      <c r="BB179" s="10">
        <v>-2.9340000000000001E-2</v>
      </c>
      <c r="BC179" s="10"/>
      <c r="BD179" s="10">
        <f t="shared" si="128"/>
        <v>28</v>
      </c>
      <c r="BE179" s="7" t="s">
        <v>35</v>
      </c>
      <c r="BF179" s="8" t="s">
        <v>25</v>
      </c>
      <c r="BG179" s="10">
        <v>-1.6990000000000002E-2</v>
      </c>
      <c r="BH179" s="10"/>
      <c r="BI179" s="10">
        <f t="shared" si="125"/>
        <v>34</v>
      </c>
      <c r="BJ179" s="7" t="s">
        <v>70</v>
      </c>
      <c r="BK179" s="8" t="s">
        <v>19</v>
      </c>
      <c r="BL179" s="10">
        <v>-0.13163</v>
      </c>
      <c r="BM179" s="10"/>
      <c r="BN179" s="10">
        <f t="shared" si="130"/>
        <v>66</v>
      </c>
      <c r="BO179" s="7" t="s">
        <v>83</v>
      </c>
      <c r="BP179" s="8" t="s">
        <v>29</v>
      </c>
      <c r="BQ179" s="10">
        <v>-0.24313000000000001</v>
      </c>
      <c r="BS179" s="10">
        <f t="shared" si="97"/>
        <v>60</v>
      </c>
    </row>
    <row r="180" spans="1:71" ht="17" thickBot="1" x14ac:dyDescent="0.25">
      <c r="A180" s="58"/>
      <c r="B180" s="7" t="s">
        <v>74</v>
      </c>
      <c r="C180" s="8" t="s">
        <v>28</v>
      </c>
      <c r="D180" s="10">
        <v>-6.361E-2</v>
      </c>
      <c r="E180" s="10"/>
      <c r="F180" s="10">
        <f t="shared" si="103"/>
        <v>52</v>
      </c>
      <c r="G180" s="7" t="s">
        <v>42</v>
      </c>
      <c r="H180" s="8" t="s">
        <v>26</v>
      </c>
      <c r="I180" s="10">
        <v>-9.9449999999999997E-2</v>
      </c>
      <c r="J180" s="10"/>
      <c r="K180" s="10">
        <f t="shared" si="93"/>
        <v>60</v>
      </c>
      <c r="L180" s="7" t="s">
        <v>89</v>
      </c>
      <c r="M180" s="8" t="s">
        <v>25</v>
      </c>
      <c r="N180" s="10">
        <v>-0.14712</v>
      </c>
      <c r="O180" s="10"/>
      <c r="P180" s="10">
        <f t="shared" si="100"/>
        <v>57</v>
      </c>
      <c r="Q180" s="7" t="s">
        <v>103</v>
      </c>
      <c r="R180" s="8" t="s">
        <v>19</v>
      </c>
      <c r="S180" s="10">
        <v>-0.14022000000000001</v>
      </c>
      <c r="T180" s="10"/>
      <c r="U180" s="10">
        <f t="shared" si="87"/>
        <v>64</v>
      </c>
      <c r="V180" s="7" t="s">
        <v>57</v>
      </c>
      <c r="W180" s="8" t="s">
        <v>23</v>
      </c>
      <c r="X180" s="11">
        <v>-0.11863</v>
      </c>
      <c r="Y180" s="11" t="s">
        <v>111</v>
      </c>
      <c r="Z180" s="10">
        <f t="shared" si="129"/>
        <v>84</v>
      </c>
      <c r="AA180" s="7" t="s">
        <v>56</v>
      </c>
      <c r="AB180" s="8" t="s">
        <v>25</v>
      </c>
      <c r="AC180" s="10">
        <v>-5.5539999999999999E-2</v>
      </c>
      <c r="AD180" s="10"/>
      <c r="AE180" s="10">
        <f t="shared" si="88"/>
        <v>63</v>
      </c>
      <c r="AF180" s="7" t="s">
        <v>71</v>
      </c>
      <c r="AG180" s="8" t="s">
        <v>29</v>
      </c>
      <c r="AH180" s="10">
        <v>-4.795E-2</v>
      </c>
      <c r="AI180" s="10"/>
      <c r="AJ180" s="10">
        <f t="shared" si="131"/>
        <v>68</v>
      </c>
      <c r="AK180" s="7" t="s">
        <v>70</v>
      </c>
      <c r="AL180" s="8" t="s">
        <v>19</v>
      </c>
      <c r="AM180" s="10">
        <v>-6.4140000000000003E-2</v>
      </c>
      <c r="AN180" s="10"/>
      <c r="AO180" s="10">
        <f t="shared" si="94"/>
        <v>61</v>
      </c>
      <c r="AP180" s="7" t="s">
        <v>91</v>
      </c>
      <c r="AQ180" s="8" t="s">
        <v>22</v>
      </c>
      <c r="AR180" s="10">
        <v>-3.9669999999999997E-2</v>
      </c>
      <c r="AS180" s="10"/>
      <c r="AT180" s="10">
        <f t="shared" si="124"/>
        <v>37</v>
      </c>
      <c r="AU180" s="7" t="s">
        <v>64</v>
      </c>
      <c r="AV180" s="8" t="s">
        <v>22</v>
      </c>
      <c r="AW180" s="10">
        <v>-5.1270000000000003E-2</v>
      </c>
      <c r="AX180" s="10"/>
      <c r="AY180" s="10">
        <f t="shared" si="113"/>
        <v>46</v>
      </c>
      <c r="AZ180" s="7" t="s">
        <v>98</v>
      </c>
      <c r="BA180" s="8" t="s">
        <v>19</v>
      </c>
      <c r="BB180" s="10">
        <v>-3.1109999999999999E-2</v>
      </c>
      <c r="BC180" s="10"/>
      <c r="BD180" s="10">
        <f t="shared" si="128"/>
        <v>29</v>
      </c>
      <c r="BE180" s="7" t="s">
        <v>37</v>
      </c>
      <c r="BF180" s="8" t="s">
        <v>23</v>
      </c>
      <c r="BG180" s="10">
        <v>-1.8180000000000002E-2</v>
      </c>
      <c r="BH180" s="10"/>
      <c r="BI180" s="10">
        <f t="shared" si="125"/>
        <v>35</v>
      </c>
      <c r="BJ180" s="7" t="s">
        <v>45</v>
      </c>
      <c r="BK180" s="8" t="s">
        <v>23</v>
      </c>
      <c r="BL180" s="10">
        <v>-0.13199</v>
      </c>
      <c r="BM180" s="10"/>
      <c r="BN180" s="10">
        <f t="shared" si="130"/>
        <v>67</v>
      </c>
      <c r="BO180" s="7" t="s">
        <v>59</v>
      </c>
      <c r="BP180" s="8" t="s">
        <v>25</v>
      </c>
      <c r="BQ180" s="10">
        <v>-0.25241999999999998</v>
      </c>
      <c r="BS180" s="10">
        <f t="shared" si="97"/>
        <v>61</v>
      </c>
    </row>
    <row r="181" spans="1:71" ht="17" thickBot="1" x14ac:dyDescent="0.25">
      <c r="A181" s="58"/>
      <c r="B181" s="7" t="s">
        <v>21</v>
      </c>
      <c r="C181" s="8" t="s">
        <v>23</v>
      </c>
      <c r="D181" s="9">
        <v>-6.6100000000000006E-2</v>
      </c>
      <c r="E181" s="9" t="s">
        <v>110</v>
      </c>
      <c r="F181" s="10">
        <f t="shared" si="103"/>
        <v>53</v>
      </c>
      <c r="G181" s="7" t="s">
        <v>99</v>
      </c>
      <c r="H181" s="8" t="s">
        <v>26</v>
      </c>
      <c r="I181" s="10">
        <v>-9.9460000000000007E-2</v>
      </c>
      <c r="J181" s="10"/>
      <c r="K181" s="10">
        <f t="shared" si="93"/>
        <v>61</v>
      </c>
      <c r="L181" s="7" t="s">
        <v>102</v>
      </c>
      <c r="M181" s="8" t="s">
        <v>28</v>
      </c>
      <c r="N181" s="10">
        <v>-0.14921999999999999</v>
      </c>
      <c r="O181" s="10"/>
      <c r="P181" s="10">
        <f t="shared" si="100"/>
        <v>58</v>
      </c>
      <c r="Q181" s="7" t="s">
        <v>27</v>
      </c>
      <c r="R181" s="8" t="s">
        <v>28</v>
      </c>
      <c r="S181" s="9">
        <v>-0.14130999999999999</v>
      </c>
      <c r="T181" s="9" t="s">
        <v>110</v>
      </c>
      <c r="U181" s="10">
        <f t="shared" si="87"/>
        <v>65</v>
      </c>
      <c r="V181" s="7" t="s">
        <v>32</v>
      </c>
      <c r="W181" s="8" t="s">
        <v>20</v>
      </c>
      <c r="X181" s="9">
        <v>-0.11867</v>
      </c>
      <c r="Y181" s="9" t="s">
        <v>110</v>
      </c>
      <c r="Z181" s="10">
        <f t="shared" si="129"/>
        <v>85</v>
      </c>
      <c r="AA181" s="7" t="s">
        <v>77</v>
      </c>
      <c r="AB181" s="8" t="s">
        <v>29</v>
      </c>
      <c r="AC181" s="10">
        <v>-5.6309999999999999E-2</v>
      </c>
      <c r="AD181" s="10"/>
      <c r="AE181" s="10">
        <f t="shared" si="88"/>
        <v>64</v>
      </c>
      <c r="AF181" s="7" t="s">
        <v>99</v>
      </c>
      <c r="AG181" s="8" t="s">
        <v>28</v>
      </c>
      <c r="AH181" s="10">
        <v>-4.9390000000000003E-2</v>
      </c>
      <c r="AI181" s="10"/>
      <c r="AJ181" s="10">
        <f t="shared" si="131"/>
        <v>69</v>
      </c>
      <c r="AK181" s="7" t="s">
        <v>90</v>
      </c>
      <c r="AL181" s="8" t="s">
        <v>29</v>
      </c>
      <c r="AM181" s="10">
        <v>-6.447E-2</v>
      </c>
      <c r="AN181" s="10"/>
      <c r="AO181" s="10">
        <f t="shared" si="94"/>
        <v>62</v>
      </c>
      <c r="AP181" s="7" t="s">
        <v>47</v>
      </c>
      <c r="AQ181" s="8" t="s">
        <v>19</v>
      </c>
      <c r="AR181" s="10">
        <v>-4.02E-2</v>
      </c>
      <c r="AS181" s="10"/>
      <c r="AT181" s="10">
        <f t="shared" si="124"/>
        <v>38</v>
      </c>
      <c r="AU181" s="7" t="s">
        <v>100</v>
      </c>
      <c r="AV181" s="8" t="s">
        <v>29</v>
      </c>
      <c r="AW181" s="10">
        <v>-5.1380000000000002E-2</v>
      </c>
      <c r="AX181" s="10"/>
      <c r="AY181" s="10">
        <f t="shared" si="113"/>
        <v>47</v>
      </c>
      <c r="AZ181" s="7" t="s">
        <v>81</v>
      </c>
      <c r="BA181" s="8" t="s">
        <v>20</v>
      </c>
      <c r="BB181" s="10">
        <v>-3.1350000000000003E-2</v>
      </c>
      <c r="BC181" s="10"/>
      <c r="BD181" s="10">
        <f t="shared" si="128"/>
        <v>30</v>
      </c>
      <c r="BE181" s="7" t="s">
        <v>62</v>
      </c>
      <c r="BF181" s="8" t="s">
        <v>25</v>
      </c>
      <c r="BG181" s="10">
        <v>-1.898E-2</v>
      </c>
      <c r="BH181" s="10"/>
      <c r="BI181" s="10">
        <f t="shared" si="125"/>
        <v>36</v>
      </c>
      <c r="BJ181" s="7" t="s">
        <v>73</v>
      </c>
      <c r="BK181" s="8" t="s">
        <v>26</v>
      </c>
      <c r="BL181" s="10">
        <v>-0.13825999999999999</v>
      </c>
      <c r="BM181" s="10"/>
      <c r="BN181" s="10">
        <f t="shared" si="130"/>
        <v>68</v>
      </c>
      <c r="BO181" s="7" t="s">
        <v>68</v>
      </c>
      <c r="BP181" s="8" t="s">
        <v>22</v>
      </c>
      <c r="BQ181" s="10">
        <v>-0.26174999999999998</v>
      </c>
      <c r="BS181" s="10">
        <f t="shared" si="97"/>
        <v>62</v>
      </c>
    </row>
    <row r="182" spans="1:71" ht="17" thickBot="1" x14ac:dyDescent="0.25">
      <c r="A182" s="58"/>
      <c r="B182" s="7" t="s">
        <v>62</v>
      </c>
      <c r="C182" s="8" t="s">
        <v>25</v>
      </c>
      <c r="D182" s="11">
        <v>-6.6460000000000005E-2</v>
      </c>
      <c r="E182" s="11" t="s">
        <v>111</v>
      </c>
      <c r="F182" s="10">
        <f t="shared" si="103"/>
        <v>54</v>
      </c>
      <c r="G182" s="7" t="s">
        <v>44</v>
      </c>
      <c r="H182" s="8" t="s">
        <v>20</v>
      </c>
      <c r="I182" s="10">
        <v>-0.10224999999999999</v>
      </c>
      <c r="J182" s="10"/>
      <c r="K182" s="10">
        <f t="shared" si="93"/>
        <v>62</v>
      </c>
      <c r="L182" s="7" t="s">
        <v>71</v>
      </c>
      <c r="M182" s="8" t="s">
        <v>22</v>
      </c>
      <c r="N182" s="10">
        <v>-0.14935000000000001</v>
      </c>
      <c r="O182" s="10"/>
      <c r="P182" s="10">
        <f t="shared" si="100"/>
        <v>59</v>
      </c>
      <c r="Q182" s="7" t="s">
        <v>92</v>
      </c>
      <c r="R182" s="8" t="s">
        <v>20</v>
      </c>
      <c r="S182" s="10">
        <v>-0.14155000000000001</v>
      </c>
      <c r="T182" s="10"/>
      <c r="U182" s="10">
        <f t="shared" si="87"/>
        <v>66</v>
      </c>
      <c r="V182" s="7" t="s">
        <v>77</v>
      </c>
      <c r="W182" s="8" t="s">
        <v>29</v>
      </c>
      <c r="X182" s="10">
        <v>-0.12019000000000001</v>
      </c>
      <c r="Y182" s="10"/>
      <c r="Z182" s="10">
        <f t="shared" si="129"/>
        <v>86</v>
      </c>
      <c r="AA182" s="7" t="s">
        <v>48</v>
      </c>
      <c r="AB182" s="8" t="s">
        <v>20</v>
      </c>
      <c r="AC182" s="10">
        <v>-5.6689999999999997E-2</v>
      </c>
      <c r="AD182" s="10"/>
      <c r="AE182" s="10">
        <f t="shared" si="88"/>
        <v>65</v>
      </c>
      <c r="AF182" s="7" t="s">
        <v>54</v>
      </c>
      <c r="AG182" s="8" t="s">
        <v>105</v>
      </c>
      <c r="AH182" s="10">
        <v>-5.0810000000000001E-2</v>
      </c>
      <c r="AI182" s="10"/>
      <c r="AJ182" s="10">
        <f t="shared" si="131"/>
        <v>70</v>
      </c>
      <c r="AK182" s="7" t="s">
        <v>44</v>
      </c>
      <c r="AL182" s="8" t="s">
        <v>23</v>
      </c>
      <c r="AM182" s="10">
        <v>-6.5780000000000005E-2</v>
      </c>
      <c r="AN182" s="10"/>
      <c r="AO182" s="10">
        <f t="shared" si="94"/>
        <v>63</v>
      </c>
      <c r="AP182" s="7" t="s">
        <v>86</v>
      </c>
      <c r="AQ182" s="8" t="s">
        <v>26</v>
      </c>
      <c r="AR182" s="10">
        <v>-4.1149999999999999E-2</v>
      </c>
      <c r="AS182" s="10"/>
      <c r="AT182" s="10">
        <f t="shared" si="124"/>
        <v>39</v>
      </c>
      <c r="AU182" s="7" t="s">
        <v>64</v>
      </c>
      <c r="AV182" s="8" t="s">
        <v>19</v>
      </c>
      <c r="AW182" s="10">
        <v>-5.1429999999999997E-2</v>
      </c>
      <c r="AX182" s="10"/>
      <c r="AY182" s="10">
        <f t="shared" si="113"/>
        <v>48</v>
      </c>
      <c r="AZ182" s="7" t="s">
        <v>51</v>
      </c>
      <c r="BA182" s="8" t="s">
        <v>28</v>
      </c>
      <c r="BB182" s="10">
        <v>-3.1370000000000002E-2</v>
      </c>
      <c r="BC182" s="10"/>
      <c r="BD182" s="10">
        <f t="shared" si="128"/>
        <v>31</v>
      </c>
      <c r="BE182" s="7" t="s">
        <v>78</v>
      </c>
      <c r="BF182" s="8" t="s">
        <v>26</v>
      </c>
      <c r="BG182" s="10">
        <v>-1.9189999999999999E-2</v>
      </c>
      <c r="BH182" s="10"/>
      <c r="BI182" s="10">
        <f t="shared" si="125"/>
        <v>37</v>
      </c>
      <c r="BJ182" s="7" t="s">
        <v>62</v>
      </c>
      <c r="BK182" s="8" t="s">
        <v>19</v>
      </c>
      <c r="BL182" s="10">
        <v>-0.13927999999999999</v>
      </c>
      <c r="BM182" s="10"/>
      <c r="BN182" s="10">
        <f t="shared" si="130"/>
        <v>69</v>
      </c>
      <c r="BO182" s="7" t="s">
        <v>65</v>
      </c>
      <c r="BP182" s="8" t="s">
        <v>20</v>
      </c>
      <c r="BQ182" s="10">
        <v>-0.26240999999999998</v>
      </c>
      <c r="BS182" s="10">
        <f t="shared" si="97"/>
        <v>63</v>
      </c>
    </row>
    <row r="183" spans="1:71" ht="17" thickBot="1" x14ac:dyDescent="0.25">
      <c r="A183" s="58"/>
      <c r="B183" s="7" t="s">
        <v>45</v>
      </c>
      <c r="C183" s="8" t="s">
        <v>23</v>
      </c>
      <c r="D183" s="11">
        <v>-7.0370000000000002E-2</v>
      </c>
      <c r="E183" s="11" t="s">
        <v>111</v>
      </c>
      <c r="F183" s="10">
        <f t="shared" si="103"/>
        <v>55</v>
      </c>
      <c r="G183" s="7" t="s">
        <v>61</v>
      </c>
      <c r="H183" s="8" t="s">
        <v>26</v>
      </c>
      <c r="I183" s="10">
        <v>-0.10902000000000001</v>
      </c>
      <c r="J183" s="10"/>
      <c r="K183" s="10">
        <f t="shared" si="93"/>
        <v>63</v>
      </c>
      <c r="L183" s="7" t="s">
        <v>50</v>
      </c>
      <c r="M183" s="8" t="s">
        <v>29</v>
      </c>
      <c r="N183" s="10">
        <v>-0.15139</v>
      </c>
      <c r="O183" s="10"/>
      <c r="P183" s="10">
        <f t="shared" si="100"/>
        <v>60</v>
      </c>
      <c r="Q183" s="7" t="s">
        <v>94</v>
      </c>
      <c r="R183" s="8" t="s">
        <v>22</v>
      </c>
      <c r="S183" s="10">
        <v>-0.14169999999999999</v>
      </c>
      <c r="T183" s="10"/>
      <c r="U183" s="10">
        <f t="shared" ref="U183:U230" si="132">IF(S183&lt;S182,U182+1,U182)</f>
        <v>67</v>
      </c>
      <c r="V183" s="7" t="s">
        <v>24</v>
      </c>
      <c r="W183" s="8" t="s">
        <v>26</v>
      </c>
      <c r="X183" s="9">
        <v>-0.12216</v>
      </c>
      <c r="Y183" s="9" t="s">
        <v>110</v>
      </c>
      <c r="Z183" s="10">
        <f t="shared" si="129"/>
        <v>87</v>
      </c>
      <c r="AA183" s="7" t="s">
        <v>95</v>
      </c>
      <c r="AB183" s="8" t="s">
        <v>19</v>
      </c>
      <c r="AC183" s="10">
        <v>-5.7439999999999998E-2</v>
      </c>
      <c r="AD183" s="10"/>
      <c r="AE183" s="10">
        <f t="shared" si="88"/>
        <v>66</v>
      </c>
      <c r="AF183" s="7" t="s">
        <v>56</v>
      </c>
      <c r="AG183" s="8" t="s">
        <v>22</v>
      </c>
      <c r="AH183" s="10">
        <v>-5.1220000000000002E-2</v>
      </c>
      <c r="AI183" s="10"/>
      <c r="AJ183" s="10">
        <f t="shared" si="131"/>
        <v>71</v>
      </c>
      <c r="AK183" s="7" t="s">
        <v>36</v>
      </c>
      <c r="AL183" s="8" t="s">
        <v>23</v>
      </c>
      <c r="AM183" s="10">
        <v>-6.6339999999999996E-2</v>
      </c>
      <c r="AN183" s="10"/>
      <c r="AO183" s="10">
        <f t="shared" si="94"/>
        <v>64</v>
      </c>
      <c r="AP183" s="7" t="s">
        <v>58</v>
      </c>
      <c r="AQ183" s="8" t="s">
        <v>20</v>
      </c>
      <c r="AR183" s="10">
        <v>-4.3020000000000003E-2</v>
      </c>
      <c r="AS183" s="10"/>
      <c r="AT183" s="10">
        <f t="shared" si="124"/>
        <v>40</v>
      </c>
      <c r="AU183" s="7" t="s">
        <v>27</v>
      </c>
      <c r="AV183" s="8" t="s">
        <v>28</v>
      </c>
      <c r="AW183" s="10">
        <v>-5.3100000000000001E-2</v>
      </c>
      <c r="AX183" s="10"/>
      <c r="AY183" s="10">
        <f t="shared" si="113"/>
        <v>49</v>
      </c>
      <c r="AZ183" s="7" t="s">
        <v>44</v>
      </c>
      <c r="BA183" s="8" t="s">
        <v>20</v>
      </c>
      <c r="BB183" s="10">
        <v>-3.2469999999999999E-2</v>
      </c>
      <c r="BC183" s="10"/>
      <c r="BD183" s="10">
        <f t="shared" si="128"/>
        <v>32</v>
      </c>
      <c r="BE183" s="7" t="s">
        <v>85</v>
      </c>
      <c r="BF183" s="8" t="s">
        <v>29</v>
      </c>
      <c r="BG183" s="10">
        <v>-1.9570000000000001E-2</v>
      </c>
      <c r="BH183" s="10"/>
      <c r="BI183" s="10">
        <f t="shared" si="125"/>
        <v>38</v>
      </c>
      <c r="BJ183" s="7" t="s">
        <v>60</v>
      </c>
      <c r="BK183" s="8" t="s">
        <v>19</v>
      </c>
      <c r="BL183" s="11">
        <v>-0.14198</v>
      </c>
      <c r="BM183" s="11" t="s">
        <v>111</v>
      </c>
      <c r="BN183" s="10">
        <f t="shared" si="130"/>
        <v>70</v>
      </c>
      <c r="BO183" s="7" t="s">
        <v>85</v>
      </c>
      <c r="BP183" s="8" t="s">
        <v>19</v>
      </c>
      <c r="BQ183" s="10">
        <v>-0.27113999999999999</v>
      </c>
      <c r="BS183" s="10">
        <f t="shared" si="97"/>
        <v>64</v>
      </c>
    </row>
    <row r="184" spans="1:71" ht="17" thickBot="1" x14ac:dyDescent="0.25">
      <c r="A184" s="58"/>
      <c r="B184" s="7" t="s">
        <v>92</v>
      </c>
      <c r="C184" s="8" t="s">
        <v>20</v>
      </c>
      <c r="D184" s="10">
        <v>-7.1730000000000002E-2</v>
      </c>
      <c r="E184" s="10"/>
      <c r="F184" s="10">
        <f t="shared" si="103"/>
        <v>56</v>
      </c>
      <c r="G184" s="7" t="s">
        <v>73</v>
      </c>
      <c r="H184" s="8" t="s">
        <v>29</v>
      </c>
      <c r="I184" s="10">
        <v>-0.10976</v>
      </c>
      <c r="J184" s="10"/>
      <c r="K184" s="10">
        <f t="shared" si="93"/>
        <v>64</v>
      </c>
      <c r="L184" s="7" t="s">
        <v>77</v>
      </c>
      <c r="M184" s="8" t="s">
        <v>29</v>
      </c>
      <c r="N184" s="10">
        <v>-0.15248999999999999</v>
      </c>
      <c r="O184" s="10"/>
      <c r="P184" s="10">
        <f t="shared" si="100"/>
        <v>61</v>
      </c>
      <c r="Q184" s="7" t="s">
        <v>57</v>
      </c>
      <c r="R184" s="8" t="s">
        <v>23</v>
      </c>
      <c r="S184" s="10">
        <v>-0.14888000000000001</v>
      </c>
      <c r="T184" s="10"/>
      <c r="U184" s="10">
        <f t="shared" si="132"/>
        <v>68</v>
      </c>
      <c r="V184" s="7" t="s">
        <v>60</v>
      </c>
      <c r="W184" s="8" t="s">
        <v>19</v>
      </c>
      <c r="X184" s="10">
        <v>-0.12247</v>
      </c>
      <c r="Y184" s="10"/>
      <c r="Z184" s="10">
        <f t="shared" si="129"/>
        <v>88</v>
      </c>
      <c r="AA184" s="7" t="s">
        <v>68</v>
      </c>
      <c r="AB184" s="8" t="s">
        <v>22</v>
      </c>
      <c r="AC184" s="10">
        <v>-5.7480000000000003E-2</v>
      </c>
      <c r="AD184" s="10"/>
      <c r="AE184" s="10">
        <f t="shared" ref="AE184:AE230" si="133">IF(AC184&lt;AC183,AE183+1,AE183)</f>
        <v>67</v>
      </c>
      <c r="AF184" s="7" t="s">
        <v>42</v>
      </c>
      <c r="AG184" s="8" t="s">
        <v>28</v>
      </c>
      <c r="AH184" s="10">
        <v>-5.4309999999999997E-2</v>
      </c>
      <c r="AI184" s="10"/>
      <c r="AJ184" s="10">
        <f t="shared" si="131"/>
        <v>72</v>
      </c>
      <c r="AK184" s="7" t="s">
        <v>65</v>
      </c>
      <c r="AL184" s="8" t="s">
        <v>20</v>
      </c>
      <c r="AM184" s="10">
        <v>-6.6860000000000003E-2</v>
      </c>
      <c r="AN184" s="10"/>
      <c r="AO184" s="10">
        <f t="shared" si="94"/>
        <v>65</v>
      </c>
      <c r="AP184" s="7" t="s">
        <v>43</v>
      </c>
      <c r="AQ184" s="8" t="s">
        <v>19</v>
      </c>
      <c r="AR184" s="10">
        <v>-4.3770000000000003E-2</v>
      </c>
      <c r="AS184" s="10"/>
      <c r="AT184" s="10">
        <f t="shared" si="124"/>
        <v>41</v>
      </c>
      <c r="AU184" s="7" t="s">
        <v>75</v>
      </c>
      <c r="AV184" s="8" t="s">
        <v>25</v>
      </c>
      <c r="AW184" s="10">
        <v>-5.3920000000000003E-2</v>
      </c>
      <c r="AX184" s="10"/>
      <c r="AY184" s="10">
        <f t="shared" si="113"/>
        <v>50</v>
      </c>
      <c r="AZ184" s="7" t="s">
        <v>60</v>
      </c>
      <c r="BA184" s="8" t="s">
        <v>22</v>
      </c>
      <c r="BB184" s="10">
        <v>-3.3869999999999997E-2</v>
      </c>
      <c r="BC184" s="10"/>
      <c r="BD184" s="10">
        <f t="shared" si="128"/>
        <v>33</v>
      </c>
      <c r="BE184" s="7" t="s">
        <v>65</v>
      </c>
      <c r="BF184" s="8" t="s">
        <v>20</v>
      </c>
      <c r="BG184" s="10">
        <v>-1.967E-2</v>
      </c>
      <c r="BH184" s="10"/>
      <c r="BI184" s="10">
        <f t="shared" si="125"/>
        <v>39</v>
      </c>
      <c r="BJ184" s="7" t="s">
        <v>48</v>
      </c>
      <c r="BK184" s="8" t="s">
        <v>20</v>
      </c>
      <c r="BL184" s="10">
        <v>-0.14374000000000001</v>
      </c>
      <c r="BM184" s="10"/>
      <c r="BN184" s="10">
        <f t="shared" si="130"/>
        <v>71</v>
      </c>
      <c r="BO184" s="7" t="s">
        <v>97</v>
      </c>
      <c r="BP184" s="8" t="s">
        <v>25</v>
      </c>
      <c r="BQ184" s="10">
        <v>-0.27202999999999999</v>
      </c>
      <c r="BS184" s="10">
        <f t="shared" si="97"/>
        <v>65</v>
      </c>
    </row>
    <row r="185" spans="1:71" ht="17" thickBot="1" x14ac:dyDescent="0.25">
      <c r="A185" s="58"/>
      <c r="B185" s="7" t="s">
        <v>92</v>
      </c>
      <c r="C185" s="8" t="s">
        <v>28</v>
      </c>
      <c r="D185" s="10">
        <v>-7.306E-2</v>
      </c>
      <c r="E185" s="10"/>
      <c r="F185" s="10">
        <f t="shared" si="103"/>
        <v>57</v>
      </c>
      <c r="G185" s="7" t="s">
        <v>97</v>
      </c>
      <c r="H185" s="8" t="s">
        <v>28</v>
      </c>
      <c r="I185" s="10">
        <v>-0.11143</v>
      </c>
      <c r="J185" s="10"/>
      <c r="K185" s="10">
        <f t="shared" si="93"/>
        <v>65</v>
      </c>
      <c r="L185" s="7" t="s">
        <v>52</v>
      </c>
      <c r="M185" s="8" t="s">
        <v>29</v>
      </c>
      <c r="N185" s="10">
        <v>-0.15634000000000001</v>
      </c>
      <c r="O185" s="10"/>
      <c r="P185" s="10">
        <f t="shared" si="100"/>
        <v>62</v>
      </c>
      <c r="Q185" s="7" t="s">
        <v>59</v>
      </c>
      <c r="R185" s="8" t="s">
        <v>25</v>
      </c>
      <c r="S185" s="11">
        <v>-0.15128</v>
      </c>
      <c r="T185" s="11" t="s">
        <v>111</v>
      </c>
      <c r="U185" s="10">
        <f t="shared" si="132"/>
        <v>69</v>
      </c>
      <c r="V185" s="7" t="s">
        <v>57</v>
      </c>
      <c r="W185" s="8" t="s">
        <v>20</v>
      </c>
      <c r="X185" s="10">
        <v>-0.12477000000000001</v>
      </c>
      <c r="Y185" s="10"/>
      <c r="Z185" s="10">
        <f t="shared" si="129"/>
        <v>89</v>
      </c>
      <c r="AA185" s="7" t="s">
        <v>51</v>
      </c>
      <c r="AB185" s="8" t="s">
        <v>28</v>
      </c>
      <c r="AC185" s="10">
        <v>-5.7970000000000001E-2</v>
      </c>
      <c r="AD185" s="10"/>
      <c r="AE185" s="10">
        <f t="shared" si="133"/>
        <v>68</v>
      </c>
      <c r="AF185" s="7" t="s">
        <v>81</v>
      </c>
      <c r="AG185" s="8" t="s">
        <v>29</v>
      </c>
      <c r="AH185" s="10">
        <v>-5.6579999999999998E-2</v>
      </c>
      <c r="AI185" s="10"/>
      <c r="AJ185" s="10">
        <f t="shared" si="131"/>
        <v>73</v>
      </c>
      <c r="AK185" s="7" t="s">
        <v>91</v>
      </c>
      <c r="AL185" s="8" t="s">
        <v>22</v>
      </c>
      <c r="AM185" s="10">
        <v>-6.923E-2</v>
      </c>
      <c r="AN185" s="10"/>
      <c r="AO185" s="10">
        <f t="shared" si="94"/>
        <v>66</v>
      </c>
      <c r="AP185" s="7" t="s">
        <v>56</v>
      </c>
      <c r="AQ185" s="8" t="s">
        <v>22</v>
      </c>
      <c r="AR185" s="10">
        <v>-4.5199999999999997E-2</v>
      </c>
      <c r="AS185" s="10"/>
      <c r="AT185" s="10">
        <f t="shared" si="124"/>
        <v>42</v>
      </c>
      <c r="AU185" s="7" t="s">
        <v>37</v>
      </c>
      <c r="AV185" s="8" t="s">
        <v>23</v>
      </c>
      <c r="AW185" s="10">
        <v>-5.6849999999999998E-2</v>
      </c>
      <c r="AX185" s="10"/>
      <c r="AY185" s="10">
        <f t="shared" si="113"/>
        <v>51</v>
      </c>
      <c r="AZ185" s="7" t="s">
        <v>77</v>
      </c>
      <c r="BA185" s="8" t="s">
        <v>29</v>
      </c>
      <c r="BB185" s="10">
        <v>-3.6670000000000001E-2</v>
      </c>
      <c r="BC185" s="10"/>
      <c r="BD185" s="10">
        <f t="shared" si="128"/>
        <v>34</v>
      </c>
      <c r="BE185" s="7" t="s">
        <v>68</v>
      </c>
      <c r="BF185" s="8" t="s">
        <v>29</v>
      </c>
      <c r="BG185" s="10">
        <v>-1.9730000000000001E-2</v>
      </c>
      <c r="BH185" s="10"/>
      <c r="BI185" s="10">
        <f t="shared" si="125"/>
        <v>40</v>
      </c>
      <c r="BJ185" s="7" t="s">
        <v>38</v>
      </c>
      <c r="BK185" s="8" t="s">
        <v>22</v>
      </c>
      <c r="BL185" s="10">
        <v>-0.15174000000000001</v>
      </c>
      <c r="BM185" s="10"/>
      <c r="BN185" s="10">
        <f t="shared" si="130"/>
        <v>72</v>
      </c>
      <c r="BO185" s="7" t="s">
        <v>83</v>
      </c>
      <c r="BP185" s="8" t="s">
        <v>20</v>
      </c>
      <c r="BQ185" s="10">
        <v>-0.27307999999999999</v>
      </c>
      <c r="BS185" s="10">
        <f t="shared" si="97"/>
        <v>66</v>
      </c>
    </row>
    <row r="186" spans="1:71" ht="17" thickBot="1" x14ac:dyDescent="0.25">
      <c r="A186" s="58"/>
      <c r="B186" s="7" t="s">
        <v>78</v>
      </c>
      <c r="C186" s="8" t="s">
        <v>26</v>
      </c>
      <c r="D186" s="10">
        <v>-7.3580000000000007E-2</v>
      </c>
      <c r="E186" s="10"/>
      <c r="F186" s="10">
        <f t="shared" si="103"/>
        <v>58</v>
      </c>
      <c r="G186" s="7" t="s">
        <v>74</v>
      </c>
      <c r="H186" s="8" t="s">
        <v>23</v>
      </c>
      <c r="I186" s="10">
        <v>-0.11153</v>
      </c>
      <c r="J186" s="10"/>
      <c r="K186" s="10">
        <f t="shared" ref="K186:K230" si="134">IF(I186&lt;I185,K185+1,K185)</f>
        <v>66</v>
      </c>
      <c r="L186" s="7" t="s">
        <v>62</v>
      </c>
      <c r="M186" s="8" t="s">
        <v>23</v>
      </c>
      <c r="N186" s="10">
        <v>-0.15648999999999999</v>
      </c>
      <c r="O186" s="10"/>
      <c r="P186" s="10">
        <f t="shared" si="100"/>
        <v>63</v>
      </c>
      <c r="Q186" s="7" t="s">
        <v>64</v>
      </c>
      <c r="R186" s="8" t="s">
        <v>19</v>
      </c>
      <c r="S186" s="10">
        <v>-0.15443000000000001</v>
      </c>
      <c r="T186" s="10"/>
      <c r="U186" s="10">
        <f t="shared" si="132"/>
        <v>70</v>
      </c>
      <c r="V186" s="7" t="s">
        <v>51</v>
      </c>
      <c r="W186" s="8" t="s">
        <v>28</v>
      </c>
      <c r="X186" s="9">
        <v>-0.12839</v>
      </c>
      <c r="Y186" s="9" t="s">
        <v>110</v>
      </c>
      <c r="Z186" s="10">
        <f t="shared" si="129"/>
        <v>90</v>
      </c>
      <c r="AA186" s="7" t="s">
        <v>66</v>
      </c>
      <c r="AB186" s="8" t="s">
        <v>20</v>
      </c>
      <c r="AC186" s="10">
        <v>-6.0449999999999997E-2</v>
      </c>
      <c r="AD186" s="10"/>
      <c r="AE186" s="10">
        <f t="shared" si="133"/>
        <v>69</v>
      </c>
      <c r="AF186" s="7" t="s">
        <v>78</v>
      </c>
      <c r="AG186" s="8" t="s">
        <v>23</v>
      </c>
      <c r="AH186" s="10">
        <v>-5.7099999999999998E-2</v>
      </c>
      <c r="AI186" s="10"/>
      <c r="AJ186" s="10">
        <f t="shared" si="131"/>
        <v>74</v>
      </c>
      <c r="AK186" s="7" t="s">
        <v>82</v>
      </c>
      <c r="AL186" s="8" t="s">
        <v>20</v>
      </c>
      <c r="AM186" s="10">
        <v>-7.0260000000000003E-2</v>
      </c>
      <c r="AN186" s="10"/>
      <c r="AO186" s="10">
        <f t="shared" ref="AO186:AO230" si="135">IF(AM186&lt;AM185,AO185+1,AO185)</f>
        <v>67</v>
      </c>
      <c r="AP186" s="7" t="s">
        <v>35</v>
      </c>
      <c r="AQ186" s="8" t="s">
        <v>22</v>
      </c>
      <c r="AR186" s="10">
        <v>-4.5310000000000003E-2</v>
      </c>
      <c r="AS186" s="10"/>
      <c r="AT186" s="10">
        <f t="shared" si="124"/>
        <v>43</v>
      </c>
      <c r="AU186" s="7" t="s">
        <v>97</v>
      </c>
      <c r="AV186" s="8" t="s">
        <v>23</v>
      </c>
      <c r="AW186" s="10">
        <v>-6.071E-2</v>
      </c>
      <c r="AX186" s="10"/>
      <c r="AY186" s="10">
        <f t="shared" si="113"/>
        <v>52</v>
      </c>
      <c r="AZ186" s="7" t="s">
        <v>39</v>
      </c>
      <c r="BA186" s="8" t="s">
        <v>28</v>
      </c>
      <c r="BB186" s="10">
        <v>-4.7570000000000001E-2</v>
      </c>
      <c r="BC186" s="10"/>
      <c r="BD186" s="10">
        <f t="shared" si="128"/>
        <v>35</v>
      </c>
      <c r="BE186" s="7" t="s">
        <v>35</v>
      </c>
      <c r="BF186" s="8" t="s">
        <v>22</v>
      </c>
      <c r="BG186" s="10">
        <v>-1.9779999999999999E-2</v>
      </c>
      <c r="BH186" s="10"/>
      <c r="BI186" s="10">
        <f t="shared" si="125"/>
        <v>41</v>
      </c>
      <c r="BJ186" s="7" t="s">
        <v>86</v>
      </c>
      <c r="BK186" s="8" t="s">
        <v>20</v>
      </c>
      <c r="BL186" s="10">
        <v>-0.15178</v>
      </c>
      <c r="BM186" s="10"/>
      <c r="BN186" s="10">
        <f t="shared" si="130"/>
        <v>73</v>
      </c>
      <c r="BO186" s="7" t="s">
        <v>65</v>
      </c>
      <c r="BP186" s="8" t="s">
        <v>29</v>
      </c>
      <c r="BQ186" s="10">
        <v>-0.29060000000000002</v>
      </c>
      <c r="BS186" s="10">
        <f t="shared" ref="BS186:BS230" si="136">IF(BQ186&lt;BQ185,BS185+1,BS185)</f>
        <v>67</v>
      </c>
    </row>
    <row r="187" spans="1:71" ht="17" thickBot="1" x14ac:dyDescent="0.25">
      <c r="A187" s="58"/>
      <c r="B187" s="7" t="s">
        <v>82</v>
      </c>
      <c r="C187" s="8" t="s">
        <v>25</v>
      </c>
      <c r="D187" s="10">
        <v>-7.4550000000000005E-2</v>
      </c>
      <c r="E187" s="10"/>
      <c r="F187" s="10">
        <f t="shared" si="103"/>
        <v>59</v>
      </c>
      <c r="G187" s="7" t="s">
        <v>24</v>
      </c>
      <c r="H187" s="8" t="s">
        <v>26</v>
      </c>
      <c r="I187" s="10">
        <v>-0.11496000000000001</v>
      </c>
      <c r="J187" s="10"/>
      <c r="K187" s="10">
        <f t="shared" si="134"/>
        <v>67</v>
      </c>
      <c r="L187" s="7" t="s">
        <v>86</v>
      </c>
      <c r="M187" s="8" t="s">
        <v>20</v>
      </c>
      <c r="N187" s="10">
        <v>-0.15779000000000001</v>
      </c>
      <c r="O187" s="10"/>
      <c r="P187" s="10">
        <f t="shared" si="100"/>
        <v>64</v>
      </c>
      <c r="Q187" s="7" t="s">
        <v>44</v>
      </c>
      <c r="R187" s="8" t="s">
        <v>23</v>
      </c>
      <c r="S187" s="11">
        <v>-0.15512000000000001</v>
      </c>
      <c r="T187" s="11" t="s">
        <v>111</v>
      </c>
      <c r="U187" s="10">
        <f t="shared" si="132"/>
        <v>71</v>
      </c>
      <c r="V187" s="7" t="s">
        <v>82</v>
      </c>
      <c r="W187" s="8" t="s">
        <v>28</v>
      </c>
      <c r="X187" s="10">
        <v>-0.12905</v>
      </c>
      <c r="Y187" s="10"/>
      <c r="Z187" s="10">
        <f t="shared" si="129"/>
        <v>91</v>
      </c>
      <c r="AA187" s="7" t="s">
        <v>72</v>
      </c>
      <c r="AB187" s="8" t="s">
        <v>22</v>
      </c>
      <c r="AC187" s="10">
        <v>-6.0929999999999998E-2</v>
      </c>
      <c r="AD187" s="10"/>
      <c r="AE187" s="10">
        <f t="shared" si="133"/>
        <v>70</v>
      </c>
      <c r="AF187" s="7" t="s">
        <v>43</v>
      </c>
      <c r="AG187" s="8" t="s">
        <v>22</v>
      </c>
      <c r="AH187" s="10">
        <v>-5.747E-2</v>
      </c>
      <c r="AI187" s="10"/>
      <c r="AJ187" s="10">
        <f t="shared" si="131"/>
        <v>75</v>
      </c>
      <c r="AK187" s="7" t="s">
        <v>53</v>
      </c>
      <c r="AL187" s="8" t="s">
        <v>23</v>
      </c>
      <c r="AM187" s="10">
        <v>-7.1169999999999997E-2</v>
      </c>
      <c r="AN187" s="10"/>
      <c r="AO187" s="10">
        <f t="shared" si="135"/>
        <v>68</v>
      </c>
      <c r="AP187" s="7" t="s">
        <v>79</v>
      </c>
      <c r="AQ187" s="8" t="s">
        <v>22</v>
      </c>
      <c r="AR187" s="10">
        <v>-4.8009999999999997E-2</v>
      </c>
      <c r="AS187" s="10"/>
      <c r="AT187" s="10">
        <f t="shared" si="124"/>
        <v>44</v>
      </c>
      <c r="AU187" s="7" t="s">
        <v>94</v>
      </c>
      <c r="AV187" s="8" t="s">
        <v>28</v>
      </c>
      <c r="AW187" s="10">
        <v>-6.5240000000000006E-2</v>
      </c>
      <c r="AX187" s="10"/>
      <c r="AY187" s="10">
        <f t="shared" si="113"/>
        <v>53</v>
      </c>
      <c r="AZ187" s="7" t="s">
        <v>81</v>
      </c>
      <c r="BA187" s="8" t="s">
        <v>26</v>
      </c>
      <c r="BB187" s="10">
        <v>-4.8480000000000002E-2</v>
      </c>
      <c r="BC187" s="10"/>
      <c r="BD187" s="10">
        <f t="shared" si="128"/>
        <v>36</v>
      </c>
      <c r="BE187" s="7" t="s">
        <v>97</v>
      </c>
      <c r="BF187" s="8" t="s">
        <v>23</v>
      </c>
      <c r="BG187" s="10">
        <v>-1.9800000000000002E-2</v>
      </c>
      <c r="BH187" s="10"/>
      <c r="BI187" s="10">
        <f t="shared" si="125"/>
        <v>42</v>
      </c>
      <c r="BJ187" s="7" t="s">
        <v>50</v>
      </c>
      <c r="BK187" s="8" t="s">
        <v>19</v>
      </c>
      <c r="BL187" s="10">
        <v>-0.15257000000000001</v>
      </c>
      <c r="BM187" s="10"/>
      <c r="BN187" s="10">
        <f t="shared" si="130"/>
        <v>74</v>
      </c>
      <c r="BO187" s="7" t="s">
        <v>62</v>
      </c>
      <c r="BP187" s="8" t="s">
        <v>23</v>
      </c>
      <c r="BQ187" s="10">
        <v>-0.29643999999999998</v>
      </c>
      <c r="BS187" s="10">
        <f t="shared" si="136"/>
        <v>68</v>
      </c>
    </row>
    <row r="188" spans="1:71" ht="17" thickBot="1" x14ac:dyDescent="0.25">
      <c r="A188" s="58"/>
      <c r="B188" s="7" t="s">
        <v>56</v>
      </c>
      <c r="C188" s="8" t="s">
        <v>19</v>
      </c>
      <c r="D188" s="10">
        <v>-7.4690000000000006E-2</v>
      </c>
      <c r="E188" s="10"/>
      <c r="F188" s="10">
        <f t="shared" si="103"/>
        <v>60</v>
      </c>
      <c r="G188" s="7" t="s">
        <v>67</v>
      </c>
      <c r="H188" s="8" t="s">
        <v>23</v>
      </c>
      <c r="I188" s="10">
        <v>-0.11616</v>
      </c>
      <c r="J188" s="10"/>
      <c r="K188" s="10">
        <f t="shared" si="134"/>
        <v>68</v>
      </c>
      <c r="L188" s="7" t="s">
        <v>63</v>
      </c>
      <c r="M188" s="8" t="s">
        <v>22</v>
      </c>
      <c r="N188" s="10">
        <v>-0.15981999999999999</v>
      </c>
      <c r="O188" s="10"/>
      <c r="P188" s="10">
        <f t="shared" si="100"/>
        <v>65</v>
      </c>
      <c r="Q188" s="7" t="s">
        <v>95</v>
      </c>
      <c r="R188" s="8" t="s">
        <v>26</v>
      </c>
      <c r="S188" s="10">
        <v>-0.15529000000000001</v>
      </c>
      <c r="T188" s="10"/>
      <c r="U188" s="10">
        <f t="shared" si="132"/>
        <v>72</v>
      </c>
      <c r="V188" s="7" t="s">
        <v>92</v>
      </c>
      <c r="W188" s="8" t="s">
        <v>23</v>
      </c>
      <c r="X188" s="10">
        <v>-0.13172</v>
      </c>
      <c r="Y188" s="10"/>
      <c r="Z188" s="10">
        <f t="shared" si="129"/>
        <v>92</v>
      </c>
      <c r="AA188" s="7" t="s">
        <v>96</v>
      </c>
      <c r="AB188" s="8" t="s">
        <v>22</v>
      </c>
      <c r="AC188" s="10">
        <v>-6.2659999999999993E-2</v>
      </c>
      <c r="AD188" s="10"/>
      <c r="AE188" s="10">
        <f t="shared" si="133"/>
        <v>71</v>
      </c>
      <c r="AF188" s="7" t="s">
        <v>79</v>
      </c>
      <c r="AG188" s="8" t="s">
        <v>22</v>
      </c>
      <c r="AH188" s="10">
        <v>-6.1350000000000002E-2</v>
      </c>
      <c r="AI188" s="10"/>
      <c r="AJ188" s="10">
        <f t="shared" si="131"/>
        <v>76</v>
      </c>
      <c r="AK188" s="7" t="s">
        <v>24</v>
      </c>
      <c r="AL188" s="8" t="s">
        <v>25</v>
      </c>
      <c r="AM188" s="11">
        <v>-7.3719999999999994E-2</v>
      </c>
      <c r="AN188" s="11" t="s">
        <v>111</v>
      </c>
      <c r="AO188" s="10">
        <f t="shared" si="135"/>
        <v>69</v>
      </c>
      <c r="AP188" s="7" t="s">
        <v>41</v>
      </c>
      <c r="AQ188" s="8" t="s">
        <v>25</v>
      </c>
      <c r="AR188" s="10">
        <v>-4.8129999999999999E-2</v>
      </c>
      <c r="AS188" s="10"/>
      <c r="AT188" s="10">
        <f t="shared" si="124"/>
        <v>45</v>
      </c>
      <c r="AU188" s="7" t="s">
        <v>51</v>
      </c>
      <c r="AV188" s="8" t="s">
        <v>28</v>
      </c>
      <c r="AW188" s="10">
        <v>-6.676E-2</v>
      </c>
      <c r="AX188" s="10"/>
      <c r="AY188" s="10">
        <f t="shared" si="113"/>
        <v>54</v>
      </c>
      <c r="AZ188" s="7" t="s">
        <v>67</v>
      </c>
      <c r="BA188" s="8" t="s">
        <v>28</v>
      </c>
      <c r="BB188" s="10">
        <v>-4.9910000000000003E-2</v>
      </c>
      <c r="BC188" s="10"/>
      <c r="BD188" s="10">
        <f t="shared" si="128"/>
        <v>37</v>
      </c>
      <c r="BE188" s="7" t="s">
        <v>64</v>
      </c>
      <c r="BF188" s="8" t="s">
        <v>19</v>
      </c>
      <c r="BG188" s="10">
        <v>-2.078E-2</v>
      </c>
      <c r="BH188" s="10"/>
      <c r="BI188" s="10">
        <f t="shared" si="125"/>
        <v>43</v>
      </c>
      <c r="BJ188" s="7" t="s">
        <v>100</v>
      </c>
      <c r="BK188" s="8" t="s">
        <v>29</v>
      </c>
      <c r="BL188" s="10">
        <v>-0.15518999999999999</v>
      </c>
      <c r="BM188" s="10"/>
      <c r="BN188" s="10">
        <f t="shared" si="130"/>
        <v>75</v>
      </c>
      <c r="BO188" s="7" t="s">
        <v>84</v>
      </c>
      <c r="BP188" s="8" t="s">
        <v>26</v>
      </c>
      <c r="BQ188" s="10">
        <v>-0.30231000000000002</v>
      </c>
      <c r="BS188" s="10">
        <f t="shared" si="136"/>
        <v>69</v>
      </c>
    </row>
    <row r="189" spans="1:71" ht="17" thickBot="1" x14ac:dyDescent="0.25">
      <c r="A189" s="58"/>
      <c r="B189" s="7" t="s">
        <v>41</v>
      </c>
      <c r="C189" s="8" t="s">
        <v>29</v>
      </c>
      <c r="D189" s="11">
        <v>-7.5980000000000006E-2</v>
      </c>
      <c r="E189" s="11" t="s">
        <v>111</v>
      </c>
      <c r="F189" s="10">
        <f t="shared" si="103"/>
        <v>61</v>
      </c>
      <c r="G189" s="7" t="s">
        <v>98</v>
      </c>
      <c r="H189" s="8" t="s">
        <v>29</v>
      </c>
      <c r="I189" s="10">
        <v>-0.11897000000000001</v>
      </c>
      <c r="J189" s="10"/>
      <c r="K189" s="10">
        <f t="shared" si="134"/>
        <v>69</v>
      </c>
      <c r="L189" s="7" t="s">
        <v>46</v>
      </c>
      <c r="M189" s="8" t="s">
        <v>20</v>
      </c>
      <c r="N189" s="10">
        <v>-0.1681</v>
      </c>
      <c r="O189" s="10"/>
      <c r="P189" s="10">
        <f t="shared" si="100"/>
        <v>66</v>
      </c>
      <c r="Q189" s="7" t="s">
        <v>74</v>
      </c>
      <c r="R189" s="8" t="s">
        <v>28</v>
      </c>
      <c r="S189" s="11">
        <v>-0.15579999999999999</v>
      </c>
      <c r="T189" s="11" t="s">
        <v>111</v>
      </c>
      <c r="U189" s="10">
        <f t="shared" si="132"/>
        <v>73</v>
      </c>
      <c r="V189" s="7" t="s">
        <v>49</v>
      </c>
      <c r="W189" s="8" t="s">
        <v>20</v>
      </c>
      <c r="X189" s="9">
        <v>-0.13295999999999999</v>
      </c>
      <c r="Y189" s="9" t="s">
        <v>110</v>
      </c>
      <c r="Z189" s="10">
        <f t="shared" si="129"/>
        <v>93</v>
      </c>
      <c r="AA189" s="7" t="s">
        <v>35</v>
      </c>
      <c r="AB189" s="8" t="s">
        <v>22</v>
      </c>
      <c r="AC189" s="11">
        <v>-6.3070000000000001E-2</v>
      </c>
      <c r="AD189" s="11" t="s">
        <v>111</v>
      </c>
      <c r="AE189" s="10">
        <f t="shared" si="133"/>
        <v>72</v>
      </c>
      <c r="AF189" s="7" t="s">
        <v>94</v>
      </c>
      <c r="AG189" s="8" t="s">
        <v>28</v>
      </c>
      <c r="AH189" s="10">
        <v>-6.2920000000000004E-2</v>
      </c>
      <c r="AI189" s="10"/>
      <c r="AJ189" s="10">
        <f t="shared" si="131"/>
        <v>77</v>
      </c>
      <c r="AK189" s="7" t="s">
        <v>74</v>
      </c>
      <c r="AL189" s="8" t="s">
        <v>25</v>
      </c>
      <c r="AM189" s="10">
        <v>-7.6520000000000005E-2</v>
      </c>
      <c r="AN189" s="10"/>
      <c r="AO189" s="10">
        <f t="shared" si="135"/>
        <v>70</v>
      </c>
      <c r="AP189" s="7" t="s">
        <v>72</v>
      </c>
      <c r="AQ189" s="8" t="s">
        <v>22</v>
      </c>
      <c r="AR189" s="10">
        <v>-4.8320000000000002E-2</v>
      </c>
      <c r="AS189" s="10"/>
      <c r="AT189" s="10">
        <f t="shared" si="124"/>
        <v>46</v>
      </c>
      <c r="AU189" s="7" t="s">
        <v>67</v>
      </c>
      <c r="AV189" s="8" t="s">
        <v>28</v>
      </c>
      <c r="AW189" s="10">
        <v>-7.3779999999999998E-2</v>
      </c>
      <c r="AX189" s="10"/>
      <c r="AY189" s="10">
        <f t="shared" si="113"/>
        <v>55</v>
      </c>
      <c r="AZ189" s="7" t="s">
        <v>67</v>
      </c>
      <c r="BA189" s="8" t="s">
        <v>23</v>
      </c>
      <c r="BB189" s="10">
        <v>-5.076E-2</v>
      </c>
      <c r="BC189" s="10"/>
      <c r="BD189" s="10">
        <f t="shared" si="128"/>
        <v>38</v>
      </c>
      <c r="BE189" s="7" t="s">
        <v>31</v>
      </c>
      <c r="BF189" s="8" t="s">
        <v>25</v>
      </c>
      <c r="BG189" s="10">
        <v>-2.214E-2</v>
      </c>
      <c r="BH189" s="10"/>
      <c r="BI189" s="10">
        <f t="shared" si="125"/>
        <v>44</v>
      </c>
      <c r="BJ189" s="7" t="s">
        <v>85</v>
      </c>
      <c r="BK189" s="8" t="s">
        <v>19</v>
      </c>
      <c r="BL189" s="10">
        <v>-0.15755</v>
      </c>
      <c r="BM189" s="10"/>
      <c r="BN189" s="10">
        <f t="shared" si="130"/>
        <v>76</v>
      </c>
      <c r="BO189" s="7" t="s">
        <v>70</v>
      </c>
      <c r="BP189" s="8" t="s">
        <v>19</v>
      </c>
      <c r="BQ189" s="11">
        <v>-0.32322000000000001</v>
      </c>
      <c r="BR189" t="s">
        <v>111</v>
      </c>
      <c r="BS189" s="10">
        <f t="shared" si="136"/>
        <v>70</v>
      </c>
    </row>
    <row r="190" spans="1:71" ht="17" thickBot="1" x14ac:dyDescent="0.25">
      <c r="A190" s="58"/>
      <c r="B190" s="7" t="s">
        <v>74</v>
      </c>
      <c r="C190" s="8" t="s">
        <v>23</v>
      </c>
      <c r="D190" s="11">
        <v>-7.7880000000000005E-2</v>
      </c>
      <c r="E190" s="11" t="s">
        <v>111</v>
      </c>
      <c r="F190" s="10">
        <f t="shared" si="103"/>
        <v>62</v>
      </c>
      <c r="G190" s="7" t="s">
        <v>62</v>
      </c>
      <c r="H190" s="8" t="s">
        <v>25</v>
      </c>
      <c r="I190" s="10">
        <v>-0.12051000000000001</v>
      </c>
      <c r="J190" s="10"/>
      <c r="K190" s="10">
        <f t="shared" si="134"/>
        <v>70</v>
      </c>
      <c r="L190" s="7" t="s">
        <v>24</v>
      </c>
      <c r="M190" s="8" t="s">
        <v>26</v>
      </c>
      <c r="N190" s="10">
        <v>-0.16849</v>
      </c>
      <c r="O190" s="10"/>
      <c r="P190" s="10">
        <f t="shared" ref="P190:P230" si="137">IF(N190&lt;N189,P189+1,P189)</f>
        <v>67</v>
      </c>
      <c r="Q190" s="7" t="s">
        <v>49</v>
      </c>
      <c r="R190" s="8" t="s">
        <v>28</v>
      </c>
      <c r="S190" s="11">
        <v>-0.15866</v>
      </c>
      <c r="T190" s="11" t="s">
        <v>111</v>
      </c>
      <c r="U190" s="10">
        <f t="shared" si="132"/>
        <v>74</v>
      </c>
      <c r="V190" s="7" t="s">
        <v>85</v>
      </c>
      <c r="W190" s="8" t="s">
        <v>29</v>
      </c>
      <c r="X190" s="10">
        <v>-0.13655</v>
      </c>
      <c r="Y190" s="10"/>
      <c r="Z190" s="10">
        <f t="shared" si="129"/>
        <v>94</v>
      </c>
      <c r="AA190" s="7" t="s">
        <v>63</v>
      </c>
      <c r="AB190" s="8" t="s">
        <v>26</v>
      </c>
      <c r="AC190" s="10">
        <v>-6.769E-2</v>
      </c>
      <c r="AD190" s="10"/>
      <c r="AE190" s="10">
        <f t="shared" si="133"/>
        <v>73</v>
      </c>
      <c r="AF190" s="7" t="s">
        <v>36</v>
      </c>
      <c r="AG190" s="8" t="s">
        <v>23</v>
      </c>
      <c r="AH190" s="10">
        <v>-6.4579999999999999E-2</v>
      </c>
      <c r="AI190" s="10"/>
      <c r="AJ190" s="10">
        <f t="shared" si="131"/>
        <v>78</v>
      </c>
      <c r="AK190" s="7" t="s">
        <v>92</v>
      </c>
      <c r="AL190" s="8" t="s">
        <v>20</v>
      </c>
      <c r="AM190" s="10">
        <v>-7.9020000000000007E-2</v>
      </c>
      <c r="AN190" s="10"/>
      <c r="AO190" s="10">
        <f t="shared" si="135"/>
        <v>71</v>
      </c>
      <c r="AP190" s="7" t="s">
        <v>24</v>
      </c>
      <c r="AQ190" s="8" t="s">
        <v>25</v>
      </c>
      <c r="AR190" s="10">
        <v>-4.8939999999999997E-2</v>
      </c>
      <c r="AS190" s="10"/>
      <c r="AT190" s="10">
        <f t="shared" si="124"/>
        <v>47</v>
      </c>
      <c r="AU190" s="7" t="s">
        <v>24</v>
      </c>
      <c r="AV190" s="8" t="s">
        <v>25</v>
      </c>
      <c r="AW190" s="9">
        <v>-7.4779999999999999E-2</v>
      </c>
      <c r="AX190" s="9" t="s">
        <v>110</v>
      </c>
      <c r="AY190" s="10">
        <f t="shared" si="113"/>
        <v>56</v>
      </c>
      <c r="AZ190" s="7" t="s">
        <v>86</v>
      </c>
      <c r="BA190" s="8" t="s">
        <v>20</v>
      </c>
      <c r="BB190" s="10">
        <v>-5.178E-2</v>
      </c>
      <c r="BC190" s="10"/>
      <c r="BD190" s="10">
        <f t="shared" si="128"/>
        <v>39</v>
      </c>
      <c r="BE190" s="7" t="s">
        <v>96</v>
      </c>
      <c r="BF190" s="8" t="s">
        <v>29</v>
      </c>
      <c r="BG190" s="10">
        <v>-2.2210000000000001E-2</v>
      </c>
      <c r="BH190" s="10"/>
      <c r="BI190" s="10">
        <f t="shared" si="125"/>
        <v>45</v>
      </c>
      <c r="BJ190" s="7" t="s">
        <v>77</v>
      </c>
      <c r="BK190" s="8" t="s">
        <v>29</v>
      </c>
      <c r="BL190" s="11">
        <v>-0.15895999999999999</v>
      </c>
      <c r="BM190" s="11" t="s">
        <v>111</v>
      </c>
      <c r="BN190" s="10">
        <f t="shared" si="130"/>
        <v>77</v>
      </c>
      <c r="BO190" s="7" t="s">
        <v>18</v>
      </c>
      <c r="BP190" s="8" t="s">
        <v>19</v>
      </c>
      <c r="BQ190" s="9">
        <v>-0.32444000000000001</v>
      </c>
      <c r="BR190" t="s">
        <v>110</v>
      </c>
      <c r="BS190" s="10">
        <f t="shared" si="136"/>
        <v>71</v>
      </c>
    </row>
    <row r="191" spans="1:71" ht="17" thickBot="1" x14ac:dyDescent="0.25">
      <c r="A191" s="58"/>
      <c r="B191" s="7" t="s">
        <v>69</v>
      </c>
      <c r="C191" s="8" t="s">
        <v>29</v>
      </c>
      <c r="D191" s="10">
        <v>-7.8520000000000006E-2</v>
      </c>
      <c r="E191" s="10"/>
      <c r="F191" s="10">
        <f t="shared" si="103"/>
        <v>63</v>
      </c>
      <c r="G191" s="7" t="s">
        <v>33</v>
      </c>
      <c r="H191" s="8" t="s">
        <v>25</v>
      </c>
      <c r="I191" s="10">
        <v>-0.12146</v>
      </c>
      <c r="J191" s="10"/>
      <c r="K191" s="10">
        <f t="shared" si="134"/>
        <v>71</v>
      </c>
      <c r="L191" s="7" t="s">
        <v>80</v>
      </c>
      <c r="M191" s="8" t="s">
        <v>28</v>
      </c>
      <c r="N191" s="10">
        <v>-0.17313999999999999</v>
      </c>
      <c r="O191" s="10"/>
      <c r="P191" s="10">
        <f t="shared" si="137"/>
        <v>68</v>
      </c>
      <c r="Q191" s="7" t="s">
        <v>59</v>
      </c>
      <c r="R191" s="8" t="s">
        <v>23</v>
      </c>
      <c r="S191" s="11">
        <v>-0.16031000000000001</v>
      </c>
      <c r="T191" s="11" t="s">
        <v>111</v>
      </c>
      <c r="U191" s="10">
        <f t="shared" si="132"/>
        <v>75</v>
      </c>
      <c r="V191" s="7" t="s">
        <v>46</v>
      </c>
      <c r="W191" s="8" t="s">
        <v>20</v>
      </c>
      <c r="X191" s="11">
        <v>-0.13761000000000001</v>
      </c>
      <c r="Y191" s="11" t="s">
        <v>111</v>
      </c>
      <c r="Z191" s="10">
        <f t="shared" si="129"/>
        <v>95</v>
      </c>
      <c r="AA191" s="7" t="s">
        <v>100</v>
      </c>
      <c r="AB191" s="8" t="s">
        <v>29</v>
      </c>
      <c r="AC191" s="10">
        <v>-6.7849999999999994E-2</v>
      </c>
      <c r="AD191" s="10"/>
      <c r="AE191" s="10">
        <f t="shared" si="133"/>
        <v>74</v>
      </c>
      <c r="AF191" s="7" t="s">
        <v>103</v>
      </c>
      <c r="AG191" s="8" t="s">
        <v>26</v>
      </c>
      <c r="AH191" s="10">
        <v>-6.5390000000000004E-2</v>
      </c>
      <c r="AI191" s="10"/>
      <c r="AJ191" s="10">
        <f t="shared" si="131"/>
        <v>79</v>
      </c>
      <c r="AK191" s="7" t="s">
        <v>35</v>
      </c>
      <c r="AL191" s="8" t="s">
        <v>22</v>
      </c>
      <c r="AM191" s="10">
        <v>-7.9740000000000005E-2</v>
      </c>
      <c r="AN191" s="10"/>
      <c r="AO191" s="10">
        <f t="shared" si="135"/>
        <v>72</v>
      </c>
      <c r="AP191" s="7" t="s">
        <v>61</v>
      </c>
      <c r="AQ191" s="8" t="s">
        <v>26</v>
      </c>
      <c r="AR191" s="10">
        <v>-4.9910000000000003E-2</v>
      </c>
      <c r="AS191" s="10"/>
      <c r="AT191" s="10">
        <f t="shared" si="124"/>
        <v>48</v>
      </c>
      <c r="AU191" s="7" t="s">
        <v>49</v>
      </c>
      <c r="AV191" s="8" t="s">
        <v>28</v>
      </c>
      <c r="AW191" s="11">
        <v>-7.9020000000000007E-2</v>
      </c>
      <c r="AX191" s="11" t="s">
        <v>111</v>
      </c>
      <c r="AY191" s="10">
        <f t="shared" si="113"/>
        <v>57</v>
      </c>
      <c r="AZ191" s="7" t="s">
        <v>71</v>
      </c>
      <c r="BA191" s="8" t="s">
        <v>20</v>
      </c>
      <c r="BB191" s="10">
        <v>-5.2019999999999997E-2</v>
      </c>
      <c r="BC191" s="10"/>
      <c r="BD191" s="10">
        <f t="shared" si="128"/>
        <v>40</v>
      </c>
      <c r="BE191" s="7" t="s">
        <v>78</v>
      </c>
      <c r="BF191" s="8" t="s">
        <v>23</v>
      </c>
      <c r="BG191" s="10">
        <v>-2.2929999999999999E-2</v>
      </c>
      <c r="BH191" s="10"/>
      <c r="BI191" s="10">
        <f t="shared" si="125"/>
        <v>46</v>
      </c>
      <c r="BJ191" s="7" t="s">
        <v>75</v>
      </c>
      <c r="BK191" s="8" t="s">
        <v>23</v>
      </c>
      <c r="BL191" s="10">
        <v>-0.15914</v>
      </c>
      <c r="BM191" s="10"/>
      <c r="BN191" s="10">
        <f t="shared" si="130"/>
        <v>78</v>
      </c>
      <c r="BO191" s="7" t="s">
        <v>70</v>
      </c>
      <c r="BP191" s="8" t="s">
        <v>28</v>
      </c>
      <c r="BQ191" s="9">
        <v>-0.32790999999999998</v>
      </c>
      <c r="BR191" t="s">
        <v>110</v>
      </c>
      <c r="BS191" s="10">
        <f t="shared" si="136"/>
        <v>72</v>
      </c>
    </row>
    <row r="192" spans="1:71" ht="17" thickBot="1" x14ac:dyDescent="0.25">
      <c r="A192" s="58"/>
      <c r="B192" s="7" t="s">
        <v>83</v>
      </c>
      <c r="C192" s="8" t="s">
        <v>20</v>
      </c>
      <c r="D192" s="11">
        <v>-8.0640000000000003E-2</v>
      </c>
      <c r="E192" s="11" t="s">
        <v>111</v>
      </c>
      <c r="F192" s="10">
        <f t="shared" si="103"/>
        <v>64</v>
      </c>
      <c r="G192" s="7" t="s">
        <v>76</v>
      </c>
      <c r="H192" s="8" t="s">
        <v>28</v>
      </c>
      <c r="I192" s="10">
        <v>-0.12474</v>
      </c>
      <c r="J192" s="10"/>
      <c r="K192" s="10">
        <f t="shared" si="134"/>
        <v>72</v>
      </c>
      <c r="L192" s="7" t="s">
        <v>63</v>
      </c>
      <c r="M192" s="8" t="s">
        <v>26</v>
      </c>
      <c r="N192" s="10">
        <v>-0.17734</v>
      </c>
      <c r="O192" s="10"/>
      <c r="P192" s="10">
        <f t="shared" si="137"/>
        <v>69</v>
      </c>
      <c r="Q192" s="7" t="s">
        <v>89</v>
      </c>
      <c r="R192" s="8" t="s">
        <v>28</v>
      </c>
      <c r="S192" s="10">
        <v>-0.16134000000000001</v>
      </c>
      <c r="T192" s="10"/>
      <c r="U192" s="10">
        <f t="shared" si="132"/>
        <v>76</v>
      </c>
      <c r="V192" s="7" t="s">
        <v>91</v>
      </c>
      <c r="W192" s="8" t="s">
        <v>25</v>
      </c>
      <c r="X192" s="10">
        <v>-0.14215</v>
      </c>
      <c r="Y192" s="10"/>
      <c r="Z192" s="10">
        <f t="shared" si="129"/>
        <v>96</v>
      </c>
      <c r="AA192" s="7" t="s">
        <v>78</v>
      </c>
      <c r="AB192" s="8" t="s">
        <v>23</v>
      </c>
      <c r="AC192" s="10">
        <v>-6.8890000000000007E-2</v>
      </c>
      <c r="AD192" s="10"/>
      <c r="AE192" s="10">
        <f t="shared" si="133"/>
        <v>75</v>
      </c>
      <c r="AF192" s="7" t="s">
        <v>87</v>
      </c>
      <c r="AG192" s="8" t="s">
        <v>25</v>
      </c>
      <c r="AH192" s="10">
        <v>-6.8029999999999993E-2</v>
      </c>
      <c r="AI192" s="10"/>
      <c r="AJ192" s="10">
        <f t="shared" si="131"/>
        <v>80</v>
      </c>
      <c r="AK192" s="7" t="s">
        <v>59</v>
      </c>
      <c r="AL192" s="8" t="s">
        <v>20</v>
      </c>
      <c r="AM192" s="10">
        <v>-8.1949999999999995E-2</v>
      </c>
      <c r="AN192" s="10"/>
      <c r="AO192" s="10">
        <f t="shared" si="135"/>
        <v>73</v>
      </c>
      <c r="AP192" s="7" t="s">
        <v>56</v>
      </c>
      <c r="AQ192" s="8" t="s">
        <v>19</v>
      </c>
      <c r="AR192" s="10">
        <v>-5.2200000000000003E-2</v>
      </c>
      <c r="AS192" s="10"/>
      <c r="AT192" s="10">
        <f t="shared" si="124"/>
        <v>49</v>
      </c>
      <c r="AU192" s="7" t="s">
        <v>89</v>
      </c>
      <c r="AV192" s="8" t="s">
        <v>19</v>
      </c>
      <c r="AW192" s="11">
        <v>-7.9149999999999998E-2</v>
      </c>
      <c r="AX192" s="11" t="s">
        <v>111</v>
      </c>
      <c r="AY192" s="10">
        <f t="shared" si="113"/>
        <v>58</v>
      </c>
      <c r="AZ192" s="7" t="s">
        <v>33</v>
      </c>
      <c r="BA192" s="8" t="s">
        <v>25</v>
      </c>
      <c r="BB192" s="10">
        <v>-5.867E-2</v>
      </c>
      <c r="BC192" s="10"/>
      <c r="BD192" s="10">
        <f t="shared" si="128"/>
        <v>41</v>
      </c>
      <c r="BE192" s="7" t="s">
        <v>50</v>
      </c>
      <c r="BF192" s="8" t="s">
        <v>19</v>
      </c>
      <c r="BG192" s="10">
        <v>-2.3740000000000001E-2</v>
      </c>
      <c r="BH192" s="10"/>
      <c r="BI192" s="10">
        <f t="shared" si="125"/>
        <v>47</v>
      </c>
      <c r="BJ192" s="7" t="s">
        <v>34</v>
      </c>
      <c r="BK192" s="8" t="s">
        <v>26</v>
      </c>
      <c r="BL192" s="11">
        <v>-0.16211</v>
      </c>
      <c r="BM192" s="11" t="s">
        <v>111</v>
      </c>
      <c r="BN192" s="10">
        <f t="shared" si="130"/>
        <v>79</v>
      </c>
      <c r="BO192" s="7" t="s">
        <v>75</v>
      </c>
      <c r="BP192" s="8" t="s">
        <v>25</v>
      </c>
      <c r="BQ192" s="9">
        <v>-0.33230999999999999</v>
      </c>
      <c r="BR192" t="s">
        <v>110</v>
      </c>
      <c r="BS192" s="10">
        <f t="shared" si="136"/>
        <v>73</v>
      </c>
    </row>
    <row r="193" spans="1:71" ht="17" thickBot="1" x14ac:dyDescent="0.25">
      <c r="A193" s="58"/>
      <c r="B193" s="7" t="s">
        <v>33</v>
      </c>
      <c r="C193" s="8" t="s">
        <v>25</v>
      </c>
      <c r="D193" s="11">
        <v>-8.7179999999999994E-2</v>
      </c>
      <c r="E193" s="11" t="s">
        <v>111</v>
      </c>
      <c r="F193" s="10">
        <f t="shared" si="103"/>
        <v>65</v>
      </c>
      <c r="G193" s="7" t="s">
        <v>59</v>
      </c>
      <c r="H193" s="8" t="s">
        <v>20</v>
      </c>
      <c r="I193" s="10">
        <v>-0.12504999999999999</v>
      </c>
      <c r="J193" s="10"/>
      <c r="K193" s="10">
        <f t="shared" si="134"/>
        <v>73</v>
      </c>
      <c r="L193" s="7" t="s">
        <v>52</v>
      </c>
      <c r="M193" s="8" t="s">
        <v>23</v>
      </c>
      <c r="N193" s="10">
        <v>-0.18664</v>
      </c>
      <c r="O193" s="10"/>
      <c r="P193" s="10">
        <f t="shared" si="137"/>
        <v>70</v>
      </c>
      <c r="Q193" s="7" t="s">
        <v>65</v>
      </c>
      <c r="R193" s="8" t="s">
        <v>20</v>
      </c>
      <c r="S193" s="10">
        <v>-0.16156999999999999</v>
      </c>
      <c r="T193" s="10"/>
      <c r="U193" s="10">
        <f t="shared" si="132"/>
        <v>77</v>
      </c>
      <c r="V193" s="7" t="s">
        <v>84</v>
      </c>
      <c r="W193" s="8" t="s">
        <v>28</v>
      </c>
      <c r="X193" s="10">
        <v>-0.14405999999999999</v>
      </c>
      <c r="Y193" s="10"/>
      <c r="Z193" s="10">
        <f t="shared" si="129"/>
        <v>97</v>
      </c>
      <c r="AA193" s="7" t="s">
        <v>46</v>
      </c>
      <c r="AB193" s="8" t="s">
        <v>20</v>
      </c>
      <c r="AC193" s="11">
        <v>-7.2989999999999999E-2</v>
      </c>
      <c r="AD193" s="11" t="s">
        <v>111</v>
      </c>
      <c r="AE193" s="10">
        <f t="shared" si="133"/>
        <v>76</v>
      </c>
      <c r="AF193" s="7" t="s">
        <v>77</v>
      </c>
      <c r="AG193" s="8" t="s">
        <v>26</v>
      </c>
      <c r="AH193" s="10">
        <v>-6.8479999999999999E-2</v>
      </c>
      <c r="AI193" s="10"/>
      <c r="AJ193" s="10">
        <f t="shared" si="131"/>
        <v>81</v>
      </c>
      <c r="AK193" s="7" t="s">
        <v>39</v>
      </c>
      <c r="AL193" s="8" t="s">
        <v>28</v>
      </c>
      <c r="AM193" s="10">
        <v>-8.4610000000000005E-2</v>
      </c>
      <c r="AN193" s="10"/>
      <c r="AO193" s="10">
        <f t="shared" si="135"/>
        <v>74</v>
      </c>
      <c r="AP193" s="7" t="s">
        <v>80</v>
      </c>
      <c r="AQ193" s="8" t="s">
        <v>19</v>
      </c>
      <c r="AR193" s="10">
        <v>-5.2720000000000003E-2</v>
      </c>
      <c r="AS193" s="10"/>
      <c r="AT193" s="10">
        <f t="shared" si="124"/>
        <v>50</v>
      </c>
      <c r="AU193" s="7" t="s">
        <v>80</v>
      </c>
      <c r="AV193" s="8" t="s">
        <v>28</v>
      </c>
      <c r="AW193" s="11">
        <v>-8.0670000000000006E-2</v>
      </c>
      <c r="AX193" s="11" t="s">
        <v>111</v>
      </c>
      <c r="AY193" s="10">
        <f t="shared" si="113"/>
        <v>59</v>
      </c>
      <c r="AZ193" s="7" t="s">
        <v>71</v>
      </c>
      <c r="BA193" s="8" t="s">
        <v>22</v>
      </c>
      <c r="BB193" s="10">
        <v>-5.951E-2</v>
      </c>
      <c r="BC193" s="10"/>
      <c r="BD193" s="10">
        <f t="shared" si="128"/>
        <v>42</v>
      </c>
      <c r="BE193" s="7" t="s">
        <v>93</v>
      </c>
      <c r="BF193" s="8" t="s">
        <v>25</v>
      </c>
      <c r="BG193" s="10">
        <v>-2.3980000000000001E-2</v>
      </c>
      <c r="BH193" s="10"/>
      <c r="BI193" s="10">
        <f t="shared" si="125"/>
        <v>48</v>
      </c>
      <c r="BJ193" s="7" t="s">
        <v>70</v>
      </c>
      <c r="BK193" s="8" t="s">
        <v>28</v>
      </c>
      <c r="BL193" s="10">
        <v>-0.16657</v>
      </c>
      <c r="BM193" s="10"/>
      <c r="BN193" s="10">
        <f t="shared" si="130"/>
        <v>80</v>
      </c>
      <c r="BO193" s="7" t="s">
        <v>41</v>
      </c>
      <c r="BP193" s="8" t="s">
        <v>29</v>
      </c>
      <c r="BQ193" s="9">
        <v>-0.33496999999999999</v>
      </c>
      <c r="BR193" t="s">
        <v>110</v>
      </c>
      <c r="BS193" s="10">
        <f t="shared" si="136"/>
        <v>74</v>
      </c>
    </row>
    <row r="194" spans="1:71" ht="17" thickBot="1" x14ac:dyDescent="0.25">
      <c r="A194" s="58"/>
      <c r="B194" s="7" t="s">
        <v>59</v>
      </c>
      <c r="C194" s="8" t="s">
        <v>20</v>
      </c>
      <c r="D194" s="9">
        <v>-8.7459999999999996E-2</v>
      </c>
      <c r="E194" s="9" t="s">
        <v>110</v>
      </c>
      <c r="F194" s="10">
        <f t="shared" si="103"/>
        <v>66</v>
      </c>
      <c r="G194" s="7" t="s">
        <v>81</v>
      </c>
      <c r="H194" s="8" t="s">
        <v>26</v>
      </c>
      <c r="I194" s="10">
        <v>-0.12597</v>
      </c>
      <c r="J194" s="10"/>
      <c r="K194" s="10">
        <f t="shared" si="134"/>
        <v>74</v>
      </c>
      <c r="L194" s="7" t="s">
        <v>87</v>
      </c>
      <c r="M194" s="8" t="s">
        <v>25</v>
      </c>
      <c r="N194" s="11">
        <v>-0.19439999999999999</v>
      </c>
      <c r="O194" s="11" t="s">
        <v>111</v>
      </c>
      <c r="P194" s="10">
        <f t="shared" si="137"/>
        <v>71</v>
      </c>
      <c r="Q194" s="7" t="s">
        <v>80</v>
      </c>
      <c r="R194" s="8" t="s">
        <v>28</v>
      </c>
      <c r="S194" s="9">
        <v>-0.16882</v>
      </c>
      <c r="T194" s="9" t="s">
        <v>110</v>
      </c>
      <c r="U194" s="10">
        <f t="shared" si="132"/>
        <v>78</v>
      </c>
      <c r="V194" s="7" t="s">
        <v>100</v>
      </c>
      <c r="W194" s="8" t="s">
        <v>26</v>
      </c>
      <c r="X194" s="10">
        <v>-0.14671999999999999</v>
      </c>
      <c r="Y194" s="10"/>
      <c r="Z194" s="10">
        <f t="shared" si="129"/>
        <v>98</v>
      </c>
      <c r="AA194" s="7" t="s">
        <v>82</v>
      </c>
      <c r="AB194" s="8" t="s">
        <v>28</v>
      </c>
      <c r="AC194" s="10">
        <v>-7.6240000000000002E-2</v>
      </c>
      <c r="AD194" s="10"/>
      <c r="AE194" s="10">
        <f t="shared" si="133"/>
        <v>77</v>
      </c>
      <c r="AF194" s="7" t="s">
        <v>32</v>
      </c>
      <c r="AG194" s="8" t="s">
        <v>26</v>
      </c>
      <c r="AH194" s="9">
        <v>-6.9440000000000002E-2</v>
      </c>
      <c r="AI194" s="9" t="s">
        <v>110</v>
      </c>
      <c r="AJ194" s="10">
        <f t="shared" si="131"/>
        <v>82</v>
      </c>
      <c r="AK194" s="7" t="s">
        <v>79</v>
      </c>
      <c r="AL194" s="8" t="s">
        <v>22</v>
      </c>
      <c r="AM194" s="10">
        <v>-8.6180000000000007E-2</v>
      </c>
      <c r="AN194" s="10"/>
      <c r="AO194" s="10">
        <f t="shared" si="135"/>
        <v>75</v>
      </c>
      <c r="AP194" s="7" t="s">
        <v>98</v>
      </c>
      <c r="AQ194" s="8" t="s">
        <v>25</v>
      </c>
      <c r="AR194" s="10">
        <v>-5.3350000000000002E-2</v>
      </c>
      <c r="AS194" s="10"/>
      <c r="AT194" s="10">
        <f t="shared" si="124"/>
        <v>51</v>
      </c>
      <c r="AU194" s="7" t="s">
        <v>66</v>
      </c>
      <c r="AV194" s="8" t="s">
        <v>28</v>
      </c>
      <c r="AW194" s="10">
        <v>-8.5559999999999997E-2</v>
      </c>
      <c r="AX194" s="10"/>
      <c r="AY194" s="10">
        <f t="shared" si="113"/>
        <v>60</v>
      </c>
      <c r="AZ194" s="7" t="s">
        <v>76</v>
      </c>
      <c r="BA194" s="8" t="s">
        <v>28</v>
      </c>
      <c r="BB194" s="10">
        <v>-6.1850000000000002E-2</v>
      </c>
      <c r="BC194" s="10"/>
      <c r="BD194" s="10">
        <f t="shared" si="128"/>
        <v>43</v>
      </c>
      <c r="BE194" s="7" t="s">
        <v>95</v>
      </c>
      <c r="BF194" s="8" t="s">
        <v>19</v>
      </c>
      <c r="BG194" s="10">
        <v>-2.4070000000000001E-2</v>
      </c>
      <c r="BH194" s="10"/>
      <c r="BI194" s="10">
        <f t="shared" si="125"/>
        <v>49</v>
      </c>
      <c r="BJ194" s="7" t="s">
        <v>95</v>
      </c>
      <c r="BK194" s="8" t="s">
        <v>29</v>
      </c>
      <c r="BL194" s="10">
        <v>-0.17541999999999999</v>
      </c>
      <c r="BM194" s="10"/>
      <c r="BN194" s="10">
        <f t="shared" si="130"/>
        <v>81</v>
      </c>
      <c r="BO194" s="7" t="s">
        <v>73</v>
      </c>
      <c r="BP194" s="8" t="s">
        <v>29</v>
      </c>
      <c r="BQ194" s="10">
        <v>-0.33745000000000003</v>
      </c>
      <c r="BS194" s="10">
        <f t="shared" si="136"/>
        <v>75</v>
      </c>
    </row>
    <row r="195" spans="1:71" ht="17" thickBot="1" x14ac:dyDescent="0.25">
      <c r="A195" s="58"/>
      <c r="B195" s="7" t="s">
        <v>74</v>
      </c>
      <c r="C195" s="8" t="s">
        <v>25</v>
      </c>
      <c r="D195" s="9">
        <v>-9.3130000000000004E-2</v>
      </c>
      <c r="E195" s="9" t="s">
        <v>110</v>
      </c>
      <c r="F195" s="10">
        <f t="shared" ref="F195:F230" si="138">IF(D195&lt;D194,F194+1,F194)</f>
        <v>67</v>
      </c>
      <c r="G195" s="7" t="s">
        <v>80</v>
      </c>
      <c r="H195" s="8" t="s">
        <v>25</v>
      </c>
      <c r="I195" s="10">
        <v>-0.12694</v>
      </c>
      <c r="J195" s="10"/>
      <c r="K195" s="10">
        <f t="shared" si="134"/>
        <v>75</v>
      </c>
      <c r="L195" s="7" t="s">
        <v>40</v>
      </c>
      <c r="M195" s="8" t="s">
        <v>29</v>
      </c>
      <c r="N195" s="10">
        <v>-0.19508</v>
      </c>
      <c r="O195" s="10"/>
      <c r="P195" s="10">
        <f t="shared" si="137"/>
        <v>72</v>
      </c>
      <c r="Q195" s="7" t="s">
        <v>74</v>
      </c>
      <c r="R195" s="8" t="s">
        <v>23</v>
      </c>
      <c r="S195" s="9">
        <v>-0.17283999999999999</v>
      </c>
      <c r="T195" s="9" t="s">
        <v>110</v>
      </c>
      <c r="U195" s="10">
        <f t="shared" si="132"/>
        <v>79</v>
      </c>
      <c r="V195" s="7" t="s">
        <v>102</v>
      </c>
      <c r="W195" s="8" t="s">
        <v>20</v>
      </c>
      <c r="X195" s="10">
        <v>-0.14706</v>
      </c>
      <c r="Y195" s="10"/>
      <c r="Z195" s="10">
        <f t="shared" si="129"/>
        <v>99</v>
      </c>
      <c r="AA195" s="7" t="s">
        <v>54</v>
      </c>
      <c r="AB195" s="8" t="s">
        <v>105</v>
      </c>
      <c r="AC195" s="9">
        <v>-7.6780000000000001E-2</v>
      </c>
      <c r="AD195" s="9" t="s">
        <v>110</v>
      </c>
      <c r="AE195" s="10">
        <f t="shared" si="133"/>
        <v>78</v>
      </c>
      <c r="AF195" s="7" t="s">
        <v>77</v>
      </c>
      <c r="AG195" s="8" t="s">
        <v>29</v>
      </c>
      <c r="AH195" s="10">
        <v>-6.9519999999999998E-2</v>
      </c>
      <c r="AI195" s="10"/>
      <c r="AJ195" s="10">
        <f t="shared" si="131"/>
        <v>83</v>
      </c>
      <c r="AK195" s="7" t="s">
        <v>79</v>
      </c>
      <c r="AL195" s="8" t="s">
        <v>29</v>
      </c>
      <c r="AM195" s="10">
        <v>-8.6419999999999997E-2</v>
      </c>
      <c r="AN195" s="10"/>
      <c r="AO195" s="10">
        <f t="shared" si="135"/>
        <v>76</v>
      </c>
      <c r="AP195" s="7" t="s">
        <v>68</v>
      </c>
      <c r="AQ195" s="8" t="s">
        <v>22</v>
      </c>
      <c r="AR195" s="10">
        <v>-5.4609999999999999E-2</v>
      </c>
      <c r="AS195" s="10"/>
      <c r="AT195" s="10">
        <f t="shared" si="124"/>
        <v>52</v>
      </c>
      <c r="AU195" s="7" t="s">
        <v>58</v>
      </c>
      <c r="AV195" s="8" t="s">
        <v>22</v>
      </c>
      <c r="AW195" s="10">
        <v>-9.1240000000000002E-2</v>
      </c>
      <c r="AX195" s="10"/>
      <c r="AY195" s="10">
        <f t="shared" si="113"/>
        <v>61</v>
      </c>
      <c r="AZ195" s="7" t="s">
        <v>102</v>
      </c>
      <c r="BA195" s="8" t="s">
        <v>20</v>
      </c>
      <c r="BB195" s="10">
        <v>-6.225E-2</v>
      </c>
      <c r="BC195" s="10"/>
      <c r="BD195" s="10">
        <f t="shared" si="128"/>
        <v>44</v>
      </c>
      <c r="BE195" s="7" t="s">
        <v>91</v>
      </c>
      <c r="BF195" s="8" t="s">
        <v>22</v>
      </c>
      <c r="BG195" s="10">
        <v>-2.4410000000000001E-2</v>
      </c>
      <c r="BH195" s="10"/>
      <c r="BI195" s="10">
        <f t="shared" si="125"/>
        <v>50</v>
      </c>
      <c r="BJ195" s="7" t="s">
        <v>85</v>
      </c>
      <c r="BK195" s="8" t="s">
        <v>29</v>
      </c>
      <c r="BL195" s="10">
        <v>-0.17623</v>
      </c>
      <c r="BM195" s="10"/>
      <c r="BN195" s="10">
        <f t="shared" si="130"/>
        <v>82</v>
      </c>
      <c r="BO195" s="7" t="s">
        <v>93</v>
      </c>
      <c r="BP195" s="8" t="s">
        <v>23</v>
      </c>
      <c r="BQ195" s="10">
        <v>-0.34448000000000001</v>
      </c>
      <c r="BS195" s="10">
        <f t="shared" si="136"/>
        <v>76</v>
      </c>
    </row>
    <row r="196" spans="1:71" ht="17" thickBot="1" x14ac:dyDescent="0.25">
      <c r="A196" s="58"/>
      <c r="B196" s="7" t="s">
        <v>86</v>
      </c>
      <c r="C196" s="8" t="s">
        <v>26</v>
      </c>
      <c r="D196" s="11">
        <v>-9.3179999999999999E-2</v>
      </c>
      <c r="E196" s="11" t="s">
        <v>111</v>
      </c>
      <c r="F196" s="10">
        <f t="shared" si="138"/>
        <v>68</v>
      </c>
      <c r="G196" s="7" t="s">
        <v>84</v>
      </c>
      <c r="H196" s="8" t="s">
        <v>26</v>
      </c>
      <c r="I196" s="10">
        <v>-0.12823000000000001</v>
      </c>
      <c r="J196" s="10"/>
      <c r="K196" s="10">
        <f t="shared" si="134"/>
        <v>76</v>
      </c>
      <c r="L196" s="7" t="s">
        <v>97</v>
      </c>
      <c r="M196" s="8" t="s">
        <v>28</v>
      </c>
      <c r="N196" s="10">
        <v>-0.19655</v>
      </c>
      <c r="O196" s="10"/>
      <c r="P196" s="10">
        <f t="shared" si="137"/>
        <v>73</v>
      </c>
      <c r="Q196" s="7" t="s">
        <v>97</v>
      </c>
      <c r="R196" s="8" t="s">
        <v>28</v>
      </c>
      <c r="S196" s="10">
        <v>-0.17308999999999999</v>
      </c>
      <c r="T196" s="10"/>
      <c r="U196" s="10">
        <f t="shared" si="132"/>
        <v>80</v>
      </c>
      <c r="V196" s="7" t="s">
        <v>72</v>
      </c>
      <c r="W196" s="8" t="s">
        <v>28</v>
      </c>
      <c r="X196" s="10">
        <v>-0.15129999999999999</v>
      </c>
      <c r="Y196" s="10"/>
      <c r="Z196" s="10">
        <f t="shared" si="129"/>
        <v>100</v>
      </c>
      <c r="AA196" s="7" t="s">
        <v>85</v>
      </c>
      <c r="AB196" s="8" t="s">
        <v>29</v>
      </c>
      <c r="AC196" s="10">
        <v>-7.8880000000000006E-2</v>
      </c>
      <c r="AD196" s="10"/>
      <c r="AE196" s="10">
        <f t="shared" si="133"/>
        <v>79</v>
      </c>
      <c r="AF196" s="7" t="s">
        <v>90</v>
      </c>
      <c r="AG196" s="8" t="s">
        <v>26</v>
      </c>
      <c r="AH196" s="10">
        <v>-7.1569999999999995E-2</v>
      </c>
      <c r="AI196" s="10"/>
      <c r="AJ196" s="10">
        <f t="shared" si="131"/>
        <v>84</v>
      </c>
      <c r="AK196" s="7" t="s">
        <v>49</v>
      </c>
      <c r="AL196" s="8" t="s">
        <v>28</v>
      </c>
      <c r="AM196" s="10">
        <v>-8.7800000000000003E-2</v>
      </c>
      <c r="AN196" s="10"/>
      <c r="AO196" s="10">
        <f t="shared" si="135"/>
        <v>77</v>
      </c>
      <c r="AP196" s="7" t="s">
        <v>104</v>
      </c>
      <c r="AQ196" s="8" t="s">
        <v>22</v>
      </c>
      <c r="AR196" s="10">
        <v>-5.5410000000000001E-2</v>
      </c>
      <c r="AS196" s="10"/>
      <c r="AT196" s="10">
        <f t="shared" si="124"/>
        <v>53</v>
      </c>
      <c r="AU196" s="7" t="s">
        <v>72</v>
      </c>
      <c r="AV196" s="8" t="s">
        <v>22</v>
      </c>
      <c r="AW196" s="11">
        <v>-9.4049999999999995E-2</v>
      </c>
      <c r="AX196" s="11" t="s">
        <v>111</v>
      </c>
      <c r="AY196" s="10">
        <f t="shared" si="113"/>
        <v>62</v>
      </c>
      <c r="AZ196" s="7" t="s">
        <v>18</v>
      </c>
      <c r="BA196" s="8" t="s">
        <v>20</v>
      </c>
      <c r="BB196" s="10">
        <v>-6.2869999999999995E-2</v>
      </c>
      <c r="BC196" s="10"/>
      <c r="BD196" s="10">
        <f t="shared" si="128"/>
        <v>45</v>
      </c>
      <c r="BE196" s="7" t="s">
        <v>65</v>
      </c>
      <c r="BF196" s="8" t="s">
        <v>29</v>
      </c>
      <c r="BG196" s="10">
        <v>-2.4989999999999998E-2</v>
      </c>
      <c r="BH196" s="10"/>
      <c r="BI196" s="10">
        <f t="shared" si="125"/>
        <v>51</v>
      </c>
      <c r="BJ196" s="7" t="s">
        <v>94</v>
      </c>
      <c r="BK196" s="8" t="s">
        <v>28</v>
      </c>
      <c r="BL196" s="9">
        <v>-0.17826</v>
      </c>
      <c r="BM196" s="9" t="s">
        <v>110</v>
      </c>
      <c r="BN196" s="10">
        <f t="shared" si="130"/>
        <v>83</v>
      </c>
      <c r="BO196" s="7" t="s">
        <v>45</v>
      </c>
      <c r="BP196" s="8" t="s">
        <v>23</v>
      </c>
      <c r="BQ196" s="9">
        <v>-0.35008</v>
      </c>
      <c r="BR196" t="s">
        <v>110</v>
      </c>
      <c r="BS196" s="10">
        <f t="shared" si="136"/>
        <v>77</v>
      </c>
    </row>
    <row r="197" spans="1:71" ht="17" thickBot="1" x14ac:dyDescent="0.25">
      <c r="A197" s="58"/>
      <c r="B197" s="7" t="s">
        <v>68</v>
      </c>
      <c r="C197" s="8" t="s">
        <v>19</v>
      </c>
      <c r="D197" s="10">
        <v>-9.4289999999999999E-2</v>
      </c>
      <c r="E197" s="10"/>
      <c r="F197" s="10">
        <f t="shared" si="138"/>
        <v>69</v>
      </c>
      <c r="G197" s="7" t="s">
        <v>76</v>
      </c>
      <c r="H197" s="8" t="s">
        <v>26</v>
      </c>
      <c r="I197" s="10">
        <v>-0.13048999999999999</v>
      </c>
      <c r="J197" s="10"/>
      <c r="K197" s="10">
        <f t="shared" si="134"/>
        <v>77</v>
      </c>
      <c r="L197" s="7" t="s">
        <v>76</v>
      </c>
      <c r="M197" s="8" t="s">
        <v>28</v>
      </c>
      <c r="N197" s="10">
        <v>-0.19700999999999999</v>
      </c>
      <c r="O197" s="10"/>
      <c r="P197" s="10">
        <f t="shared" si="137"/>
        <v>74</v>
      </c>
      <c r="Q197" s="7" t="s">
        <v>67</v>
      </c>
      <c r="R197" s="8" t="s">
        <v>23</v>
      </c>
      <c r="S197" s="9">
        <v>-0.17362</v>
      </c>
      <c r="T197" s="9" t="s">
        <v>110</v>
      </c>
      <c r="U197" s="10">
        <f t="shared" si="132"/>
        <v>81</v>
      </c>
      <c r="V197" s="7" t="s">
        <v>89</v>
      </c>
      <c r="W197" s="8" t="s">
        <v>25</v>
      </c>
      <c r="X197" s="10">
        <v>-0.15359</v>
      </c>
      <c r="Y197" s="10"/>
      <c r="Z197" s="10">
        <f t="shared" si="129"/>
        <v>101</v>
      </c>
      <c r="AA197" s="7" t="s">
        <v>104</v>
      </c>
      <c r="AB197" s="8" t="s">
        <v>20</v>
      </c>
      <c r="AC197" s="11">
        <v>-7.9469999999999999E-2</v>
      </c>
      <c r="AD197" s="11" t="s">
        <v>111</v>
      </c>
      <c r="AE197" s="10">
        <f t="shared" si="133"/>
        <v>80</v>
      </c>
      <c r="AF197" s="7" t="s">
        <v>24</v>
      </c>
      <c r="AG197" s="8" t="s">
        <v>26</v>
      </c>
      <c r="AH197" s="9">
        <v>-7.3550000000000004E-2</v>
      </c>
      <c r="AI197" s="9" t="s">
        <v>110</v>
      </c>
      <c r="AJ197" s="10">
        <f t="shared" si="131"/>
        <v>85</v>
      </c>
      <c r="AK197" s="7" t="s">
        <v>93</v>
      </c>
      <c r="AL197" s="8" t="s">
        <v>20</v>
      </c>
      <c r="AM197" s="10">
        <v>-8.9560000000000001E-2</v>
      </c>
      <c r="AN197" s="10"/>
      <c r="AO197" s="10">
        <f t="shared" si="135"/>
        <v>78</v>
      </c>
      <c r="AP197" s="7" t="s">
        <v>39</v>
      </c>
      <c r="AQ197" s="8" t="s">
        <v>25</v>
      </c>
      <c r="AR197" s="10">
        <v>-5.8290000000000002E-2</v>
      </c>
      <c r="AS197" s="10"/>
      <c r="AT197" s="10">
        <f t="shared" si="124"/>
        <v>54</v>
      </c>
      <c r="AU197" s="7" t="s">
        <v>83</v>
      </c>
      <c r="AV197" s="8" t="s">
        <v>25</v>
      </c>
      <c r="AW197" s="10">
        <v>-9.98E-2</v>
      </c>
      <c r="AX197" s="10"/>
      <c r="AY197" s="10">
        <f t="shared" si="113"/>
        <v>63</v>
      </c>
      <c r="AZ197" s="7" t="s">
        <v>67</v>
      </c>
      <c r="BA197" s="8" t="s">
        <v>20</v>
      </c>
      <c r="BB197" s="10">
        <v>-6.2909999999999994E-2</v>
      </c>
      <c r="BC197" s="10"/>
      <c r="BD197" s="10">
        <f t="shared" si="128"/>
        <v>46</v>
      </c>
      <c r="BE197" s="7" t="s">
        <v>56</v>
      </c>
      <c r="BF197" s="8" t="s">
        <v>25</v>
      </c>
      <c r="BG197" s="10">
        <v>-2.545E-2</v>
      </c>
      <c r="BH197" s="10"/>
      <c r="BI197" s="10">
        <f t="shared" si="125"/>
        <v>52</v>
      </c>
      <c r="BJ197" s="7" t="s">
        <v>40</v>
      </c>
      <c r="BK197" s="8" t="s">
        <v>26</v>
      </c>
      <c r="BL197" s="10">
        <v>-0.17924000000000001</v>
      </c>
      <c r="BM197" s="10"/>
      <c r="BN197" s="10">
        <f t="shared" si="130"/>
        <v>84</v>
      </c>
      <c r="BO197" s="7" t="s">
        <v>97</v>
      </c>
      <c r="BP197" s="8" t="s">
        <v>19</v>
      </c>
      <c r="BQ197" s="10">
        <v>-0.35099000000000002</v>
      </c>
      <c r="BS197" s="10">
        <f t="shared" si="136"/>
        <v>78</v>
      </c>
    </row>
    <row r="198" spans="1:71" ht="17" thickBot="1" x14ac:dyDescent="0.25">
      <c r="A198" s="58"/>
      <c r="B198" s="7" t="s">
        <v>50</v>
      </c>
      <c r="C198" s="8" t="s">
        <v>19</v>
      </c>
      <c r="D198" s="11">
        <v>-9.5490000000000005E-2</v>
      </c>
      <c r="E198" s="11" t="s">
        <v>111</v>
      </c>
      <c r="F198" s="10">
        <f t="shared" si="138"/>
        <v>70</v>
      </c>
      <c r="G198" s="7" t="s">
        <v>81</v>
      </c>
      <c r="H198" s="8" t="s">
        <v>20</v>
      </c>
      <c r="I198" s="10">
        <v>-0.14179</v>
      </c>
      <c r="J198" s="10"/>
      <c r="K198" s="10">
        <f t="shared" si="134"/>
        <v>78</v>
      </c>
      <c r="L198" s="7" t="s">
        <v>64</v>
      </c>
      <c r="M198" s="8" t="s">
        <v>28</v>
      </c>
      <c r="N198" s="10">
        <v>-0.20157</v>
      </c>
      <c r="O198" s="10"/>
      <c r="P198" s="10">
        <f t="shared" si="137"/>
        <v>75</v>
      </c>
      <c r="Q198" s="7" t="s">
        <v>51</v>
      </c>
      <c r="R198" s="8" t="s">
        <v>28</v>
      </c>
      <c r="S198" s="11">
        <v>-0.18315000000000001</v>
      </c>
      <c r="T198" s="11" t="s">
        <v>111</v>
      </c>
      <c r="U198" s="10">
        <f t="shared" si="132"/>
        <v>82</v>
      </c>
      <c r="V198" s="7" t="s">
        <v>66</v>
      </c>
      <c r="W198" s="8" t="s">
        <v>28</v>
      </c>
      <c r="X198" s="11">
        <v>-0.15365999999999999</v>
      </c>
      <c r="Y198" s="11" t="s">
        <v>111</v>
      </c>
      <c r="Z198" s="10">
        <f t="shared" si="129"/>
        <v>102</v>
      </c>
      <c r="AA198" s="7" t="s">
        <v>66</v>
      </c>
      <c r="AB198" s="8" t="s">
        <v>28</v>
      </c>
      <c r="AC198" s="11">
        <v>-8.097E-2</v>
      </c>
      <c r="AD198" s="11" t="s">
        <v>111</v>
      </c>
      <c r="AE198" s="10">
        <f t="shared" si="133"/>
        <v>81</v>
      </c>
      <c r="AF198" s="7" t="s">
        <v>81</v>
      </c>
      <c r="AG198" s="8" t="s">
        <v>26</v>
      </c>
      <c r="AH198" s="10">
        <v>-7.3690000000000005E-2</v>
      </c>
      <c r="AI198" s="10"/>
      <c r="AJ198" s="10">
        <f t="shared" si="131"/>
        <v>86</v>
      </c>
      <c r="AK198" s="7" t="s">
        <v>56</v>
      </c>
      <c r="AL198" s="8" t="s">
        <v>25</v>
      </c>
      <c r="AM198" s="10">
        <v>-9.0630000000000002E-2</v>
      </c>
      <c r="AN198" s="10"/>
      <c r="AO198" s="10">
        <f t="shared" si="135"/>
        <v>79</v>
      </c>
      <c r="AP198" s="7" t="s">
        <v>104</v>
      </c>
      <c r="AQ198" s="8" t="s">
        <v>20</v>
      </c>
      <c r="AR198" s="10">
        <v>-5.9470000000000002E-2</v>
      </c>
      <c r="AS198" s="10"/>
      <c r="AT198" s="10">
        <f t="shared" si="124"/>
        <v>55</v>
      </c>
      <c r="AU198" s="7" t="s">
        <v>59</v>
      </c>
      <c r="AV198" s="8" t="s">
        <v>23</v>
      </c>
      <c r="AW198" s="9">
        <v>-0.10104</v>
      </c>
      <c r="AX198" s="9" t="s">
        <v>110</v>
      </c>
      <c r="AY198" s="10">
        <f t="shared" si="113"/>
        <v>64</v>
      </c>
      <c r="AZ198" s="7" t="s">
        <v>96</v>
      </c>
      <c r="BA198" s="8" t="s">
        <v>19</v>
      </c>
      <c r="BB198" s="10">
        <v>-6.3829999999999998E-2</v>
      </c>
      <c r="BC198" s="10"/>
      <c r="BD198" s="10">
        <f t="shared" si="128"/>
        <v>47</v>
      </c>
      <c r="BE198" s="7" t="s">
        <v>83</v>
      </c>
      <c r="BF198" s="8" t="s">
        <v>25</v>
      </c>
      <c r="BG198" s="10">
        <v>-2.5610000000000001E-2</v>
      </c>
      <c r="BH198" s="10"/>
      <c r="BI198" s="10">
        <f t="shared" si="125"/>
        <v>53</v>
      </c>
      <c r="BJ198" s="7" t="s">
        <v>97</v>
      </c>
      <c r="BK198" s="8" t="s">
        <v>19</v>
      </c>
      <c r="BL198" s="10">
        <v>-0.18336</v>
      </c>
      <c r="BM198" s="10"/>
      <c r="BN198" s="10">
        <f t="shared" si="130"/>
        <v>85</v>
      </c>
      <c r="BO198" s="7" t="s">
        <v>61</v>
      </c>
      <c r="BP198" s="8" t="s">
        <v>19</v>
      </c>
      <c r="BQ198" s="10">
        <v>-0.37636999999999998</v>
      </c>
      <c r="BS198" s="10">
        <f t="shared" si="136"/>
        <v>79</v>
      </c>
    </row>
    <row r="199" spans="1:71" ht="17" thickBot="1" x14ac:dyDescent="0.25">
      <c r="A199" s="58"/>
      <c r="B199" s="7" t="s">
        <v>69</v>
      </c>
      <c r="C199" s="8" t="s">
        <v>19</v>
      </c>
      <c r="D199" s="10">
        <v>-9.7210000000000005E-2</v>
      </c>
      <c r="E199" s="10"/>
      <c r="F199" s="10">
        <f t="shared" si="138"/>
        <v>71</v>
      </c>
      <c r="G199" s="7" t="s">
        <v>65</v>
      </c>
      <c r="H199" s="8" t="s">
        <v>20</v>
      </c>
      <c r="I199" s="10">
        <v>-0.14358000000000001</v>
      </c>
      <c r="J199" s="10"/>
      <c r="K199" s="10">
        <f t="shared" si="134"/>
        <v>79</v>
      </c>
      <c r="L199" s="7" t="s">
        <v>100</v>
      </c>
      <c r="M199" s="8" t="s">
        <v>29</v>
      </c>
      <c r="N199" s="10">
        <v>-0.216</v>
      </c>
      <c r="O199" s="10"/>
      <c r="P199" s="10">
        <f t="shared" si="137"/>
        <v>76</v>
      </c>
      <c r="Q199" s="7" t="s">
        <v>35</v>
      </c>
      <c r="R199" s="8" t="s">
        <v>25</v>
      </c>
      <c r="S199" s="11">
        <v>-0.20660999999999999</v>
      </c>
      <c r="T199" s="11" t="s">
        <v>111</v>
      </c>
      <c r="U199" s="10">
        <f t="shared" si="132"/>
        <v>83</v>
      </c>
      <c r="V199" s="7" t="s">
        <v>91</v>
      </c>
      <c r="W199" s="8" t="s">
        <v>22</v>
      </c>
      <c r="X199" s="10">
        <v>-0.15487000000000001</v>
      </c>
      <c r="Y199" s="10"/>
      <c r="Z199" s="10">
        <f t="shared" si="129"/>
        <v>103</v>
      </c>
      <c r="AA199" s="7" t="s">
        <v>35</v>
      </c>
      <c r="AB199" s="8" t="s">
        <v>25</v>
      </c>
      <c r="AC199" s="11">
        <v>-8.3710000000000007E-2</v>
      </c>
      <c r="AD199" s="11" t="s">
        <v>111</v>
      </c>
      <c r="AE199" s="10">
        <f t="shared" si="133"/>
        <v>82</v>
      </c>
      <c r="AF199" s="7" t="s">
        <v>73</v>
      </c>
      <c r="AG199" s="8" t="s">
        <v>23</v>
      </c>
      <c r="AH199" s="10">
        <v>-7.4940000000000007E-2</v>
      </c>
      <c r="AI199" s="10"/>
      <c r="AJ199" s="10">
        <f t="shared" si="131"/>
        <v>87</v>
      </c>
      <c r="AK199" s="7" t="s">
        <v>91</v>
      </c>
      <c r="AL199" s="8" t="s">
        <v>25</v>
      </c>
      <c r="AM199" s="10">
        <v>-9.2100000000000001E-2</v>
      </c>
      <c r="AN199" s="10"/>
      <c r="AO199" s="10">
        <f t="shared" si="135"/>
        <v>80</v>
      </c>
      <c r="AP199" s="7" t="s">
        <v>78</v>
      </c>
      <c r="AQ199" s="8" t="s">
        <v>26</v>
      </c>
      <c r="AR199" s="10">
        <v>-6.1359999999999998E-2</v>
      </c>
      <c r="AS199" s="10"/>
      <c r="AT199" s="10">
        <f t="shared" si="124"/>
        <v>56</v>
      </c>
      <c r="AU199" s="7" t="s">
        <v>37</v>
      </c>
      <c r="AV199" s="8" t="s">
        <v>25</v>
      </c>
      <c r="AW199" s="9">
        <v>-0.1018</v>
      </c>
      <c r="AX199" s="9" t="s">
        <v>110</v>
      </c>
      <c r="AY199" s="10">
        <f t="shared" si="113"/>
        <v>65</v>
      </c>
      <c r="AZ199" s="7" t="s">
        <v>74</v>
      </c>
      <c r="BA199" s="8" t="s">
        <v>23</v>
      </c>
      <c r="BB199" s="10">
        <v>-6.8699999999999997E-2</v>
      </c>
      <c r="BC199" s="10"/>
      <c r="BD199" s="10">
        <f t="shared" si="128"/>
        <v>48</v>
      </c>
      <c r="BE199" s="7" t="s">
        <v>86</v>
      </c>
      <c r="BF199" s="8" t="s">
        <v>20</v>
      </c>
      <c r="BG199" s="10">
        <v>-2.5780000000000001E-2</v>
      </c>
      <c r="BH199" s="10"/>
      <c r="BI199" s="10">
        <f t="shared" si="125"/>
        <v>54</v>
      </c>
      <c r="BJ199" s="7" t="s">
        <v>65</v>
      </c>
      <c r="BK199" s="8" t="s">
        <v>23</v>
      </c>
      <c r="BL199" s="10">
        <v>-0.19683999999999999</v>
      </c>
      <c r="BM199" s="10"/>
      <c r="BN199" s="10">
        <f t="shared" si="130"/>
        <v>86</v>
      </c>
      <c r="BO199" s="7" t="s">
        <v>86</v>
      </c>
      <c r="BP199" s="8" t="s">
        <v>28</v>
      </c>
      <c r="BQ199" s="11">
        <v>-0.37847999999999998</v>
      </c>
      <c r="BR199" t="s">
        <v>111</v>
      </c>
      <c r="BS199" s="10">
        <f t="shared" si="136"/>
        <v>80</v>
      </c>
    </row>
    <row r="200" spans="1:71" ht="17" thickBot="1" x14ac:dyDescent="0.25">
      <c r="A200" s="58"/>
      <c r="B200" s="7" t="s">
        <v>65</v>
      </c>
      <c r="C200" s="8" t="s">
        <v>23</v>
      </c>
      <c r="D200" s="11">
        <v>-9.9260000000000001E-2</v>
      </c>
      <c r="E200" s="11" t="s">
        <v>111</v>
      </c>
      <c r="F200" s="10">
        <f t="shared" si="138"/>
        <v>72</v>
      </c>
      <c r="G200" s="7" t="s">
        <v>97</v>
      </c>
      <c r="H200" s="8" t="s">
        <v>25</v>
      </c>
      <c r="I200" s="10">
        <v>-0.14473</v>
      </c>
      <c r="J200" s="10"/>
      <c r="K200" s="10">
        <f t="shared" si="134"/>
        <v>80</v>
      </c>
      <c r="L200" s="7" t="s">
        <v>89</v>
      </c>
      <c r="M200" s="8" t="s">
        <v>22</v>
      </c>
      <c r="N200" s="10">
        <v>-0.22219</v>
      </c>
      <c r="O200" s="10"/>
      <c r="P200" s="10">
        <f t="shared" si="137"/>
        <v>77</v>
      </c>
      <c r="Q200" s="7" t="s">
        <v>66</v>
      </c>
      <c r="R200" s="8" t="s">
        <v>28</v>
      </c>
      <c r="S200" s="10">
        <v>-0.22120999999999999</v>
      </c>
      <c r="T200" s="10"/>
      <c r="U200" s="10">
        <f t="shared" si="132"/>
        <v>84</v>
      </c>
      <c r="V200" s="7" t="s">
        <v>72</v>
      </c>
      <c r="W200" s="8" t="s">
        <v>25</v>
      </c>
      <c r="X200" s="10">
        <v>-0.15690999999999999</v>
      </c>
      <c r="Y200" s="10"/>
      <c r="Z200" s="10">
        <f t="shared" si="129"/>
        <v>104</v>
      </c>
      <c r="AA200" s="7" t="s">
        <v>91</v>
      </c>
      <c r="AB200" s="8" t="s">
        <v>22</v>
      </c>
      <c r="AC200" s="11">
        <v>-8.5089999999999999E-2</v>
      </c>
      <c r="AD200" s="11" t="s">
        <v>111</v>
      </c>
      <c r="AE200" s="10">
        <f t="shared" si="133"/>
        <v>83</v>
      </c>
      <c r="AF200" s="7" t="s">
        <v>100</v>
      </c>
      <c r="AG200" s="8" t="s">
        <v>26</v>
      </c>
      <c r="AH200" s="10">
        <v>-7.4959999999999999E-2</v>
      </c>
      <c r="AI200" s="10"/>
      <c r="AJ200" s="10">
        <f t="shared" si="131"/>
        <v>88</v>
      </c>
      <c r="AK200" s="7" t="s">
        <v>35</v>
      </c>
      <c r="AL200" s="8" t="s">
        <v>25</v>
      </c>
      <c r="AM200" s="10">
        <v>-9.3270000000000006E-2</v>
      </c>
      <c r="AN200" s="10"/>
      <c r="AO200" s="10">
        <f t="shared" si="135"/>
        <v>81</v>
      </c>
      <c r="AP200" s="7" t="s">
        <v>83</v>
      </c>
      <c r="AQ200" s="8" t="s">
        <v>25</v>
      </c>
      <c r="AR200" s="10">
        <v>-6.2859999999999999E-2</v>
      </c>
      <c r="AS200" s="10"/>
      <c r="AT200" s="10">
        <f t="shared" si="124"/>
        <v>57</v>
      </c>
      <c r="AU200" s="7" t="s">
        <v>89</v>
      </c>
      <c r="AV200" s="8" t="s">
        <v>25</v>
      </c>
      <c r="AW200" s="10">
        <v>-0.10315000000000001</v>
      </c>
      <c r="AX200" s="10"/>
      <c r="AY200" s="10">
        <f t="shared" si="113"/>
        <v>66</v>
      </c>
      <c r="AZ200" s="7" t="s">
        <v>68</v>
      </c>
      <c r="BA200" s="8" t="s">
        <v>19</v>
      </c>
      <c r="BB200" s="10">
        <v>-7.0419999999999996E-2</v>
      </c>
      <c r="BC200" s="10"/>
      <c r="BD200" s="10">
        <f t="shared" si="128"/>
        <v>49</v>
      </c>
      <c r="BE200" s="7" t="s">
        <v>104</v>
      </c>
      <c r="BF200" s="8" t="s">
        <v>25</v>
      </c>
      <c r="BG200" s="10">
        <v>-2.7640000000000001E-2</v>
      </c>
      <c r="BH200" s="10"/>
      <c r="BI200" s="10">
        <f t="shared" si="125"/>
        <v>55</v>
      </c>
      <c r="BJ200" s="7" t="s">
        <v>94</v>
      </c>
      <c r="BK200" s="8" t="s">
        <v>26</v>
      </c>
      <c r="BL200" s="9">
        <v>-0.20379</v>
      </c>
      <c r="BM200" s="9" t="s">
        <v>110</v>
      </c>
      <c r="BN200" s="10">
        <f t="shared" si="130"/>
        <v>87</v>
      </c>
      <c r="BO200" s="7" t="s">
        <v>96</v>
      </c>
      <c r="BP200" s="8" t="s">
        <v>22</v>
      </c>
      <c r="BQ200" s="10">
        <v>-0.38201000000000002</v>
      </c>
      <c r="BS200" s="10">
        <f t="shared" si="136"/>
        <v>81</v>
      </c>
    </row>
    <row r="201" spans="1:71" ht="17" thickBot="1" x14ac:dyDescent="0.25">
      <c r="A201" s="58"/>
      <c r="B201" s="7" t="s">
        <v>41</v>
      </c>
      <c r="C201" s="8" t="s">
        <v>25</v>
      </c>
      <c r="D201" s="9">
        <v>-0.10072</v>
      </c>
      <c r="E201" s="9" t="s">
        <v>110</v>
      </c>
      <c r="F201" s="10">
        <f t="shared" si="138"/>
        <v>73</v>
      </c>
      <c r="G201" s="7" t="s">
        <v>36</v>
      </c>
      <c r="H201" s="8" t="s">
        <v>26</v>
      </c>
      <c r="I201" s="10">
        <v>-0.14793999999999999</v>
      </c>
      <c r="J201" s="10"/>
      <c r="K201" s="10">
        <f t="shared" si="134"/>
        <v>81</v>
      </c>
      <c r="L201" s="7" t="s">
        <v>50</v>
      </c>
      <c r="M201" s="8" t="s">
        <v>19</v>
      </c>
      <c r="N201" s="9">
        <v>-0.22489000000000001</v>
      </c>
      <c r="O201" s="9" t="s">
        <v>110</v>
      </c>
      <c r="P201" s="10">
        <f t="shared" si="137"/>
        <v>78</v>
      </c>
      <c r="Q201" s="7" t="s">
        <v>92</v>
      </c>
      <c r="R201" s="8" t="s">
        <v>25</v>
      </c>
      <c r="S201" s="9">
        <v>-0.2243</v>
      </c>
      <c r="T201" s="9" t="s">
        <v>110</v>
      </c>
      <c r="U201" s="10">
        <f t="shared" si="132"/>
        <v>85</v>
      </c>
      <c r="V201" s="7" t="s">
        <v>76</v>
      </c>
      <c r="W201" s="8" t="s">
        <v>26</v>
      </c>
      <c r="X201" s="11">
        <v>-0.15876000000000001</v>
      </c>
      <c r="Y201" s="11" t="s">
        <v>111</v>
      </c>
      <c r="Z201" s="10">
        <f t="shared" si="129"/>
        <v>105</v>
      </c>
      <c r="AA201" s="7" t="s">
        <v>58</v>
      </c>
      <c r="AB201" s="8" t="s">
        <v>22</v>
      </c>
      <c r="AC201" s="9">
        <v>-8.6300000000000002E-2</v>
      </c>
      <c r="AD201" s="9" t="s">
        <v>110</v>
      </c>
      <c r="AE201" s="10">
        <f t="shared" si="133"/>
        <v>84</v>
      </c>
      <c r="AF201" s="7" t="s">
        <v>96</v>
      </c>
      <c r="AG201" s="8" t="s">
        <v>22</v>
      </c>
      <c r="AH201" s="10">
        <v>-7.5609999999999997E-2</v>
      </c>
      <c r="AI201" s="10"/>
      <c r="AJ201" s="10">
        <f t="shared" si="131"/>
        <v>89</v>
      </c>
      <c r="AK201" s="7" t="s">
        <v>92</v>
      </c>
      <c r="AL201" s="8" t="s">
        <v>23</v>
      </c>
      <c r="AM201" s="10">
        <v>-9.3399999999999997E-2</v>
      </c>
      <c r="AN201" s="10"/>
      <c r="AO201" s="10">
        <f t="shared" si="135"/>
        <v>82</v>
      </c>
      <c r="AP201" s="7" t="s">
        <v>78</v>
      </c>
      <c r="AQ201" s="8" t="s">
        <v>23</v>
      </c>
      <c r="AR201" s="10">
        <v>-6.2979999999999994E-2</v>
      </c>
      <c r="AS201" s="10"/>
      <c r="AT201" s="10">
        <f t="shared" si="124"/>
        <v>58</v>
      </c>
      <c r="AU201" s="7" t="s">
        <v>74</v>
      </c>
      <c r="AV201" s="8" t="s">
        <v>23</v>
      </c>
      <c r="AW201" s="9">
        <v>-0.10417999999999999</v>
      </c>
      <c r="AX201" s="9" t="s">
        <v>110</v>
      </c>
      <c r="AY201" s="10">
        <f t="shared" ref="AY201:AY230" si="139">IF(AW201&lt;AW200,AY200+1,AY200)</f>
        <v>67</v>
      </c>
      <c r="AZ201" s="7" t="s">
        <v>74</v>
      </c>
      <c r="BA201" s="8" t="s">
        <v>28</v>
      </c>
      <c r="BB201" s="10">
        <v>-7.5240000000000001E-2</v>
      </c>
      <c r="BC201" s="10"/>
      <c r="BD201" s="10">
        <f t="shared" si="128"/>
        <v>50</v>
      </c>
      <c r="BE201" s="7" t="s">
        <v>56</v>
      </c>
      <c r="BF201" s="8" t="s">
        <v>22</v>
      </c>
      <c r="BG201" s="10">
        <v>-2.8330000000000001E-2</v>
      </c>
      <c r="BH201" s="10"/>
      <c r="BI201" s="10">
        <f t="shared" si="125"/>
        <v>56</v>
      </c>
      <c r="BJ201" s="7" t="s">
        <v>52</v>
      </c>
      <c r="BK201" s="8" t="s">
        <v>23</v>
      </c>
      <c r="BL201" s="11">
        <v>-0.20865</v>
      </c>
      <c r="BM201" s="11" t="s">
        <v>111</v>
      </c>
      <c r="BN201" s="10">
        <f t="shared" si="130"/>
        <v>88</v>
      </c>
      <c r="BO201" s="7" t="s">
        <v>31</v>
      </c>
      <c r="BP201" s="8" t="s">
        <v>19</v>
      </c>
      <c r="BQ201" s="9">
        <v>-0.38764999999999999</v>
      </c>
      <c r="BR201" t="s">
        <v>110</v>
      </c>
      <c r="BS201" s="10">
        <f t="shared" si="136"/>
        <v>82</v>
      </c>
    </row>
    <row r="202" spans="1:71" ht="17" thickBot="1" x14ac:dyDescent="0.25">
      <c r="A202" s="58"/>
      <c r="B202" s="7" t="s">
        <v>62</v>
      </c>
      <c r="C202" s="8" t="s">
        <v>23</v>
      </c>
      <c r="D202" s="9">
        <v>-0.10169</v>
      </c>
      <c r="E202" s="9" t="s">
        <v>110</v>
      </c>
      <c r="F202" s="10">
        <f t="shared" si="138"/>
        <v>74</v>
      </c>
      <c r="G202" s="7" t="s">
        <v>40</v>
      </c>
      <c r="H202" s="8" t="s">
        <v>26</v>
      </c>
      <c r="I202" s="10">
        <v>-0.16006000000000001</v>
      </c>
      <c r="J202" s="10"/>
      <c r="K202" s="10">
        <f t="shared" si="134"/>
        <v>82</v>
      </c>
      <c r="L202" s="7" t="s">
        <v>66</v>
      </c>
      <c r="M202" s="8" t="s">
        <v>20</v>
      </c>
      <c r="N202" s="10">
        <v>-0.22531000000000001</v>
      </c>
      <c r="O202" s="10"/>
      <c r="P202" s="10">
        <f t="shared" si="137"/>
        <v>79</v>
      </c>
      <c r="Q202" s="7" t="s">
        <v>80</v>
      </c>
      <c r="R202" s="8" t="s">
        <v>25</v>
      </c>
      <c r="S202" s="9">
        <v>-0.23213</v>
      </c>
      <c r="T202" s="9" t="s">
        <v>110</v>
      </c>
      <c r="U202" s="10">
        <f t="shared" si="132"/>
        <v>86</v>
      </c>
      <c r="V202" s="7" t="s">
        <v>81</v>
      </c>
      <c r="W202" s="8" t="s">
        <v>20</v>
      </c>
      <c r="X202" s="10">
        <v>-0.15944</v>
      </c>
      <c r="Y202" s="10"/>
      <c r="Z202" s="10">
        <f t="shared" si="129"/>
        <v>106</v>
      </c>
      <c r="AA202" s="7" t="s">
        <v>104</v>
      </c>
      <c r="AB202" s="8" t="s">
        <v>22</v>
      </c>
      <c r="AC202" s="9">
        <v>-8.7609999999999993E-2</v>
      </c>
      <c r="AD202" s="9" t="s">
        <v>110</v>
      </c>
      <c r="AE202" s="10">
        <f t="shared" si="133"/>
        <v>85</v>
      </c>
      <c r="AF202" s="7" t="s">
        <v>68</v>
      </c>
      <c r="AG202" s="8" t="s">
        <v>22</v>
      </c>
      <c r="AH202" s="11">
        <v>-7.7179999999999999E-2</v>
      </c>
      <c r="AI202" s="11" t="s">
        <v>111</v>
      </c>
      <c r="AJ202" s="10">
        <f t="shared" si="131"/>
        <v>90</v>
      </c>
      <c r="AK202" s="7" t="s">
        <v>96</v>
      </c>
      <c r="AL202" s="8" t="s">
        <v>22</v>
      </c>
      <c r="AM202" s="10">
        <v>-9.3679999999999999E-2</v>
      </c>
      <c r="AN202" s="10"/>
      <c r="AO202" s="10">
        <f t="shared" si="135"/>
        <v>83</v>
      </c>
      <c r="AP202" s="7" t="s">
        <v>96</v>
      </c>
      <c r="AQ202" s="8" t="s">
        <v>22</v>
      </c>
      <c r="AR202" s="10">
        <v>-6.5500000000000003E-2</v>
      </c>
      <c r="AS202" s="10"/>
      <c r="AT202" s="10">
        <f t="shared" si="124"/>
        <v>59</v>
      </c>
      <c r="AU202" s="7" t="s">
        <v>60</v>
      </c>
      <c r="AV202" s="8" t="s">
        <v>22</v>
      </c>
      <c r="AW202" s="10">
        <v>-0.115</v>
      </c>
      <c r="AX202" s="10"/>
      <c r="AY202" s="10">
        <f t="shared" si="139"/>
        <v>68</v>
      </c>
      <c r="AZ202" s="7" t="s">
        <v>63</v>
      </c>
      <c r="BA202" s="8" t="s">
        <v>20</v>
      </c>
      <c r="BB202" s="10">
        <v>-7.7009999999999995E-2</v>
      </c>
      <c r="BC202" s="10"/>
      <c r="BD202" s="10">
        <f t="shared" si="128"/>
        <v>51</v>
      </c>
      <c r="BE202" s="7" t="s">
        <v>83</v>
      </c>
      <c r="BF202" s="8" t="s">
        <v>20</v>
      </c>
      <c r="BG202" s="10">
        <v>-2.8389999999999999E-2</v>
      </c>
      <c r="BH202" s="10"/>
      <c r="BI202" s="10">
        <f t="shared" si="125"/>
        <v>57</v>
      </c>
      <c r="BJ202" s="7" t="s">
        <v>60</v>
      </c>
      <c r="BK202" s="8" t="s">
        <v>26</v>
      </c>
      <c r="BL202" s="9">
        <v>-0.20882000000000001</v>
      </c>
      <c r="BM202" s="9" t="s">
        <v>110</v>
      </c>
      <c r="BN202" s="10">
        <f t="shared" si="130"/>
        <v>89</v>
      </c>
      <c r="BO202" s="7" t="s">
        <v>50</v>
      </c>
      <c r="BP202" s="8" t="s">
        <v>29</v>
      </c>
      <c r="BQ202" s="11">
        <v>-0.39104</v>
      </c>
      <c r="BR202" t="s">
        <v>111</v>
      </c>
      <c r="BS202" s="10">
        <f t="shared" si="136"/>
        <v>83</v>
      </c>
    </row>
    <row r="203" spans="1:71" ht="17" thickBot="1" x14ac:dyDescent="0.25">
      <c r="A203" s="58"/>
      <c r="B203" s="7" t="s">
        <v>52</v>
      </c>
      <c r="C203" s="8" t="s">
        <v>29</v>
      </c>
      <c r="D203" s="9">
        <v>-0.10213</v>
      </c>
      <c r="E203" s="9" t="s">
        <v>110</v>
      </c>
      <c r="F203" s="10">
        <f t="shared" si="138"/>
        <v>75</v>
      </c>
      <c r="G203" s="7" t="s">
        <v>34</v>
      </c>
      <c r="H203" s="8" t="s">
        <v>26</v>
      </c>
      <c r="I203" s="10">
        <v>-0.16170999999999999</v>
      </c>
      <c r="J203" s="10"/>
      <c r="K203" s="10">
        <f t="shared" si="134"/>
        <v>83</v>
      </c>
      <c r="L203" s="7" t="s">
        <v>87</v>
      </c>
      <c r="M203" s="8" t="s">
        <v>19</v>
      </c>
      <c r="N203" s="11">
        <v>-0.23132</v>
      </c>
      <c r="O203" s="11" t="s">
        <v>111</v>
      </c>
      <c r="P203" s="10">
        <f t="shared" si="137"/>
        <v>80</v>
      </c>
      <c r="Q203" s="7" t="s">
        <v>89</v>
      </c>
      <c r="R203" s="8" t="s">
        <v>19</v>
      </c>
      <c r="S203" s="11">
        <v>-0.24212</v>
      </c>
      <c r="T203" s="11" t="s">
        <v>111</v>
      </c>
      <c r="U203" s="10">
        <f t="shared" si="132"/>
        <v>87</v>
      </c>
      <c r="V203" s="7" t="s">
        <v>40</v>
      </c>
      <c r="W203" s="8" t="s">
        <v>29</v>
      </c>
      <c r="X203" s="11">
        <v>-0.16064999999999999</v>
      </c>
      <c r="Y203" s="11" t="s">
        <v>111</v>
      </c>
      <c r="Z203" s="10">
        <f t="shared" si="129"/>
        <v>107</v>
      </c>
      <c r="AA203" s="7" t="s">
        <v>103</v>
      </c>
      <c r="AB203" s="8" t="s">
        <v>26</v>
      </c>
      <c r="AC203" s="10">
        <v>-9.3160000000000007E-2</v>
      </c>
      <c r="AD203" s="10"/>
      <c r="AE203" s="10">
        <f t="shared" si="133"/>
        <v>86</v>
      </c>
      <c r="AF203" s="7" t="s">
        <v>100</v>
      </c>
      <c r="AG203" s="8" t="s">
        <v>29</v>
      </c>
      <c r="AH203" s="10">
        <v>-7.782E-2</v>
      </c>
      <c r="AI203" s="10"/>
      <c r="AJ203" s="10">
        <f t="shared" si="131"/>
        <v>91</v>
      </c>
      <c r="AK203" s="7" t="s">
        <v>99</v>
      </c>
      <c r="AL203" s="8" t="s">
        <v>28</v>
      </c>
      <c r="AM203" s="10">
        <v>-9.393E-2</v>
      </c>
      <c r="AN203" s="10"/>
      <c r="AO203" s="10">
        <f t="shared" si="135"/>
        <v>84</v>
      </c>
      <c r="AP203" s="7" t="s">
        <v>51</v>
      </c>
      <c r="AQ203" s="8" t="s">
        <v>28</v>
      </c>
      <c r="AR203" s="10">
        <v>-6.8169999999999994E-2</v>
      </c>
      <c r="AS203" s="10"/>
      <c r="AT203" s="10">
        <f t="shared" si="124"/>
        <v>60</v>
      </c>
      <c r="AU203" s="7" t="s">
        <v>97</v>
      </c>
      <c r="AV203" s="8" t="s">
        <v>28</v>
      </c>
      <c r="AW203" s="10">
        <v>-0.11504</v>
      </c>
      <c r="AX203" s="10"/>
      <c r="AY203" s="10">
        <f t="shared" si="139"/>
        <v>69</v>
      </c>
      <c r="AZ203" s="7" t="s">
        <v>49</v>
      </c>
      <c r="BA203" s="8" t="s">
        <v>28</v>
      </c>
      <c r="BB203" s="10">
        <v>-7.9149999999999998E-2</v>
      </c>
      <c r="BC203" s="10"/>
      <c r="BD203" s="10">
        <f t="shared" si="128"/>
        <v>52</v>
      </c>
      <c r="BE203" s="7" t="s">
        <v>50</v>
      </c>
      <c r="BF203" s="8" t="s">
        <v>29</v>
      </c>
      <c r="BG203" s="10">
        <v>-2.878E-2</v>
      </c>
      <c r="BH203" s="10"/>
      <c r="BI203" s="10">
        <f t="shared" si="125"/>
        <v>58</v>
      </c>
      <c r="BJ203" s="7" t="s">
        <v>100</v>
      </c>
      <c r="BK203" s="8" t="s">
        <v>26</v>
      </c>
      <c r="BL203" s="10">
        <v>-0.21029</v>
      </c>
      <c r="BM203" s="10"/>
      <c r="BN203" s="10">
        <f t="shared" si="130"/>
        <v>90</v>
      </c>
      <c r="BO203" s="7" t="s">
        <v>86</v>
      </c>
      <c r="BP203" s="8" t="s">
        <v>26</v>
      </c>
      <c r="BQ203" s="9">
        <v>-0.40239000000000003</v>
      </c>
      <c r="BR203" t="s">
        <v>110</v>
      </c>
      <c r="BS203" s="10">
        <f t="shared" si="136"/>
        <v>84</v>
      </c>
    </row>
    <row r="204" spans="1:71" ht="17" thickBot="1" x14ac:dyDescent="0.25">
      <c r="A204" s="58"/>
      <c r="B204" s="7" t="s">
        <v>90</v>
      </c>
      <c r="C204" s="8" t="s">
        <v>20</v>
      </c>
      <c r="D204" s="10">
        <v>-0.10643</v>
      </c>
      <c r="E204" s="10"/>
      <c r="F204" s="10">
        <f t="shared" si="138"/>
        <v>76</v>
      </c>
      <c r="G204" s="7" t="s">
        <v>59</v>
      </c>
      <c r="H204" s="8" t="s">
        <v>23</v>
      </c>
      <c r="I204" s="10">
        <v>-0.16208</v>
      </c>
      <c r="J204" s="10"/>
      <c r="K204" s="10">
        <f t="shared" si="134"/>
        <v>84</v>
      </c>
      <c r="L204" s="7" t="s">
        <v>61</v>
      </c>
      <c r="M204" s="8" t="s">
        <v>19</v>
      </c>
      <c r="N204" s="10">
        <v>-0.23408000000000001</v>
      </c>
      <c r="O204" s="10"/>
      <c r="P204" s="10">
        <f t="shared" si="137"/>
        <v>81</v>
      </c>
      <c r="Q204" s="7" t="s">
        <v>33</v>
      </c>
      <c r="R204" s="8" t="s">
        <v>20</v>
      </c>
      <c r="S204" s="9">
        <v>-0.25152999999999998</v>
      </c>
      <c r="T204" s="9" t="s">
        <v>110</v>
      </c>
      <c r="U204" s="10">
        <f t="shared" si="132"/>
        <v>88</v>
      </c>
      <c r="V204" s="7" t="s">
        <v>103</v>
      </c>
      <c r="W204" s="8" t="s">
        <v>23</v>
      </c>
      <c r="X204" s="10">
        <v>-0.16372999999999999</v>
      </c>
      <c r="Y204" s="10"/>
      <c r="Z204" s="10">
        <f t="shared" si="129"/>
        <v>108</v>
      </c>
      <c r="AA204" s="7" t="s">
        <v>77</v>
      </c>
      <c r="AB204" s="8" t="s">
        <v>22</v>
      </c>
      <c r="AC204" s="10">
        <v>-9.7809999999999994E-2</v>
      </c>
      <c r="AD204" s="10"/>
      <c r="AE204" s="10">
        <f t="shared" si="133"/>
        <v>87</v>
      </c>
      <c r="AF204" s="7" t="s">
        <v>94</v>
      </c>
      <c r="AG204" s="8" t="s">
        <v>22</v>
      </c>
      <c r="AH204" s="10">
        <v>-7.9079999999999998E-2</v>
      </c>
      <c r="AI204" s="10"/>
      <c r="AJ204" s="10">
        <f t="shared" si="131"/>
        <v>92</v>
      </c>
      <c r="AK204" s="7" t="s">
        <v>104</v>
      </c>
      <c r="AL204" s="8" t="s">
        <v>25</v>
      </c>
      <c r="AM204" s="10">
        <v>-9.5829999999999999E-2</v>
      </c>
      <c r="AN204" s="10"/>
      <c r="AO204" s="10">
        <f t="shared" si="135"/>
        <v>85</v>
      </c>
      <c r="AP204" s="7" t="s">
        <v>78</v>
      </c>
      <c r="AQ204" s="8" t="s">
        <v>28</v>
      </c>
      <c r="AR204" s="10">
        <v>-6.8260000000000001E-2</v>
      </c>
      <c r="AS204" s="10"/>
      <c r="AT204" s="10">
        <f t="shared" si="124"/>
        <v>61</v>
      </c>
      <c r="AU204" s="7" t="s">
        <v>74</v>
      </c>
      <c r="AV204" s="8" t="s">
        <v>25</v>
      </c>
      <c r="AW204" s="9">
        <v>-0.12307999999999999</v>
      </c>
      <c r="AX204" s="9" t="s">
        <v>110</v>
      </c>
      <c r="AY204" s="10">
        <f t="shared" si="139"/>
        <v>70</v>
      </c>
      <c r="AZ204" s="7" t="s">
        <v>59</v>
      </c>
      <c r="BA204" s="8" t="s">
        <v>20</v>
      </c>
      <c r="BB204" s="10">
        <v>-8.6220000000000005E-2</v>
      </c>
      <c r="BC204" s="10"/>
      <c r="BD204" s="10">
        <f t="shared" si="128"/>
        <v>53</v>
      </c>
      <c r="BE204" s="7" t="s">
        <v>86</v>
      </c>
      <c r="BF204" s="8" t="s">
        <v>28</v>
      </c>
      <c r="BG204" s="10">
        <v>-3.024E-2</v>
      </c>
      <c r="BH204" s="10"/>
      <c r="BI204" s="10">
        <f t="shared" si="125"/>
        <v>59</v>
      </c>
      <c r="BJ204" s="7" t="s">
        <v>96</v>
      </c>
      <c r="BK204" s="8" t="s">
        <v>19</v>
      </c>
      <c r="BL204" s="10">
        <v>-0.21049999999999999</v>
      </c>
      <c r="BM204" s="10"/>
      <c r="BN204" s="10">
        <f t="shared" si="130"/>
        <v>91</v>
      </c>
      <c r="BO204" s="7" t="s">
        <v>95</v>
      </c>
      <c r="BP204" s="8" t="s">
        <v>23</v>
      </c>
      <c r="BQ204" s="10">
        <v>-0.40506999999999999</v>
      </c>
      <c r="BS204" s="10">
        <f t="shared" si="136"/>
        <v>85</v>
      </c>
    </row>
    <row r="205" spans="1:71" ht="17" thickBot="1" x14ac:dyDescent="0.25">
      <c r="A205" s="58"/>
      <c r="B205" s="7" t="s">
        <v>37</v>
      </c>
      <c r="C205" s="8" t="s">
        <v>25</v>
      </c>
      <c r="D205" s="9">
        <v>-0.1066</v>
      </c>
      <c r="E205" s="9" t="s">
        <v>110</v>
      </c>
      <c r="F205" s="10">
        <f t="shared" si="138"/>
        <v>77</v>
      </c>
      <c r="G205" s="7" t="s">
        <v>76</v>
      </c>
      <c r="H205" s="8" t="s">
        <v>22</v>
      </c>
      <c r="I205" s="10">
        <v>-0.16335</v>
      </c>
      <c r="J205" s="10"/>
      <c r="K205" s="10">
        <f t="shared" si="134"/>
        <v>85</v>
      </c>
      <c r="L205" s="7" t="s">
        <v>100</v>
      </c>
      <c r="M205" s="8" t="s">
        <v>22</v>
      </c>
      <c r="N205" s="10">
        <v>-0.23466000000000001</v>
      </c>
      <c r="O205" s="10"/>
      <c r="P205" s="10">
        <f t="shared" si="137"/>
        <v>82</v>
      </c>
      <c r="Q205" s="7" t="s">
        <v>92</v>
      </c>
      <c r="R205" s="8" t="s">
        <v>23</v>
      </c>
      <c r="S205" s="9">
        <v>-0.25989000000000001</v>
      </c>
      <c r="T205" s="9" t="s">
        <v>110</v>
      </c>
      <c r="U205" s="10">
        <f t="shared" si="132"/>
        <v>89</v>
      </c>
      <c r="V205" s="7" t="s">
        <v>82</v>
      </c>
      <c r="W205" s="8" t="s">
        <v>20</v>
      </c>
      <c r="X205" s="11">
        <v>-0.16481000000000001</v>
      </c>
      <c r="Y205" s="11" t="s">
        <v>111</v>
      </c>
      <c r="Z205" s="10">
        <f t="shared" si="129"/>
        <v>109</v>
      </c>
      <c r="AA205" s="7" t="s">
        <v>71</v>
      </c>
      <c r="AB205" s="8" t="s">
        <v>20</v>
      </c>
      <c r="AC205" s="9">
        <v>-0.10086000000000001</v>
      </c>
      <c r="AD205" s="9" t="s">
        <v>110</v>
      </c>
      <c r="AE205" s="10">
        <f t="shared" si="133"/>
        <v>88</v>
      </c>
      <c r="AF205" s="7" t="s">
        <v>60</v>
      </c>
      <c r="AG205" s="8" t="s">
        <v>22</v>
      </c>
      <c r="AH205" s="10">
        <v>-8.2449999999999996E-2</v>
      </c>
      <c r="AI205" s="10"/>
      <c r="AJ205" s="10">
        <f t="shared" si="131"/>
        <v>93</v>
      </c>
      <c r="AK205" s="7" t="s">
        <v>57</v>
      </c>
      <c r="AL205" s="8" t="s">
        <v>23</v>
      </c>
      <c r="AM205" s="10">
        <v>-9.7390000000000004E-2</v>
      </c>
      <c r="AN205" s="10"/>
      <c r="AO205" s="10">
        <f t="shared" si="135"/>
        <v>86</v>
      </c>
      <c r="AP205" s="7" t="s">
        <v>90</v>
      </c>
      <c r="AQ205" s="8" t="s">
        <v>20</v>
      </c>
      <c r="AR205" s="10">
        <v>-6.8489999999999995E-2</v>
      </c>
      <c r="AS205" s="10"/>
      <c r="AT205" s="10">
        <f t="shared" si="124"/>
        <v>62</v>
      </c>
      <c r="AU205" s="7" t="s">
        <v>94</v>
      </c>
      <c r="AV205" s="8" t="s">
        <v>22</v>
      </c>
      <c r="AW205" s="10">
        <v>-0.12494</v>
      </c>
      <c r="AX205" s="10"/>
      <c r="AY205" s="10">
        <f t="shared" si="139"/>
        <v>71</v>
      </c>
      <c r="AZ205" s="7" t="s">
        <v>49</v>
      </c>
      <c r="BA205" s="8" t="s">
        <v>20</v>
      </c>
      <c r="BB205" s="10">
        <v>-8.6269999999999999E-2</v>
      </c>
      <c r="BC205" s="10"/>
      <c r="BD205" s="10">
        <f t="shared" si="128"/>
        <v>54</v>
      </c>
      <c r="BE205" s="7" t="s">
        <v>41</v>
      </c>
      <c r="BF205" s="8" t="s">
        <v>29</v>
      </c>
      <c r="BG205" s="11">
        <v>-3.0890000000000001E-2</v>
      </c>
      <c r="BH205" s="11" t="s">
        <v>111</v>
      </c>
      <c r="BI205" s="10">
        <f t="shared" si="125"/>
        <v>60</v>
      </c>
      <c r="BJ205" s="7" t="s">
        <v>77</v>
      </c>
      <c r="BK205" s="8" t="s">
        <v>26</v>
      </c>
      <c r="BL205" s="11">
        <v>-0.21340000000000001</v>
      </c>
      <c r="BM205" s="11" t="s">
        <v>111</v>
      </c>
      <c r="BN205" s="10">
        <f t="shared" si="130"/>
        <v>92</v>
      </c>
      <c r="BO205" s="7" t="s">
        <v>43</v>
      </c>
      <c r="BP205" s="8" t="s">
        <v>19</v>
      </c>
      <c r="BQ205" s="9">
        <v>-0.41366999999999998</v>
      </c>
      <c r="BR205" t="s">
        <v>110</v>
      </c>
      <c r="BS205" s="10">
        <f t="shared" si="136"/>
        <v>86</v>
      </c>
    </row>
    <row r="206" spans="1:71" ht="17" thickBot="1" x14ac:dyDescent="0.25">
      <c r="A206" s="58"/>
      <c r="B206" s="7" t="s">
        <v>98</v>
      </c>
      <c r="C206" s="8" t="s">
        <v>29</v>
      </c>
      <c r="D206" s="11">
        <v>-0.10933</v>
      </c>
      <c r="E206" s="11" t="s">
        <v>111</v>
      </c>
      <c r="F206" s="10">
        <f t="shared" si="138"/>
        <v>78</v>
      </c>
      <c r="G206" s="7" t="s">
        <v>57</v>
      </c>
      <c r="H206" s="8" t="s">
        <v>26</v>
      </c>
      <c r="I206" s="10">
        <v>-0.16350000000000001</v>
      </c>
      <c r="J206" s="10"/>
      <c r="K206" s="10">
        <f t="shared" si="134"/>
        <v>86</v>
      </c>
      <c r="L206" s="7" t="s">
        <v>73</v>
      </c>
      <c r="M206" s="8" t="s">
        <v>29</v>
      </c>
      <c r="N206" s="10">
        <v>-0.24618000000000001</v>
      </c>
      <c r="O206" s="10"/>
      <c r="P206" s="10">
        <f t="shared" si="137"/>
        <v>83</v>
      </c>
      <c r="Q206" s="7" t="s">
        <v>73</v>
      </c>
      <c r="R206" s="8" t="s">
        <v>26</v>
      </c>
      <c r="S206" s="10">
        <v>-0.26428000000000001</v>
      </c>
      <c r="T206" s="10"/>
      <c r="U206" s="10">
        <f t="shared" si="132"/>
        <v>90</v>
      </c>
      <c r="V206" s="7" t="s">
        <v>85</v>
      </c>
      <c r="W206" s="8" t="s">
        <v>26</v>
      </c>
      <c r="X206" s="10">
        <v>-0.16933999999999999</v>
      </c>
      <c r="Y206" s="10"/>
      <c r="Z206" s="10">
        <f t="shared" si="129"/>
        <v>110</v>
      </c>
      <c r="AA206" s="7" t="s">
        <v>90</v>
      </c>
      <c r="AB206" s="8" t="s">
        <v>26</v>
      </c>
      <c r="AC206" s="10">
        <v>-0.10124</v>
      </c>
      <c r="AD206" s="10"/>
      <c r="AE206" s="10">
        <f t="shared" si="133"/>
        <v>89</v>
      </c>
      <c r="AF206" s="7" t="s">
        <v>90</v>
      </c>
      <c r="AG206" s="8" t="s">
        <v>20</v>
      </c>
      <c r="AH206" s="10">
        <v>-8.3699999999999997E-2</v>
      </c>
      <c r="AI206" s="10"/>
      <c r="AJ206" s="10">
        <f t="shared" si="131"/>
        <v>94</v>
      </c>
      <c r="AK206" s="7" t="s">
        <v>89</v>
      </c>
      <c r="AL206" s="8" t="s">
        <v>19</v>
      </c>
      <c r="AM206" s="9">
        <v>-9.7540000000000002E-2</v>
      </c>
      <c r="AN206" s="9" t="s">
        <v>110</v>
      </c>
      <c r="AO206" s="10">
        <f t="shared" si="135"/>
        <v>87</v>
      </c>
      <c r="AP206" s="7" t="s">
        <v>61</v>
      </c>
      <c r="AQ206" s="8" t="s">
        <v>23</v>
      </c>
      <c r="AR206" s="10">
        <v>-6.9010000000000002E-2</v>
      </c>
      <c r="AS206" s="10"/>
      <c r="AT206" s="10">
        <f t="shared" si="124"/>
        <v>63</v>
      </c>
      <c r="AU206" s="7" t="s">
        <v>90</v>
      </c>
      <c r="AV206" s="8" t="s">
        <v>23</v>
      </c>
      <c r="AW206" s="10">
        <v>-0.12625</v>
      </c>
      <c r="AX206" s="10"/>
      <c r="AY206" s="10">
        <f t="shared" si="139"/>
        <v>72</v>
      </c>
      <c r="AZ206" s="7" t="s">
        <v>92</v>
      </c>
      <c r="BA206" s="8" t="s">
        <v>25</v>
      </c>
      <c r="BB206" s="10">
        <v>-8.9340000000000003E-2</v>
      </c>
      <c r="BC206" s="10"/>
      <c r="BD206" s="10">
        <f t="shared" si="128"/>
        <v>55</v>
      </c>
      <c r="BE206" s="7" t="s">
        <v>83</v>
      </c>
      <c r="BF206" s="8" t="s">
        <v>29</v>
      </c>
      <c r="BG206" s="11">
        <v>-3.2280000000000003E-2</v>
      </c>
      <c r="BH206" s="11" t="s">
        <v>111</v>
      </c>
      <c r="BI206" s="10">
        <f t="shared" si="125"/>
        <v>61</v>
      </c>
      <c r="BJ206" s="7" t="s">
        <v>68</v>
      </c>
      <c r="BK206" s="8" t="s">
        <v>19</v>
      </c>
      <c r="BL206" s="11">
        <v>-0.21573000000000001</v>
      </c>
      <c r="BM206" s="11" t="s">
        <v>111</v>
      </c>
      <c r="BN206" s="10">
        <f t="shared" si="130"/>
        <v>93</v>
      </c>
      <c r="BO206" s="7" t="s">
        <v>41</v>
      </c>
      <c r="BP206" s="8" t="s">
        <v>25</v>
      </c>
      <c r="BQ206" s="9">
        <v>-0.41388999999999998</v>
      </c>
      <c r="BR206" t="s">
        <v>110</v>
      </c>
      <c r="BS206" s="10">
        <f t="shared" si="136"/>
        <v>87</v>
      </c>
    </row>
    <row r="207" spans="1:71" ht="17" thickBot="1" x14ac:dyDescent="0.25">
      <c r="A207" s="58"/>
      <c r="B207" s="7" t="s">
        <v>83</v>
      </c>
      <c r="C207" s="8" t="s">
        <v>29</v>
      </c>
      <c r="D207" s="9">
        <v>-0.11243</v>
      </c>
      <c r="E207" s="9" t="s">
        <v>110</v>
      </c>
      <c r="F207" s="10">
        <f t="shared" si="138"/>
        <v>79</v>
      </c>
      <c r="G207" s="7" t="s">
        <v>98</v>
      </c>
      <c r="H207" s="8" t="s">
        <v>23</v>
      </c>
      <c r="I207" s="10">
        <v>-0.16553999999999999</v>
      </c>
      <c r="J207" s="10"/>
      <c r="K207" s="10">
        <f t="shared" si="134"/>
        <v>87</v>
      </c>
      <c r="L207" s="7" t="s">
        <v>98</v>
      </c>
      <c r="M207" s="8" t="s">
        <v>25</v>
      </c>
      <c r="N207" s="9">
        <v>-0.25041000000000002</v>
      </c>
      <c r="O207" s="9" t="s">
        <v>110</v>
      </c>
      <c r="P207" s="10">
        <f t="shared" si="137"/>
        <v>84</v>
      </c>
      <c r="Q207" s="7" t="s">
        <v>33</v>
      </c>
      <c r="R207" s="8" t="s">
        <v>25</v>
      </c>
      <c r="S207" s="9">
        <v>-0.27023000000000003</v>
      </c>
      <c r="T207" s="9" t="s">
        <v>110</v>
      </c>
      <c r="U207" s="10">
        <f t="shared" si="132"/>
        <v>91</v>
      </c>
      <c r="V207" s="7" t="s">
        <v>81</v>
      </c>
      <c r="W207" s="8" t="s">
        <v>29</v>
      </c>
      <c r="X207" s="10">
        <v>-0.16969000000000001</v>
      </c>
      <c r="Y207" s="10"/>
      <c r="Z207" s="10">
        <f t="shared" si="129"/>
        <v>111</v>
      </c>
      <c r="AA207" s="7" t="s">
        <v>79</v>
      </c>
      <c r="AB207" s="8" t="s">
        <v>29</v>
      </c>
      <c r="AC207" s="10">
        <v>-0.10271</v>
      </c>
      <c r="AD207" s="10"/>
      <c r="AE207" s="10">
        <f t="shared" si="133"/>
        <v>90</v>
      </c>
      <c r="AF207" s="7" t="s">
        <v>42</v>
      </c>
      <c r="AG207" s="8" t="s">
        <v>26</v>
      </c>
      <c r="AH207" s="9">
        <v>-8.4169999999999995E-2</v>
      </c>
      <c r="AI207" s="9" t="s">
        <v>110</v>
      </c>
      <c r="AJ207" s="10">
        <f t="shared" si="131"/>
        <v>95</v>
      </c>
      <c r="AK207" s="7" t="s">
        <v>67</v>
      </c>
      <c r="AL207" s="8" t="s">
        <v>23</v>
      </c>
      <c r="AM207" s="10">
        <v>-0.10048</v>
      </c>
      <c r="AN207" s="10"/>
      <c r="AO207" s="10">
        <f t="shared" si="135"/>
        <v>88</v>
      </c>
      <c r="AP207" s="7" t="s">
        <v>39</v>
      </c>
      <c r="AQ207" s="8" t="s">
        <v>28</v>
      </c>
      <c r="AR207" s="10">
        <v>-6.9809999999999997E-2</v>
      </c>
      <c r="AS207" s="10"/>
      <c r="AT207" s="10">
        <f t="shared" si="124"/>
        <v>64</v>
      </c>
      <c r="AU207" s="7" t="s">
        <v>58</v>
      </c>
      <c r="AV207" s="8" t="s">
        <v>25</v>
      </c>
      <c r="AW207" s="9">
        <v>-0.13228999999999999</v>
      </c>
      <c r="AX207" s="9" t="s">
        <v>110</v>
      </c>
      <c r="AY207" s="10">
        <f t="shared" si="139"/>
        <v>73</v>
      </c>
      <c r="AZ207" s="7" t="s">
        <v>59</v>
      </c>
      <c r="BA207" s="8" t="s">
        <v>25</v>
      </c>
      <c r="BB207" s="11">
        <v>-9.146E-2</v>
      </c>
      <c r="BC207" s="11" t="s">
        <v>111</v>
      </c>
      <c r="BD207" s="10">
        <f t="shared" si="128"/>
        <v>56</v>
      </c>
      <c r="BE207" s="7" t="s">
        <v>89</v>
      </c>
      <c r="BF207" s="8" t="s">
        <v>19</v>
      </c>
      <c r="BG207" s="11">
        <v>-3.3180000000000001E-2</v>
      </c>
      <c r="BH207" s="11" t="s">
        <v>111</v>
      </c>
      <c r="BI207" s="10">
        <f t="shared" si="125"/>
        <v>62</v>
      </c>
      <c r="BJ207" s="7" t="s">
        <v>40</v>
      </c>
      <c r="BK207" s="8" t="s">
        <v>29</v>
      </c>
      <c r="BL207" s="9">
        <v>-0.21601000000000001</v>
      </c>
      <c r="BM207" s="9" t="s">
        <v>110</v>
      </c>
      <c r="BN207" s="10">
        <f t="shared" si="130"/>
        <v>94</v>
      </c>
      <c r="BO207" s="7" t="s">
        <v>83</v>
      </c>
      <c r="BP207" s="8" t="s">
        <v>25</v>
      </c>
      <c r="BQ207" s="11">
        <v>-0.43818000000000001</v>
      </c>
      <c r="BR207" t="s">
        <v>111</v>
      </c>
      <c r="BS207" s="10">
        <f t="shared" si="136"/>
        <v>88</v>
      </c>
    </row>
    <row r="208" spans="1:71" ht="17" thickBot="1" x14ac:dyDescent="0.25">
      <c r="A208" s="58"/>
      <c r="B208" s="7" t="s">
        <v>104</v>
      </c>
      <c r="C208" s="8" t="s">
        <v>25</v>
      </c>
      <c r="D208" s="10">
        <v>-0.11311</v>
      </c>
      <c r="E208" s="10"/>
      <c r="F208" s="10">
        <f t="shared" si="138"/>
        <v>80</v>
      </c>
      <c r="G208" s="7" t="s">
        <v>37</v>
      </c>
      <c r="H208" s="8" t="s">
        <v>25</v>
      </c>
      <c r="I208" s="11">
        <v>-0.16664000000000001</v>
      </c>
      <c r="J208" s="11" t="s">
        <v>111</v>
      </c>
      <c r="K208" s="10">
        <f t="shared" si="134"/>
        <v>88</v>
      </c>
      <c r="L208" s="7" t="s">
        <v>42</v>
      </c>
      <c r="M208" s="8" t="s">
        <v>26</v>
      </c>
      <c r="N208" s="9">
        <v>-0.26107000000000002</v>
      </c>
      <c r="O208" s="9" t="s">
        <v>110</v>
      </c>
      <c r="P208" s="10">
        <f t="shared" si="137"/>
        <v>85</v>
      </c>
      <c r="Q208" s="7" t="s">
        <v>90</v>
      </c>
      <c r="R208" s="8" t="s">
        <v>29</v>
      </c>
      <c r="S208" s="10">
        <v>-0.27298</v>
      </c>
      <c r="T208" s="10"/>
      <c r="U208" s="10">
        <f t="shared" si="132"/>
        <v>92</v>
      </c>
      <c r="V208" s="7" t="s">
        <v>38</v>
      </c>
      <c r="W208" s="8" t="s">
        <v>26</v>
      </c>
      <c r="X208" s="9">
        <v>-0.17038</v>
      </c>
      <c r="Y208" s="9" t="s">
        <v>110</v>
      </c>
      <c r="Z208" s="10">
        <f t="shared" si="129"/>
        <v>112</v>
      </c>
      <c r="AA208" s="7" t="s">
        <v>71</v>
      </c>
      <c r="AB208" s="8" t="s">
        <v>22</v>
      </c>
      <c r="AC208" s="9">
        <v>-0.10466</v>
      </c>
      <c r="AD208" s="9" t="s">
        <v>110</v>
      </c>
      <c r="AE208" s="10">
        <f t="shared" si="133"/>
        <v>91</v>
      </c>
      <c r="AF208" s="7" t="s">
        <v>34</v>
      </c>
      <c r="AG208" s="8" t="s">
        <v>26</v>
      </c>
      <c r="AH208" s="10">
        <v>-8.5510000000000003E-2</v>
      </c>
      <c r="AI208" s="10"/>
      <c r="AJ208" s="10">
        <f t="shared" si="131"/>
        <v>96</v>
      </c>
      <c r="AK208" s="7" t="s">
        <v>80</v>
      </c>
      <c r="AL208" s="8" t="s">
        <v>19</v>
      </c>
      <c r="AM208" s="11">
        <v>-0.10306</v>
      </c>
      <c r="AN208" s="11" t="s">
        <v>111</v>
      </c>
      <c r="AO208" s="10">
        <f t="shared" si="135"/>
        <v>89</v>
      </c>
      <c r="AP208" s="7" t="s">
        <v>31</v>
      </c>
      <c r="AQ208" s="8" t="s">
        <v>25</v>
      </c>
      <c r="AR208" s="11">
        <v>-7.0809999999999998E-2</v>
      </c>
      <c r="AS208" s="11" t="s">
        <v>111</v>
      </c>
      <c r="AT208" s="10">
        <f t="shared" si="124"/>
        <v>65</v>
      </c>
      <c r="AU208" s="7" t="s">
        <v>39</v>
      </c>
      <c r="AV208" s="8" t="s">
        <v>25</v>
      </c>
      <c r="AW208" s="9">
        <v>-0.13541</v>
      </c>
      <c r="AX208" s="9" t="s">
        <v>110</v>
      </c>
      <c r="AY208" s="10">
        <f t="shared" si="139"/>
        <v>74</v>
      </c>
      <c r="AZ208" s="7" t="s">
        <v>46</v>
      </c>
      <c r="BA208" s="8" t="s">
        <v>20</v>
      </c>
      <c r="BB208" s="10">
        <v>-9.5769999999999994E-2</v>
      </c>
      <c r="BC208" s="10"/>
      <c r="BD208" s="10">
        <f t="shared" si="128"/>
        <v>57</v>
      </c>
      <c r="BE208" s="7" t="s">
        <v>41</v>
      </c>
      <c r="BF208" s="8" t="s">
        <v>25</v>
      </c>
      <c r="BG208" s="10">
        <v>-3.32E-2</v>
      </c>
      <c r="BH208" s="10"/>
      <c r="BI208" s="10">
        <f t="shared" si="125"/>
        <v>63</v>
      </c>
      <c r="BJ208" s="7" t="s">
        <v>69</v>
      </c>
      <c r="BK208" s="8" t="s">
        <v>23</v>
      </c>
      <c r="BL208" s="10">
        <v>-0.21915000000000001</v>
      </c>
      <c r="BM208" s="10"/>
      <c r="BN208" s="10">
        <f t="shared" si="130"/>
        <v>95</v>
      </c>
      <c r="BO208" s="7" t="s">
        <v>78</v>
      </c>
      <c r="BP208" s="8" t="s">
        <v>28</v>
      </c>
      <c r="BQ208" s="11">
        <v>-0.43876999999999999</v>
      </c>
      <c r="BR208" t="s">
        <v>111</v>
      </c>
      <c r="BS208" s="10">
        <f t="shared" si="136"/>
        <v>89</v>
      </c>
    </row>
    <row r="209" spans="1:71" ht="17" thickBot="1" x14ac:dyDescent="0.25">
      <c r="A209" s="58"/>
      <c r="B209" s="7" t="s">
        <v>37</v>
      </c>
      <c r="C209" s="8" t="s">
        <v>23</v>
      </c>
      <c r="D209" s="9">
        <v>-0.11319</v>
      </c>
      <c r="E209" s="9" t="s">
        <v>110</v>
      </c>
      <c r="F209" s="10">
        <f t="shared" si="138"/>
        <v>81</v>
      </c>
      <c r="G209" s="7" t="s">
        <v>74</v>
      </c>
      <c r="H209" s="8" t="s">
        <v>28</v>
      </c>
      <c r="I209" s="11">
        <v>-0.17555000000000001</v>
      </c>
      <c r="J209" s="11" t="s">
        <v>111</v>
      </c>
      <c r="K209" s="10">
        <f t="shared" si="134"/>
        <v>89</v>
      </c>
      <c r="L209" s="7" t="s">
        <v>98</v>
      </c>
      <c r="M209" s="8" t="s">
        <v>19</v>
      </c>
      <c r="N209" s="9">
        <v>-0.28634999999999999</v>
      </c>
      <c r="O209" s="9" t="s">
        <v>110</v>
      </c>
      <c r="P209" s="10">
        <f t="shared" si="137"/>
        <v>86</v>
      </c>
      <c r="Q209" s="7" t="s">
        <v>39</v>
      </c>
      <c r="R209" s="8" t="s">
        <v>25</v>
      </c>
      <c r="S209" s="9">
        <v>-0.28071000000000002</v>
      </c>
      <c r="T209" s="9" t="s">
        <v>110</v>
      </c>
      <c r="U209" s="10">
        <f t="shared" si="132"/>
        <v>93</v>
      </c>
      <c r="V209" s="7" t="s">
        <v>58</v>
      </c>
      <c r="W209" s="8" t="s">
        <v>20</v>
      </c>
      <c r="X209" s="10">
        <v>-0.17205000000000001</v>
      </c>
      <c r="Y209" s="10"/>
      <c r="Z209" s="10">
        <f t="shared" si="129"/>
        <v>113</v>
      </c>
      <c r="AA209" s="7" t="s">
        <v>84</v>
      </c>
      <c r="AB209" s="8" t="s">
        <v>28</v>
      </c>
      <c r="AC209" s="10">
        <v>-0.10675</v>
      </c>
      <c r="AD209" s="10"/>
      <c r="AE209" s="10">
        <f t="shared" si="133"/>
        <v>92</v>
      </c>
      <c r="AF209" s="7" t="s">
        <v>61</v>
      </c>
      <c r="AG209" s="8" t="s">
        <v>19</v>
      </c>
      <c r="AH209" s="10">
        <v>-9.3359999999999999E-2</v>
      </c>
      <c r="AI209" s="10"/>
      <c r="AJ209" s="10">
        <f t="shared" si="131"/>
        <v>97</v>
      </c>
      <c r="AK209" s="7" t="s">
        <v>83</v>
      </c>
      <c r="AL209" s="8" t="s">
        <v>25</v>
      </c>
      <c r="AM209" s="10">
        <v>-0.10327</v>
      </c>
      <c r="AN209" s="10"/>
      <c r="AO209" s="10">
        <f t="shared" si="135"/>
        <v>90</v>
      </c>
      <c r="AP209" s="7" t="s">
        <v>58</v>
      </c>
      <c r="AQ209" s="8" t="s">
        <v>22</v>
      </c>
      <c r="AR209" s="10">
        <v>-7.3069999999999996E-2</v>
      </c>
      <c r="AS209" s="10"/>
      <c r="AT209" s="10">
        <f t="shared" si="124"/>
        <v>66</v>
      </c>
      <c r="AU209" s="7" t="s">
        <v>91</v>
      </c>
      <c r="AV209" s="8" t="s">
        <v>22</v>
      </c>
      <c r="AW209" s="11">
        <v>-0.13752</v>
      </c>
      <c r="AX209" s="11" t="s">
        <v>111</v>
      </c>
      <c r="AY209" s="10">
        <f t="shared" si="139"/>
        <v>75</v>
      </c>
      <c r="AZ209" s="7" t="s">
        <v>93</v>
      </c>
      <c r="BA209" s="8" t="s">
        <v>25</v>
      </c>
      <c r="BB209" s="10">
        <v>-9.6970000000000001E-2</v>
      </c>
      <c r="BC209" s="10"/>
      <c r="BD209" s="10">
        <f t="shared" si="128"/>
        <v>58</v>
      </c>
      <c r="BE209" s="7" t="s">
        <v>52</v>
      </c>
      <c r="BF209" s="8" t="s">
        <v>29</v>
      </c>
      <c r="BG209" s="9">
        <v>-3.3919999999999999E-2</v>
      </c>
      <c r="BH209" s="9" t="s">
        <v>110</v>
      </c>
      <c r="BI209" s="10">
        <f t="shared" si="125"/>
        <v>64</v>
      </c>
      <c r="BJ209" s="7" t="s">
        <v>84</v>
      </c>
      <c r="BK209" s="8" t="s">
        <v>26</v>
      </c>
      <c r="BL209" s="11">
        <v>-0.22105</v>
      </c>
      <c r="BM209" s="11" t="s">
        <v>111</v>
      </c>
      <c r="BN209" s="10">
        <f t="shared" si="130"/>
        <v>96</v>
      </c>
      <c r="BO209" s="7" t="s">
        <v>97</v>
      </c>
      <c r="BP209" s="8" t="s">
        <v>23</v>
      </c>
      <c r="BQ209" s="10">
        <v>-0.44057000000000002</v>
      </c>
      <c r="BS209" s="10">
        <f t="shared" si="136"/>
        <v>90</v>
      </c>
    </row>
    <row r="210" spans="1:71" ht="17" thickBot="1" x14ac:dyDescent="0.25">
      <c r="A210" s="58"/>
      <c r="B210" s="7" t="s">
        <v>96</v>
      </c>
      <c r="C210" s="8" t="s">
        <v>19</v>
      </c>
      <c r="D210" s="10">
        <v>-0.11483</v>
      </c>
      <c r="E210" s="10"/>
      <c r="F210" s="10">
        <f t="shared" si="138"/>
        <v>82</v>
      </c>
      <c r="G210" s="7" t="s">
        <v>92</v>
      </c>
      <c r="H210" s="8" t="s">
        <v>20</v>
      </c>
      <c r="I210" s="11">
        <v>-0.19225999999999999</v>
      </c>
      <c r="J210" s="11" t="s">
        <v>111</v>
      </c>
      <c r="K210" s="10">
        <f t="shared" si="134"/>
        <v>90</v>
      </c>
      <c r="L210" s="7" t="s">
        <v>102</v>
      </c>
      <c r="M210" s="8" t="s">
        <v>26</v>
      </c>
      <c r="N210" s="11">
        <v>-0.28899000000000002</v>
      </c>
      <c r="O210" s="11" t="s">
        <v>111</v>
      </c>
      <c r="P210" s="10">
        <f t="shared" si="137"/>
        <v>87</v>
      </c>
      <c r="Q210" s="7" t="s">
        <v>39</v>
      </c>
      <c r="R210" s="8" t="s">
        <v>28</v>
      </c>
      <c r="S210" s="9">
        <v>-0.28228999999999999</v>
      </c>
      <c r="T210" s="9" t="s">
        <v>110</v>
      </c>
      <c r="U210" s="10">
        <f t="shared" si="132"/>
        <v>94</v>
      </c>
      <c r="V210" s="7" t="s">
        <v>73</v>
      </c>
      <c r="W210" s="8" t="s">
        <v>23</v>
      </c>
      <c r="X210" s="10">
        <v>-0.17682</v>
      </c>
      <c r="Y210" s="10"/>
      <c r="Z210" s="10">
        <f t="shared" si="129"/>
        <v>114</v>
      </c>
      <c r="AA210" s="7" t="s">
        <v>61</v>
      </c>
      <c r="AB210" s="8" t="s">
        <v>23</v>
      </c>
      <c r="AC210" s="10">
        <v>-0.1149</v>
      </c>
      <c r="AD210" s="10"/>
      <c r="AE210" s="10">
        <f t="shared" si="133"/>
        <v>93</v>
      </c>
      <c r="AF210" s="7" t="s">
        <v>40</v>
      </c>
      <c r="AG210" s="8" t="s">
        <v>29</v>
      </c>
      <c r="AH210" s="11">
        <v>-9.8519999999999996E-2</v>
      </c>
      <c r="AI210" s="11" t="s">
        <v>111</v>
      </c>
      <c r="AJ210" s="10">
        <f t="shared" si="131"/>
        <v>98</v>
      </c>
      <c r="AK210" s="7" t="s">
        <v>97</v>
      </c>
      <c r="AL210" s="8" t="s">
        <v>19</v>
      </c>
      <c r="AM210" s="10">
        <v>-0.10621</v>
      </c>
      <c r="AN210" s="10"/>
      <c r="AO210" s="10">
        <f t="shared" si="135"/>
        <v>91</v>
      </c>
      <c r="AP210" s="7" t="s">
        <v>68</v>
      </c>
      <c r="AQ210" s="8" t="s">
        <v>29</v>
      </c>
      <c r="AR210" s="10">
        <v>-7.3830000000000007E-2</v>
      </c>
      <c r="AS210" s="10"/>
      <c r="AT210" s="10">
        <f t="shared" ref="AT210:AT230" si="140">IF(AR210&lt;AR209,AT209+1,AT209)</f>
        <v>67</v>
      </c>
      <c r="AU210" s="7" t="s">
        <v>59</v>
      </c>
      <c r="AV210" s="8" t="s">
        <v>20</v>
      </c>
      <c r="AW210" s="9">
        <v>-0.14377999999999999</v>
      </c>
      <c r="AX210" s="9" t="s">
        <v>110</v>
      </c>
      <c r="AY210" s="10">
        <f t="shared" si="139"/>
        <v>76</v>
      </c>
      <c r="AZ210" s="7" t="s">
        <v>82</v>
      </c>
      <c r="BA210" s="8" t="s">
        <v>25</v>
      </c>
      <c r="BB210" s="10">
        <v>-9.8290000000000002E-2</v>
      </c>
      <c r="BC210" s="10"/>
      <c r="BD210" s="10">
        <f t="shared" si="128"/>
        <v>59</v>
      </c>
      <c r="BE210" s="7" t="s">
        <v>95</v>
      </c>
      <c r="BF210" s="8" t="s">
        <v>29</v>
      </c>
      <c r="BG210" s="10">
        <v>-3.4410000000000003E-2</v>
      </c>
      <c r="BH210" s="10"/>
      <c r="BI210" s="10">
        <f t="shared" si="125"/>
        <v>65</v>
      </c>
      <c r="BJ210" s="7" t="s">
        <v>61</v>
      </c>
      <c r="BK210" s="8" t="s">
        <v>23</v>
      </c>
      <c r="BL210" s="10">
        <v>-0.22716</v>
      </c>
      <c r="BM210" s="10"/>
      <c r="BN210" s="10">
        <f t="shared" si="130"/>
        <v>97</v>
      </c>
      <c r="BO210" s="7" t="s">
        <v>103</v>
      </c>
      <c r="BP210" s="8" t="s">
        <v>26</v>
      </c>
      <c r="BQ210" s="10">
        <v>-0.45086999999999999</v>
      </c>
      <c r="BS210" s="10">
        <f t="shared" si="136"/>
        <v>91</v>
      </c>
    </row>
    <row r="211" spans="1:71" ht="17" thickBot="1" x14ac:dyDescent="0.25">
      <c r="A211" s="58"/>
      <c r="B211" s="7" t="s">
        <v>83</v>
      </c>
      <c r="C211" s="8" t="s">
        <v>25</v>
      </c>
      <c r="D211" s="9">
        <v>-0.11663999999999999</v>
      </c>
      <c r="E211" s="9" t="s">
        <v>110</v>
      </c>
      <c r="F211" s="10">
        <f t="shared" si="138"/>
        <v>83</v>
      </c>
      <c r="G211" s="7" t="s">
        <v>73</v>
      </c>
      <c r="H211" s="8" t="s">
        <v>23</v>
      </c>
      <c r="I211" s="10">
        <v>-0.19391</v>
      </c>
      <c r="J211" s="10"/>
      <c r="K211" s="10">
        <f t="shared" si="134"/>
        <v>91</v>
      </c>
      <c r="L211" s="7" t="s">
        <v>98</v>
      </c>
      <c r="M211" s="8" t="s">
        <v>29</v>
      </c>
      <c r="N211" s="11">
        <v>-0.29182000000000002</v>
      </c>
      <c r="O211" s="11" t="s">
        <v>111</v>
      </c>
      <c r="P211" s="10">
        <f t="shared" si="137"/>
        <v>88</v>
      </c>
      <c r="Q211" s="7" t="s">
        <v>72</v>
      </c>
      <c r="R211" s="8" t="s">
        <v>22</v>
      </c>
      <c r="S211" s="9">
        <v>-0.2863</v>
      </c>
      <c r="T211" s="9" t="s">
        <v>110</v>
      </c>
      <c r="U211" s="10">
        <f t="shared" si="132"/>
        <v>95</v>
      </c>
      <c r="V211" s="7" t="s">
        <v>60</v>
      </c>
      <c r="W211" s="8" t="s">
        <v>22</v>
      </c>
      <c r="X211" s="10">
        <v>-0.18307000000000001</v>
      </c>
      <c r="Y211" s="10"/>
      <c r="Z211" s="10">
        <f t="shared" si="129"/>
        <v>115</v>
      </c>
      <c r="AA211" s="7" t="s">
        <v>72</v>
      </c>
      <c r="AB211" s="8" t="s">
        <v>28</v>
      </c>
      <c r="AC211" s="9">
        <v>-0.11527999999999999</v>
      </c>
      <c r="AD211" s="9" t="s">
        <v>110</v>
      </c>
      <c r="AE211" s="10">
        <f t="shared" si="133"/>
        <v>94</v>
      </c>
      <c r="AF211" s="7" t="s">
        <v>36</v>
      </c>
      <c r="AG211" s="8" t="s">
        <v>26</v>
      </c>
      <c r="AH211" s="9">
        <v>-0.10335999999999999</v>
      </c>
      <c r="AI211" s="9" t="s">
        <v>110</v>
      </c>
      <c r="AJ211" s="10">
        <f t="shared" si="131"/>
        <v>99</v>
      </c>
      <c r="AK211" s="7" t="s">
        <v>56</v>
      </c>
      <c r="AL211" s="8" t="s">
        <v>22</v>
      </c>
      <c r="AM211" s="11">
        <v>-0.10678</v>
      </c>
      <c r="AN211" s="11" t="s">
        <v>111</v>
      </c>
      <c r="AO211" s="10">
        <f t="shared" si="135"/>
        <v>92</v>
      </c>
      <c r="AP211" s="7" t="s">
        <v>90</v>
      </c>
      <c r="AQ211" s="8" t="s">
        <v>26</v>
      </c>
      <c r="AR211" s="10">
        <v>-7.6920000000000002E-2</v>
      </c>
      <c r="AS211" s="10"/>
      <c r="AT211" s="10">
        <f t="shared" si="140"/>
        <v>68</v>
      </c>
      <c r="AU211" s="7" t="s">
        <v>90</v>
      </c>
      <c r="AV211" s="8" t="s">
        <v>20</v>
      </c>
      <c r="AW211" s="10">
        <v>-0.14568</v>
      </c>
      <c r="AX211" s="10"/>
      <c r="AY211" s="10">
        <f t="shared" si="139"/>
        <v>77</v>
      </c>
      <c r="AZ211" s="7" t="s">
        <v>91</v>
      </c>
      <c r="BA211" s="8" t="s">
        <v>22</v>
      </c>
      <c r="BB211" s="10">
        <v>-9.8900000000000002E-2</v>
      </c>
      <c r="BC211" s="10"/>
      <c r="BD211" s="10">
        <f t="shared" si="128"/>
        <v>60</v>
      </c>
      <c r="BE211" s="7" t="s">
        <v>45</v>
      </c>
      <c r="BF211" s="8" t="s">
        <v>23</v>
      </c>
      <c r="BG211" s="9">
        <v>-3.6130000000000002E-2</v>
      </c>
      <c r="BH211" s="9" t="s">
        <v>110</v>
      </c>
      <c r="BI211" s="10">
        <f t="shared" ref="BI211:BI230" si="141">IF(BG211&lt;BG210,BI210+1,BI210)</f>
        <v>66</v>
      </c>
      <c r="BJ211" s="7" t="s">
        <v>81</v>
      </c>
      <c r="BK211" s="8" t="s">
        <v>29</v>
      </c>
      <c r="BL211" s="11">
        <v>-0.23093</v>
      </c>
      <c r="BM211" s="11" t="s">
        <v>111</v>
      </c>
      <c r="BN211" s="10">
        <f t="shared" si="130"/>
        <v>98</v>
      </c>
      <c r="BO211" s="7" t="s">
        <v>85</v>
      </c>
      <c r="BP211" s="8" t="s">
        <v>29</v>
      </c>
      <c r="BQ211" s="10">
        <v>-0.47064</v>
      </c>
      <c r="BS211" s="10">
        <f t="shared" si="136"/>
        <v>92</v>
      </c>
    </row>
    <row r="212" spans="1:71" ht="17" thickBot="1" x14ac:dyDescent="0.25">
      <c r="A212" s="58"/>
      <c r="B212" s="7" t="s">
        <v>93</v>
      </c>
      <c r="C212" s="8" t="s">
        <v>25</v>
      </c>
      <c r="D212" s="9">
        <v>-0.11946</v>
      </c>
      <c r="E212" s="9" t="s">
        <v>110</v>
      </c>
      <c r="F212" s="10">
        <f t="shared" si="138"/>
        <v>84</v>
      </c>
      <c r="G212" s="7" t="s">
        <v>39</v>
      </c>
      <c r="H212" s="8" t="s">
        <v>25</v>
      </c>
      <c r="I212" s="9">
        <v>-0.19500000000000001</v>
      </c>
      <c r="J212" s="9" t="s">
        <v>110</v>
      </c>
      <c r="K212" s="10">
        <f t="shared" si="134"/>
        <v>92</v>
      </c>
      <c r="L212" s="7" t="s">
        <v>38</v>
      </c>
      <c r="M212" s="8" t="s">
        <v>26</v>
      </c>
      <c r="N212" s="11">
        <v>-0.31517000000000001</v>
      </c>
      <c r="O212" s="11" t="s">
        <v>111</v>
      </c>
      <c r="P212" s="10">
        <f t="shared" si="137"/>
        <v>89</v>
      </c>
      <c r="Q212" s="7" t="s">
        <v>85</v>
      </c>
      <c r="R212" s="8" t="s">
        <v>26</v>
      </c>
      <c r="S212" s="10">
        <v>-0.31753999999999999</v>
      </c>
      <c r="T212" s="10"/>
      <c r="U212" s="10">
        <f t="shared" si="132"/>
        <v>96</v>
      </c>
      <c r="V212" s="7" t="s">
        <v>77</v>
      </c>
      <c r="W212" s="8" t="s">
        <v>22</v>
      </c>
      <c r="X212" s="10">
        <v>-0.18565999999999999</v>
      </c>
      <c r="Y212" s="10"/>
      <c r="Z212" s="10">
        <f t="shared" si="129"/>
        <v>116</v>
      </c>
      <c r="AA212" s="7" t="s">
        <v>100</v>
      </c>
      <c r="AB212" s="8" t="s">
        <v>101</v>
      </c>
      <c r="AC212" s="10">
        <v>-0.11797000000000001</v>
      </c>
      <c r="AD212" s="10"/>
      <c r="AE212" s="10">
        <f t="shared" si="133"/>
        <v>95</v>
      </c>
      <c r="AF212" s="7" t="s">
        <v>79</v>
      </c>
      <c r="AG212" s="8" t="s">
        <v>29</v>
      </c>
      <c r="AH212" s="10">
        <v>-0.10535</v>
      </c>
      <c r="AI212" s="10"/>
      <c r="AJ212" s="10">
        <f t="shared" si="131"/>
        <v>100</v>
      </c>
      <c r="AK212" s="7" t="s">
        <v>99</v>
      </c>
      <c r="AL212" s="8" t="s">
        <v>23</v>
      </c>
      <c r="AM212" s="10">
        <v>-0.10816000000000001</v>
      </c>
      <c r="AN212" s="10"/>
      <c r="AO212" s="10">
        <f t="shared" si="135"/>
        <v>93</v>
      </c>
      <c r="AP212" s="7" t="s">
        <v>96</v>
      </c>
      <c r="AQ212" s="8" t="s">
        <v>29</v>
      </c>
      <c r="AR212" s="10">
        <v>-8.1839999999999996E-2</v>
      </c>
      <c r="AS212" s="10"/>
      <c r="AT212" s="10">
        <f t="shared" si="140"/>
        <v>69</v>
      </c>
      <c r="AU212" s="7" t="s">
        <v>33</v>
      </c>
      <c r="AV212" s="8" t="s">
        <v>20</v>
      </c>
      <c r="AW212" s="9">
        <v>-0.14641999999999999</v>
      </c>
      <c r="AX212" s="9" t="s">
        <v>110</v>
      </c>
      <c r="AY212" s="10">
        <f t="shared" si="139"/>
        <v>78</v>
      </c>
      <c r="AZ212" s="7" t="s">
        <v>100</v>
      </c>
      <c r="BA212" s="8" t="s">
        <v>26</v>
      </c>
      <c r="BB212" s="10">
        <v>-0.1003</v>
      </c>
      <c r="BC212" s="10"/>
      <c r="BD212" s="10">
        <f t="shared" si="128"/>
        <v>61</v>
      </c>
      <c r="BE212" s="7" t="s">
        <v>68</v>
      </c>
      <c r="BF212" s="8" t="s">
        <v>22</v>
      </c>
      <c r="BG212" s="10">
        <v>-3.619E-2</v>
      </c>
      <c r="BH212" s="10"/>
      <c r="BI212" s="10">
        <f t="shared" si="141"/>
        <v>67</v>
      </c>
      <c r="BJ212" s="7" t="s">
        <v>103</v>
      </c>
      <c r="BK212" s="8" t="s">
        <v>26</v>
      </c>
      <c r="BL212" s="10">
        <v>-0.23830999999999999</v>
      </c>
      <c r="BM212" s="10"/>
      <c r="BN212" s="10">
        <f t="shared" si="130"/>
        <v>99</v>
      </c>
      <c r="BO212" s="7" t="s">
        <v>78</v>
      </c>
      <c r="BP212" s="8" t="s">
        <v>26</v>
      </c>
      <c r="BQ212" s="11">
        <v>-0.47506999999999999</v>
      </c>
      <c r="BR212" t="s">
        <v>111</v>
      </c>
      <c r="BS212" s="10">
        <f t="shared" si="136"/>
        <v>93</v>
      </c>
    </row>
    <row r="213" spans="1:71" ht="17" thickBot="1" x14ac:dyDescent="0.25">
      <c r="A213" s="58"/>
      <c r="B213" s="7" t="s">
        <v>65</v>
      </c>
      <c r="C213" s="8" t="s">
        <v>20</v>
      </c>
      <c r="D213" s="9">
        <v>-0.12014</v>
      </c>
      <c r="E213" s="9" t="s">
        <v>110</v>
      </c>
      <c r="F213" s="10">
        <f t="shared" si="138"/>
        <v>85</v>
      </c>
      <c r="G213" s="7" t="s">
        <v>59</v>
      </c>
      <c r="H213" s="8" t="s">
        <v>25</v>
      </c>
      <c r="I213" s="10">
        <v>-0.22045000000000001</v>
      </c>
      <c r="J213" s="10"/>
      <c r="K213" s="10">
        <f t="shared" si="134"/>
        <v>93</v>
      </c>
      <c r="L213" s="7" t="s">
        <v>63</v>
      </c>
      <c r="M213" s="8" t="s">
        <v>20</v>
      </c>
      <c r="N213" s="11">
        <v>-0.32157999999999998</v>
      </c>
      <c r="O213" s="11" t="s">
        <v>111</v>
      </c>
      <c r="P213" s="10">
        <f t="shared" si="137"/>
        <v>90</v>
      </c>
      <c r="Q213" s="7" t="s">
        <v>82</v>
      </c>
      <c r="R213" s="8" t="s">
        <v>25</v>
      </c>
      <c r="S213" s="9">
        <v>-0.33162000000000003</v>
      </c>
      <c r="T213" s="9" t="s">
        <v>110</v>
      </c>
      <c r="U213" s="10">
        <f t="shared" si="132"/>
        <v>97</v>
      </c>
      <c r="V213" s="7" t="s">
        <v>66</v>
      </c>
      <c r="W213" s="8" t="s">
        <v>20</v>
      </c>
      <c r="X213" s="9">
        <v>-0.18673000000000001</v>
      </c>
      <c r="Y213" s="9" t="s">
        <v>110</v>
      </c>
      <c r="Z213" s="10">
        <f t="shared" si="129"/>
        <v>117</v>
      </c>
      <c r="AA213" s="7" t="s">
        <v>100</v>
      </c>
      <c r="AB213" s="8" t="s">
        <v>22</v>
      </c>
      <c r="AC213" s="11">
        <v>-0.11831</v>
      </c>
      <c r="AD213" s="11" t="s">
        <v>111</v>
      </c>
      <c r="AE213" s="10">
        <f t="shared" si="133"/>
        <v>96</v>
      </c>
      <c r="AF213" s="7" t="s">
        <v>57</v>
      </c>
      <c r="AG213" s="8" t="s">
        <v>20</v>
      </c>
      <c r="AH213" s="10">
        <v>-0.10836999999999999</v>
      </c>
      <c r="AI213" s="10"/>
      <c r="AJ213" s="10">
        <f t="shared" si="131"/>
        <v>101</v>
      </c>
      <c r="AK213" s="7" t="s">
        <v>93</v>
      </c>
      <c r="AL213" s="8" t="s">
        <v>25</v>
      </c>
      <c r="AM213" s="10">
        <v>-0.10922999999999999</v>
      </c>
      <c r="AN213" s="10"/>
      <c r="AO213" s="10">
        <f t="shared" si="135"/>
        <v>94</v>
      </c>
      <c r="AP213" s="7" t="s">
        <v>66</v>
      </c>
      <c r="AQ213" s="8" t="s">
        <v>28</v>
      </c>
      <c r="AR213" s="10">
        <v>-8.7419999999999998E-2</v>
      </c>
      <c r="AS213" s="10"/>
      <c r="AT213" s="10">
        <f t="shared" si="140"/>
        <v>70</v>
      </c>
      <c r="AU213" s="7" t="s">
        <v>58</v>
      </c>
      <c r="AV213" s="8" t="s">
        <v>20</v>
      </c>
      <c r="AW213" s="9">
        <v>-0.15037</v>
      </c>
      <c r="AX213" s="9" t="s">
        <v>110</v>
      </c>
      <c r="AY213" s="10">
        <f t="shared" si="139"/>
        <v>79</v>
      </c>
      <c r="AZ213" s="7" t="s">
        <v>33</v>
      </c>
      <c r="BA213" s="8" t="s">
        <v>20</v>
      </c>
      <c r="BB213" s="11">
        <v>-0.10067</v>
      </c>
      <c r="BC213" s="11" t="s">
        <v>111</v>
      </c>
      <c r="BD213" s="10">
        <f t="shared" si="128"/>
        <v>62</v>
      </c>
      <c r="BE213" s="7" t="s">
        <v>86</v>
      </c>
      <c r="BF213" s="8" t="s">
        <v>26</v>
      </c>
      <c r="BG213" s="10">
        <v>-3.6799999999999999E-2</v>
      </c>
      <c r="BH213" s="10"/>
      <c r="BI213" s="10">
        <f t="shared" si="141"/>
        <v>68</v>
      </c>
      <c r="BJ213" s="7" t="s">
        <v>100</v>
      </c>
      <c r="BK213" s="8" t="s">
        <v>101</v>
      </c>
      <c r="BL213" s="10">
        <v>-0.23848</v>
      </c>
      <c r="BM213" s="10"/>
      <c r="BN213" s="10">
        <f t="shared" si="130"/>
        <v>100</v>
      </c>
      <c r="BO213" s="7" t="s">
        <v>70</v>
      </c>
      <c r="BP213" s="8" t="s">
        <v>23</v>
      </c>
      <c r="BQ213" s="9">
        <v>-0.47693000000000002</v>
      </c>
      <c r="BR213" t="s">
        <v>110</v>
      </c>
      <c r="BS213" s="10">
        <f t="shared" si="136"/>
        <v>94</v>
      </c>
    </row>
    <row r="214" spans="1:71" ht="17" thickBot="1" x14ac:dyDescent="0.25">
      <c r="A214" s="58"/>
      <c r="B214" s="7" t="s">
        <v>93</v>
      </c>
      <c r="C214" s="8" t="s">
        <v>23</v>
      </c>
      <c r="D214" s="9">
        <v>-0.12404</v>
      </c>
      <c r="E214" s="9" t="s">
        <v>110</v>
      </c>
      <c r="F214" s="10">
        <f t="shared" si="138"/>
        <v>86</v>
      </c>
      <c r="G214" s="7" t="s">
        <v>60</v>
      </c>
      <c r="H214" s="8" t="s">
        <v>26</v>
      </c>
      <c r="I214" s="10">
        <v>-0.22492999999999999</v>
      </c>
      <c r="J214" s="10"/>
      <c r="K214" s="10">
        <f t="shared" si="134"/>
        <v>94</v>
      </c>
      <c r="L214" s="7" t="s">
        <v>75</v>
      </c>
      <c r="M214" s="8" t="s">
        <v>23</v>
      </c>
      <c r="N214" s="9">
        <v>-0.32245000000000001</v>
      </c>
      <c r="O214" s="9" t="s">
        <v>110</v>
      </c>
      <c r="P214" s="10">
        <f t="shared" si="137"/>
        <v>91</v>
      </c>
      <c r="Q214" s="7" t="s">
        <v>104</v>
      </c>
      <c r="R214" s="8" t="s">
        <v>25</v>
      </c>
      <c r="S214" s="10">
        <v>-0.33391999999999999</v>
      </c>
      <c r="T214" s="10"/>
      <c r="U214" s="10">
        <f t="shared" si="132"/>
        <v>98</v>
      </c>
      <c r="V214" s="7" t="s">
        <v>91</v>
      </c>
      <c r="W214" s="8" t="s">
        <v>28</v>
      </c>
      <c r="X214" s="10">
        <v>-0.19369</v>
      </c>
      <c r="Y214" s="10"/>
      <c r="Z214" s="10">
        <f t="shared" si="129"/>
        <v>118</v>
      </c>
      <c r="AA214" s="7" t="s">
        <v>95</v>
      </c>
      <c r="AB214" s="8" t="s">
        <v>29</v>
      </c>
      <c r="AC214" s="10">
        <v>-0.11899999999999999</v>
      </c>
      <c r="AD214" s="10"/>
      <c r="AE214" s="10">
        <f t="shared" si="133"/>
        <v>97</v>
      </c>
      <c r="AF214" s="7" t="s">
        <v>99</v>
      </c>
      <c r="AG214" s="8" t="s">
        <v>20</v>
      </c>
      <c r="AH214" s="10">
        <v>-0.11454</v>
      </c>
      <c r="AI214" s="10"/>
      <c r="AJ214" s="10">
        <f t="shared" si="131"/>
        <v>102</v>
      </c>
      <c r="AK214" s="7" t="s">
        <v>89</v>
      </c>
      <c r="AL214" s="8" t="s">
        <v>28</v>
      </c>
      <c r="AM214" s="9">
        <v>-0.10946</v>
      </c>
      <c r="AN214" s="9" t="s">
        <v>110</v>
      </c>
      <c r="AO214" s="10">
        <f t="shared" si="135"/>
        <v>95</v>
      </c>
      <c r="AP214" s="7" t="s">
        <v>80</v>
      </c>
      <c r="AQ214" s="8" t="s">
        <v>25</v>
      </c>
      <c r="AR214" s="11">
        <v>-9.6420000000000006E-2</v>
      </c>
      <c r="AS214" s="11" t="s">
        <v>111</v>
      </c>
      <c r="AT214" s="10">
        <f t="shared" si="140"/>
        <v>71</v>
      </c>
      <c r="AU214" s="7" t="s">
        <v>92</v>
      </c>
      <c r="AV214" s="8" t="s">
        <v>23</v>
      </c>
      <c r="AW214" s="9">
        <v>-0.151</v>
      </c>
      <c r="AX214" s="9" t="s">
        <v>110</v>
      </c>
      <c r="AY214" s="10">
        <f t="shared" si="139"/>
        <v>80</v>
      </c>
      <c r="AZ214" s="7" t="s">
        <v>77</v>
      </c>
      <c r="BA214" s="8" t="s">
        <v>26</v>
      </c>
      <c r="BB214" s="10">
        <v>-0.10405</v>
      </c>
      <c r="BC214" s="10"/>
      <c r="BD214" s="10">
        <f t="shared" si="128"/>
        <v>63</v>
      </c>
      <c r="BE214" s="7" t="s">
        <v>93</v>
      </c>
      <c r="BF214" s="8" t="s">
        <v>23</v>
      </c>
      <c r="BG214" s="9">
        <v>-3.7499999999999999E-2</v>
      </c>
      <c r="BH214" s="9" t="s">
        <v>110</v>
      </c>
      <c r="BI214" s="10">
        <f t="shared" si="141"/>
        <v>69</v>
      </c>
      <c r="BJ214" s="7" t="s">
        <v>65</v>
      </c>
      <c r="BK214" s="8" t="s">
        <v>20</v>
      </c>
      <c r="BL214" s="10">
        <v>-0.24229999999999999</v>
      </c>
      <c r="BM214" s="10"/>
      <c r="BN214" s="10">
        <f t="shared" si="130"/>
        <v>101</v>
      </c>
      <c r="BO214" s="7" t="s">
        <v>93</v>
      </c>
      <c r="BP214" s="8" t="s">
        <v>29</v>
      </c>
      <c r="BQ214" s="10">
        <v>-0.47894999999999999</v>
      </c>
      <c r="BS214" s="10">
        <f t="shared" si="136"/>
        <v>95</v>
      </c>
    </row>
    <row r="215" spans="1:71" ht="17" thickBot="1" x14ac:dyDescent="0.25">
      <c r="A215" s="58"/>
      <c r="B215" s="7" t="s">
        <v>59</v>
      </c>
      <c r="C215" s="8" t="s">
        <v>23</v>
      </c>
      <c r="D215" s="9">
        <v>-0.12659999999999999</v>
      </c>
      <c r="E215" s="9" t="s">
        <v>110</v>
      </c>
      <c r="F215" s="10">
        <f t="shared" si="138"/>
        <v>87</v>
      </c>
      <c r="G215" s="7" t="s">
        <v>92</v>
      </c>
      <c r="H215" s="8" t="s">
        <v>28</v>
      </c>
      <c r="I215" s="9">
        <v>-0.24460999999999999</v>
      </c>
      <c r="J215" s="9" t="s">
        <v>110</v>
      </c>
      <c r="K215" s="10">
        <f t="shared" si="134"/>
        <v>95</v>
      </c>
      <c r="L215" s="7" t="s">
        <v>94</v>
      </c>
      <c r="M215" s="8" t="s">
        <v>28</v>
      </c>
      <c r="N215" s="10">
        <v>-0.34037000000000001</v>
      </c>
      <c r="O215" s="10"/>
      <c r="P215" s="10">
        <f t="shared" si="137"/>
        <v>92</v>
      </c>
      <c r="Q215" s="7" t="s">
        <v>58</v>
      </c>
      <c r="R215" s="8" t="s">
        <v>22</v>
      </c>
      <c r="S215" s="11">
        <v>-0.33595999999999998</v>
      </c>
      <c r="T215" s="11" t="s">
        <v>111</v>
      </c>
      <c r="U215" s="10">
        <f t="shared" si="132"/>
        <v>99</v>
      </c>
      <c r="V215" s="7" t="s">
        <v>103</v>
      </c>
      <c r="W215" s="8" t="s">
        <v>28</v>
      </c>
      <c r="X215" s="10">
        <v>-0.19813</v>
      </c>
      <c r="Y215" s="10"/>
      <c r="Z215" s="10">
        <f t="shared" si="129"/>
        <v>119</v>
      </c>
      <c r="AA215" s="7" t="s">
        <v>40</v>
      </c>
      <c r="AB215" s="8" t="s">
        <v>26</v>
      </c>
      <c r="AC215" s="10">
        <v>-0.12078</v>
      </c>
      <c r="AD215" s="10"/>
      <c r="AE215" s="10">
        <f t="shared" si="133"/>
        <v>98</v>
      </c>
      <c r="AF215" s="7" t="s">
        <v>103</v>
      </c>
      <c r="AG215" s="8" t="s">
        <v>23</v>
      </c>
      <c r="AH215" s="10">
        <v>-0.12259</v>
      </c>
      <c r="AI215" s="10"/>
      <c r="AJ215" s="10">
        <f t="shared" si="131"/>
        <v>103</v>
      </c>
      <c r="AK215" s="7" t="s">
        <v>59</v>
      </c>
      <c r="AL215" s="8" t="s">
        <v>25</v>
      </c>
      <c r="AM215" s="11">
        <v>-0.11214</v>
      </c>
      <c r="AN215" s="11" t="s">
        <v>111</v>
      </c>
      <c r="AO215" s="10">
        <f t="shared" si="135"/>
        <v>96</v>
      </c>
      <c r="AP215" s="7" t="s">
        <v>89</v>
      </c>
      <c r="AQ215" s="8" t="s">
        <v>28</v>
      </c>
      <c r="AR215" s="11">
        <v>-0.11575000000000001</v>
      </c>
      <c r="AS215" s="11" t="s">
        <v>111</v>
      </c>
      <c r="AT215" s="10">
        <f t="shared" si="140"/>
        <v>72</v>
      </c>
      <c r="AU215" s="7" t="s">
        <v>72</v>
      </c>
      <c r="AV215" s="8" t="s">
        <v>25</v>
      </c>
      <c r="AW215" s="9">
        <v>-0.15620999999999999</v>
      </c>
      <c r="AX215" s="9" t="s">
        <v>110</v>
      </c>
      <c r="AY215" s="10">
        <f t="shared" si="139"/>
        <v>81</v>
      </c>
      <c r="AZ215" s="7" t="s">
        <v>59</v>
      </c>
      <c r="BA215" s="8" t="s">
        <v>23</v>
      </c>
      <c r="BB215" s="10">
        <v>-0.10568</v>
      </c>
      <c r="BC215" s="10"/>
      <c r="BD215" s="10">
        <f t="shared" si="128"/>
        <v>64</v>
      </c>
      <c r="BE215" s="7" t="s">
        <v>89</v>
      </c>
      <c r="BF215" s="8" t="s">
        <v>25</v>
      </c>
      <c r="BG215" s="10">
        <v>-3.9059999999999997E-2</v>
      </c>
      <c r="BH215" s="10"/>
      <c r="BI215" s="10">
        <f t="shared" si="141"/>
        <v>70</v>
      </c>
      <c r="BJ215" s="7" t="s">
        <v>81</v>
      </c>
      <c r="BK215" s="8" t="s">
        <v>26</v>
      </c>
      <c r="BL215" s="11">
        <v>-0.24460999999999999</v>
      </c>
      <c r="BM215" s="11" t="s">
        <v>111</v>
      </c>
      <c r="BN215" s="10">
        <f t="shared" si="130"/>
        <v>102</v>
      </c>
      <c r="BO215" s="7" t="s">
        <v>68</v>
      </c>
      <c r="BP215" s="8" t="s">
        <v>29</v>
      </c>
      <c r="BQ215" s="11">
        <v>-0.52934999999999999</v>
      </c>
      <c r="BR215" t="s">
        <v>111</v>
      </c>
      <c r="BS215" s="10">
        <f t="shared" si="136"/>
        <v>96</v>
      </c>
    </row>
    <row r="216" spans="1:71" ht="17" thickBot="1" x14ac:dyDescent="0.25">
      <c r="B216" s="7" t="s">
        <v>92</v>
      </c>
      <c r="C216" s="8" t="s">
        <v>23</v>
      </c>
      <c r="D216" s="11">
        <v>-0.12759000000000001</v>
      </c>
      <c r="E216" s="11" t="s">
        <v>111</v>
      </c>
      <c r="F216" s="10">
        <f t="shared" si="138"/>
        <v>88</v>
      </c>
      <c r="G216" s="7" t="s">
        <v>85</v>
      </c>
      <c r="H216" s="8" t="s">
        <v>26</v>
      </c>
      <c r="I216" s="10">
        <v>-0.25097000000000003</v>
      </c>
      <c r="J216" s="10"/>
      <c r="K216" s="10">
        <f t="shared" si="134"/>
        <v>96</v>
      </c>
      <c r="L216" s="7" t="s">
        <v>34</v>
      </c>
      <c r="M216" s="8" t="s">
        <v>26</v>
      </c>
      <c r="N216" s="10">
        <v>-0.34265000000000001</v>
      </c>
      <c r="O216" s="10"/>
      <c r="P216" s="10">
        <f t="shared" si="137"/>
        <v>93</v>
      </c>
      <c r="Q216" s="7" t="s">
        <v>90</v>
      </c>
      <c r="R216" s="8" t="s">
        <v>26</v>
      </c>
      <c r="S216" s="10">
        <v>-0.33694000000000002</v>
      </c>
      <c r="T216" s="10"/>
      <c r="U216" s="10">
        <f t="shared" si="132"/>
        <v>100</v>
      </c>
      <c r="V216" s="7" t="s">
        <v>77</v>
      </c>
      <c r="W216" s="8" t="s">
        <v>26</v>
      </c>
      <c r="X216" s="10">
        <v>-0.20135</v>
      </c>
      <c r="Y216" s="10"/>
      <c r="Z216" s="10">
        <f t="shared" si="129"/>
        <v>120</v>
      </c>
      <c r="AA216" s="7" t="s">
        <v>91</v>
      </c>
      <c r="AB216" s="8" t="s">
        <v>25</v>
      </c>
      <c r="AC216" s="9">
        <v>-0.13516</v>
      </c>
      <c r="AD216" s="9" t="s">
        <v>110</v>
      </c>
      <c r="AE216" s="10">
        <f t="shared" si="133"/>
        <v>99</v>
      </c>
      <c r="AF216" s="7" t="s">
        <v>61</v>
      </c>
      <c r="AG216" s="8" t="s">
        <v>23</v>
      </c>
      <c r="AH216" s="11">
        <v>-0.12809999999999999</v>
      </c>
      <c r="AI216" s="11" t="s">
        <v>111</v>
      </c>
      <c r="AJ216" s="10">
        <f t="shared" si="131"/>
        <v>104</v>
      </c>
      <c r="AK216" s="7" t="s">
        <v>92</v>
      </c>
      <c r="AL216" s="8" t="s">
        <v>25</v>
      </c>
      <c r="AM216" s="10">
        <v>-0.11327</v>
      </c>
      <c r="AN216" s="10"/>
      <c r="AO216" s="10">
        <f t="shared" si="135"/>
        <v>97</v>
      </c>
      <c r="AP216" s="7" t="s">
        <v>91</v>
      </c>
      <c r="AQ216" s="8" t="s">
        <v>25</v>
      </c>
      <c r="AR216" s="10">
        <v>-0.12343</v>
      </c>
      <c r="AS216" s="10"/>
      <c r="AT216" s="10">
        <f t="shared" si="140"/>
        <v>73</v>
      </c>
      <c r="AU216" s="7" t="s">
        <v>74</v>
      </c>
      <c r="AV216" s="8" t="s">
        <v>28</v>
      </c>
      <c r="AW216" s="9">
        <v>-0.15895999999999999</v>
      </c>
      <c r="AX216" s="9" t="s">
        <v>110</v>
      </c>
      <c r="AY216" s="10">
        <f t="shared" si="139"/>
        <v>82</v>
      </c>
      <c r="AZ216" s="7" t="s">
        <v>91</v>
      </c>
      <c r="BA216" s="8" t="s">
        <v>28</v>
      </c>
      <c r="BB216" s="10">
        <v>-0.10935</v>
      </c>
      <c r="BC216" s="10"/>
      <c r="BD216" s="10">
        <f t="shared" si="128"/>
        <v>65</v>
      </c>
      <c r="BE216" s="7" t="s">
        <v>69</v>
      </c>
      <c r="BF216" s="8" t="s">
        <v>29</v>
      </c>
      <c r="BG216" s="11">
        <v>-4.1860000000000001E-2</v>
      </c>
      <c r="BH216" s="11" t="s">
        <v>111</v>
      </c>
      <c r="BI216" s="10">
        <f t="shared" si="141"/>
        <v>71</v>
      </c>
      <c r="BJ216" s="7" t="s">
        <v>98</v>
      </c>
      <c r="BK216" s="8" t="s">
        <v>23</v>
      </c>
      <c r="BL216" s="10">
        <v>-0.25955</v>
      </c>
      <c r="BM216" s="10"/>
      <c r="BN216" s="10">
        <f t="shared" si="130"/>
        <v>103</v>
      </c>
      <c r="BO216" s="7" t="s">
        <v>50</v>
      </c>
      <c r="BP216" s="8" t="s">
        <v>19</v>
      </c>
      <c r="BQ216" s="9">
        <v>-0.53493999999999997</v>
      </c>
      <c r="BR216" t="s">
        <v>110</v>
      </c>
      <c r="BS216" s="10">
        <f t="shared" si="136"/>
        <v>97</v>
      </c>
    </row>
    <row r="217" spans="1:71" ht="17" thickBot="1" x14ac:dyDescent="0.25">
      <c r="B217" s="7" t="s">
        <v>93</v>
      </c>
      <c r="C217" s="8" t="s">
        <v>20</v>
      </c>
      <c r="D217" s="9">
        <v>-0.12837000000000001</v>
      </c>
      <c r="E217" s="9" t="s">
        <v>110</v>
      </c>
      <c r="F217" s="10">
        <f t="shared" si="138"/>
        <v>89</v>
      </c>
      <c r="G217" s="7" t="s">
        <v>82</v>
      </c>
      <c r="H217" s="8" t="s">
        <v>25</v>
      </c>
      <c r="I217" s="9">
        <v>-0.26629000000000003</v>
      </c>
      <c r="J217" s="9" t="s">
        <v>110</v>
      </c>
      <c r="K217" s="10">
        <f t="shared" si="134"/>
        <v>97</v>
      </c>
      <c r="L217" s="7" t="s">
        <v>102</v>
      </c>
      <c r="M217" s="8" t="s">
        <v>20</v>
      </c>
      <c r="N217" s="11">
        <v>-0.44871</v>
      </c>
      <c r="O217" s="11" t="s">
        <v>111</v>
      </c>
      <c r="P217" s="10">
        <f t="shared" si="137"/>
        <v>94</v>
      </c>
      <c r="Q217" s="7" t="s">
        <v>82</v>
      </c>
      <c r="R217" s="8" t="s">
        <v>20</v>
      </c>
      <c r="S217" s="9">
        <v>-0.35402</v>
      </c>
      <c r="T217" s="9" t="s">
        <v>110</v>
      </c>
      <c r="U217" s="10">
        <f t="shared" si="132"/>
        <v>101</v>
      </c>
      <c r="V217" s="7" t="s">
        <v>34</v>
      </c>
      <c r="W217" s="8" t="s">
        <v>26</v>
      </c>
      <c r="X217" s="9">
        <v>-0.20349999999999999</v>
      </c>
      <c r="Y217" s="9" t="s">
        <v>110</v>
      </c>
      <c r="Z217" s="10">
        <f t="shared" si="129"/>
        <v>121</v>
      </c>
      <c r="AA217" s="7" t="s">
        <v>81</v>
      </c>
      <c r="AB217" s="8" t="s">
        <v>20</v>
      </c>
      <c r="AC217" s="10">
        <v>-0.13877999999999999</v>
      </c>
      <c r="AD217" s="10"/>
      <c r="AE217" s="10">
        <f t="shared" si="133"/>
        <v>100</v>
      </c>
      <c r="AF217" s="7" t="s">
        <v>79</v>
      </c>
      <c r="AG217" s="8" t="s">
        <v>25</v>
      </c>
      <c r="AH217" s="9">
        <v>-0.13200000000000001</v>
      </c>
      <c r="AI217" s="9" t="s">
        <v>110</v>
      </c>
      <c r="AJ217" s="10">
        <f t="shared" si="131"/>
        <v>105</v>
      </c>
      <c r="AK217" s="7" t="s">
        <v>72</v>
      </c>
      <c r="AL217" s="8" t="s">
        <v>22</v>
      </c>
      <c r="AM217" s="11">
        <v>-0.1152</v>
      </c>
      <c r="AN217" s="11" t="s">
        <v>111</v>
      </c>
      <c r="AO217" s="10">
        <f t="shared" si="135"/>
        <v>98</v>
      </c>
      <c r="AP217" s="7" t="s">
        <v>64</v>
      </c>
      <c r="AQ217" s="8" t="s">
        <v>19</v>
      </c>
      <c r="AR217" s="9">
        <v>-0.13134000000000001</v>
      </c>
      <c r="AS217" s="9" t="s">
        <v>110</v>
      </c>
      <c r="AT217" s="10">
        <f t="shared" si="140"/>
        <v>74</v>
      </c>
      <c r="AU217" s="7" t="s">
        <v>91</v>
      </c>
      <c r="AV217" s="8" t="s">
        <v>25</v>
      </c>
      <c r="AW217" s="9">
        <v>-0.16736000000000001</v>
      </c>
      <c r="AX217" s="9" t="s">
        <v>110</v>
      </c>
      <c r="AY217" s="10">
        <f t="shared" si="139"/>
        <v>83</v>
      </c>
      <c r="AZ217" s="7" t="s">
        <v>100</v>
      </c>
      <c r="BA217" s="8" t="s">
        <v>101</v>
      </c>
      <c r="BB217" s="10">
        <v>-0.11243</v>
      </c>
      <c r="BC217" s="10"/>
      <c r="BD217" s="10">
        <f t="shared" ref="BD217:BD230" si="142">IF(BB217&lt;BB216,BD216+1,BD216)</f>
        <v>66</v>
      </c>
      <c r="BE217" s="7" t="s">
        <v>96</v>
      </c>
      <c r="BF217" s="8" t="s">
        <v>22</v>
      </c>
      <c r="BG217" s="10">
        <v>-4.2079999999999999E-2</v>
      </c>
      <c r="BH217" s="10"/>
      <c r="BI217" s="10">
        <f t="shared" si="141"/>
        <v>72</v>
      </c>
      <c r="BJ217" s="7" t="s">
        <v>73</v>
      </c>
      <c r="BK217" s="8" t="s">
        <v>29</v>
      </c>
      <c r="BL217" s="10">
        <v>-0.28447</v>
      </c>
      <c r="BM217" s="10"/>
      <c r="BN217" s="10">
        <f t="shared" si="130"/>
        <v>104</v>
      </c>
      <c r="BO217" s="7" t="s">
        <v>61</v>
      </c>
      <c r="BP217" s="8" t="s">
        <v>23</v>
      </c>
      <c r="BQ217" s="9">
        <v>-0.53781000000000001</v>
      </c>
      <c r="BR217" t="s">
        <v>110</v>
      </c>
      <c r="BS217" s="10">
        <f t="shared" si="136"/>
        <v>98</v>
      </c>
    </row>
    <row r="218" spans="1:71" ht="17" thickBot="1" x14ac:dyDescent="0.25">
      <c r="B218" s="7" t="s">
        <v>65</v>
      </c>
      <c r="C218" s="8" t="s">
        <v>29</v>
      </c>
      <c r="D218" s="11">
        <v>-0.12870000000000001</v>
      </c>
      <c r="E218" s="11" t="s">
        <v>111</v>
      </c>
      <c r="F218" s="10">
        <f t="shared" si="138"/>
        <v>90</v>
      </c>
      <c r="G218" s="7" t="s">
        <v>94</v>
      </c>
      <c r="H218" s="8" t="s">
        <v>26</v>
      </c>
      <c r="I218" s="10">
        <v>-0.28115000000000001</v>
      </c>
      <c r="J218" s="10"/>
      <c r="K218" s="10">
        <f t="shared" si="134"/>
        <v>98</v>
      </c>
      <c r="L218" s="7" t="s">
        <v>84</v>
      </c>
      <c r="M218" s="8" t="s">
        <v>26</v>
      </c>
      <c r="N218" s="10">
        <v>-0.46106000000000003</v>
      </c>
      <c r="O218" s="10"/>
      <c r="P218" s="10">
        <f t="shared" si="137"/>
        <v>95</v>
      </c>
      <c r="Q218" s="7" t="s">
        <v>82</v>
      </c>
      <c r="R218" s="8" t="s">
        <v>28</v>
      </c>
      <c r="S218" s="9">
        <v>-0.40117000000000003</v>
      </c>
      <c r="T218" s="9" t="s">
        <v>110</v>
      </c>
      <c r="U218" s="10">
        <f t="shared" si="132"/>
        <v>102</v>
      </c>
      <c r="V218" s="7" t="s">
        <v>73</v>
      </c>
      <c r="W218" s="8" t="s">
        <v>29</v>
      </c>
      <c r="X218" s="10">
        <v>-0.2092</v>
      </c>
      <c r="Y218" s="10"/>
      <c r="Z218" s="10">
        <f t="shared" si="129"/>
        <v>122</v>
      </c>
      <c r="AA218" s="7" t="s">
        <v>58</v>
      </c>
      <c r="AB218" s="8" t="s">
        <v>20</v>
      </c>
      <c r="AC218" s="9">
        <v>-0.13944000000000001</v>
      </c>
      <c r="AD218" s="9" t="s">
        <v>110</v>
      </c>
      <c r="AE218" s="10">
        <f t="shared" si="133"/>
        <v>101</v>
      </c>
      <c r="AF218" s="7" t="s">
        <v>84</v>
      </c>
      <c r="AG218" s="8" t="s">
        <v>26</v>
      </c>
      <c r="AH218" s="9">
        <v>-0.1326</v>
      </c>
      <c r="AI218" s="9" t="s">
        <v>110</v>
      </c>
      <c r="AJ218" s="10">
        <f t="shared" si="131"/>
        <v>106</v>
      </c>
      <c r="AK218" s="7" t="s">
        <v>33</v>
      </c>
      <c r="AL218" s="8" t="s">
        <v>25</v>
      </c>
      <c r="AM218" s="9">
        <v>-0.1154</v>
      </c>
      <c r="AN218" s="9" t="s">
        <v>110</v>
      </c>
      <c r="AO218" s="10">
        <f t="shared" si="135"/>
        <v>99</v>
      </c>
      <c r="AP218" s="7" t="s">
        <v>103</v>
      </c>
      <c r="AQ218" s="8" t="s">
        <v>23</v>
      </c>
      <c r="AR218" s="10">
        <v>-0.13833000000000001</v>
      </c>
      <c r="AS218" s="10"/>
      <c r="AT218" s="10">
        <f t="shared" si="140"/>
        <v>75</v>
      </c>
      <c r="AU218" s="7" t="s">
        <v>39</v>
      </c>
      <c r="AV218" s="8" t="s">
        <v>28</v>
      </c>
      <c r="AW218" s="9">
        <v>-0.17777000000000001</v>
      </c>
      <c r="AX218" s="9" t="s">
        <v>110</v>
      </c>
      <c r="AY218" s="10">
        <f t="shared" si="139"/>
        <v>84</v>
      </c>
      <c r="AZ218" s="7" t="s">
        <v>66</v>
      </c>
      <c r="BA218" s="8" t="s">
        <v>20</v>
      </c>
      <c r="BB218" s="10">
        <v>-0.11545999999999999</v>
      </c>
      <c r="BC218" s="10"/>
      <c r="BD218" s="10">
        <f t="shared" si="142"/>
        <v>67</v>
      </c>
      <c r="BE218" s="7" t="s">
        <v>98</v>
      </c>
      <c r="BF218" s="8" t="s">
        <v>29</v>
      </c>
      <c r="BG218" s="10">
        <v>-4.3990000000000001E-2</v>
      </c>
      <c r="BH218" s="10"/>
      <c r="BI218" s="10">
        <f t="shared" si="141"/>
        <v>73</v>
      </c>
      <c r="BJ218" s="7" t="s">
        <v>90</v>
      </c>
      <c r="BK218" s="8" t="s">
        <v>26</v>
      </c>
      <c r="BL218" s="10">
        <v>-0.30181000000000002</v>
      </c>
      <c r="BM218" s="10"/>
      <c r="BN218" s="10">
        <f t="shared" si="130"/>
        <v>105</v>
      </c>
      <c r="BO218" s="7" t="s">
        <v>93</v>
      </c>
      <c r="BP218" s="8" t="s">
        <v>20</v>
      </c>
      <c r="BQ218" s="9">
        <v>-0.56105000000000005</v>
      </c>
      <c r="BR218" t="s">
        <v>110</v>
      </c>
      <c r="BS218" s="10">
        <f t="shared" si="136"/>
        <v>99</v>
      </c>
    </row>
    <row r="219" spans="1:71" ht="17" thickBot="1" x14ac:dyDescent="0.25">
      <c r="B219" s="7" t="s">
        <v>75</v>
      </c>
      <c r="C219" s="8" t="s">
        <v>25</v>
      </c>
      <c r="D219" s="9">
        <v>-0.13691</v>
      </c>
      <c r="E219" s="9" t="s">
        <v>110</v>
      </c>
      <c r="F219" s="10">
        <f t="shared" si="138"/>
        <v>91</v>
      </c>
      <c r="G219" s="7" t="s">
        <v>74</v>
      </c>
      <c r="H219" s="8" t="s">
        <v>25</v>
      </c>
      <c r="I219" s="9">
        <v>-0.30249999999999999</v>
      </c>
      <c r="J219" s="9" t="s">
        <v>110</v>
      </c>
      <c r="K219" s="10">
        <f t="shared" si="134"/>
        <v>99</v>
      </c>
      <c r="L219" s="7" t="s">
        <v>69</v>
      </c>
      <c r="M219" s="8" t="s">
        <v>29</v>
      </c>
      <c r="N219" s="9">
        <v>-0.46706999999999999</v>
      </c>
      <c r="O219" s="9" t="s">
        <v>110</v>
      </c>
      <c r="P219" s="10">
        <f t="shared" si="137"/>
        <v>96</v>
      </c>
      <c r="Q219" s="7" t="s">
        <v>90</v>
      </c>
      <c r="R219" s="8" t="s">
        <v>23</v>
      </c>
      <c r="S219" s="10">
        <v>-0.42381999999999997</v>
      </c>
      <c r="T219" s="10"/>
      <c r="U219" s="10">
        <f t="shared" si="132"/>
        <v>103</v>
      </c>
      <c r="V219" s="7" t="s">
        <v>85</v>
      </c>
      <c r="W219" s="8" t="s">
        <v>19</v>
      </c>
      <c r="X219" s="10">
        <v>-0.21224000000000001</v>
      </c>
      <c r="Y219" s="10"/>
      <c r="Z219" s="10">
        <f t="shared" si="129"/>
        <v>123</v>
      </c>
      <c r="AA219" s="7" t="s">
        <v>58</v>
      </c>
      <c r="AB219" s="8" t="s">
        <v>25</v>
      </c>
      <c r="AC219" s="9">
        <v>-0.14327999999999999</v>
      </c>
      <c r="AD219" s="9" t="s">
        <v>110</v>
      </c>
      <c r="AE219" s="10">
        <f t="shared" si="133"/>
        <v>102</v>
      </c>
      <c r="AF219" s="7" t="s">
        <v>73</v>
      </c>
      <c r="AG219" s="8" t="s">
        <v>29</v>
      </c>
      <c r="AH219" s="10">
        <v>-0.13331000000000001</v>
      </c>
      <c r="AI219" s="10"/>
      <c r="AJ219" s="10">
        <f t="shared" si="131"/>
        <v>107</v>
      </c>
      <c r="AK219" s="7" t="s">
        <v>58</v>
      </c>
      <c r="AL219" s="8" t="s">
        <v>25</v>
      </c>
      <c r="AM219" s="10">
        <v>-0.12028</v>
      </c>
      <c r="AN219" s="10"/>
      <c r="AO219" s="10">
        <f t="shared" si="135"/>
        <v>100</v>
      </c>
      <c r="AP219" s="7" t="s">
        <v>35</v>
      </c>
      <c r="AQ219" s="8" t="s">
        <v>25</v>
      </c>
      <c r="AR219" s="9">
        <v>-0.14052999999999999</v>
      </c>
      <c r="AS219" s="9" t="s">
        <v>110</v>
      </c>
      <c r="AT219" s="10">
        <f t="shared" si="140"/>
        <v>76</v>
      </c>
      <c r="AU219" s="7" t="s">
        <v>33</v>
      </c>
      <c r="AV219" s="8" t="s">
        <v>25</v>
      </c>
      <c r="AW219" s="9">
        <v>-0.18981000000000001</v>
      </c>
      <c r="AX219" s="9" t="s">
        <v>110</v>
      </c>
      <c r="AY219" s="10">
        <f t="shared" si="139"/>
        <v>85</v>
      </c>
      <c r="AZ219" s="7" t="s">
        <v>66</v>
      </c>
      <c r="BA219" s="8" t="s">
        <v>28</v>
      </c>
      <c r="BB219" s="10">
        <v>-0.11569</v>
      </c>
      <c r="BC219" s="10"/>
      <c r="BD219" s="10">
        <f t="shared" si="142"/>
        <v>68</v>
      </c>
      <c r="BE219" s="7" t="s">
        <v>62</v>
      </c>
      <c r="BF219" s="8" t="s">
        <v>23</v>
      </c>
      <c r="BG219" s="9">
        <v>-4.7750000000000001E-2</v>
      </c>
      <c r="BH219" s="9" t="s">
        <v>110</v>
      </c>
      <c r="BI219" s="10">
        <f t="shared" si="141"/>
        <v>74</v>
      </c>
      <c r="BJ219" s="7" t="s">
        <v>103</v>
      </c>
      <c r="BK219" s="8" t="s">
        <v>23</v>
      </c>
      <c r="BL219" s="10">
        <v>-0.30187000000000003</v>
      </c>
      <c r="BM219" s="10"/>
      <c r="BN219" s="10">
        <f t="shared" si="130"/>
        <v>106</v>
      </c>
      <c r="BO219" s="7" t="s">
        <v>84</v>
      </c>
      <c r="BP219" s="8" t="s">
        <v>28</v>
      </c>
      <c r="BQ219" s="9">
        <v>-0.56330999999999998</v>
      </c>
      <c r="BR219" t="s">
        <v>110</v>
      </c>
      <c r="BS219" s="10">
        <f t="shared" si="136"/>
        <v>100</v>
      </c>
    </row>
    <row r="220" spans="1:71" ht="17" thickBot="1" x14ac:dyDescent="0.25">
      <c r="B220" s="7" t="s">
        <v>86</v>
      </c>
      <c r="C220" s="8" t="s">
        <v>20</v>
      </c>
      <c r="D220" s="9">
        <v>-0.14058999999999999</v>
      </c>
      <c r="E220" s="9" t="s">
        <v>110</v>
      </c>
      <c r="F220" s="10">
        <f t="shared" si="138"/>
        <v>92</v>
      </c>
      <c r="G220" s="7" t="s">
        <v>92</v>
      </c>
      <c r="H220" s="8" t="s">
        <v>23</v>
      </c>
      <c r="I220" s="9">
        <v>-0.31114999999999998</v>
      </c>
      <c r="J220" s="9" t="s">
        <v>110</v>
      </c>
      <c r="K220" s="10">
        <f t="shared" si="134"/>
        <v>100</v>
      </c>
      <c r="L220" s="7" t="s">
        <v>69</v>
      </c>
      <c r="M220" s="8" t="s">
        <v>19</v>
      </c>
      <c r="N220" s="9">
        <v>-0.46805000000000002</v>
      </c>
      <c r="O220" s="9" t="s">
        <v>110</v>
      </c>
      <c r="P220" s="10">
        <f t="shared" si="137"/>
        <v>97</v>
      </c>
      <c r="Q220" s="7" t="s">
        <v>58</v>
      </c>
      <c r="R220" s="8" t="s">
        <v>25</v>
      </c>
      <c r="S220" s="9">
        <v>-0.44863999999999998</v>
      </c>
      <c r="T220" s="9" t="s">
        <v>110</v>
      </c>
      <c r="U220" s="10">
        <f t="shared" si="132"/>
        <v>104</v>
      </c>
      <c r="V220" s="7" t="s">
        <v>40</v>
      </c>
      <c r="W220" s="8" t="s">
        <v>26</v>
      </c>
      <c r="X220" s="9">
        <v>-0.21471000000000001</v>
      </c>
      <c r="Y220" s="9" t="s">
        <v>110</v>
      </c>
      <c r="Z220" s="10">
        <f t="shared" si="129"/>
        <v>124</v>
      </c>
      <c r="AA220" s="7" t="s">
        <v>103</v>
      </c>
      <c r="AB220" s="8" t="s">
        <v>23</v>
      </c>
      <c r="AC220" s="10">
        <v>-0.14632000000000001</v>
      </c>
      <c r="AD220" s="10"/>
      <c r="AE220" s="10">
        <f t="shared" si="133"/>
        <v>103</v>
      </c>
      <c r="AF220" s="7" t="s">
        <v>57</v>
      </c>
      <c r="AG220" s="8" t="s">
        <v>26</v>
      </c>
      <c r="AH220" s="9">
        <v>-0.13768</v>
      </c>
      <c r="AI220" s="9" t="s">
        <v>110</v>
      </c>
      <c r="AJ220" s="10">
        <f t="shared" si="131"/>
        <v>108</v>
      </c>
      <c r="AK220" s="7" t="s">
        <v>82</v>
      </c>
      <c r="AL220" s="8" t="s">
        <v>25</v>
      </c>
      <c r="AM220" s="11">
        <v>-0.1206</v>
      </c>
      <c r="AN220" s="11" t="s">
        <v>111</v>
      </c>
      <c r="AO220" s="10">
        <f t="shared" si="135"/>
        <v>101</v>
      </c>
      <c r="AP220" s="7" t="s">
        <v>82</v>
      </c>
      <c r="AQ220" s="8" t="s">
        <v>28</v>
      </c>
      <c r="AR220" s="9">
        <v>-0.14327000000000001</v>
      </c>
      <c r="AS220" s="9" t="s">
        <v>110</v>
      </c>
      <c r="AT220" s="10">
        <f t="shared" si="140"/>
        <v>77</v>
      </c>
      <c r="AU220" s="7" t="s">
        <v>93</v>
      </c>
      <c r="AV220" s="8" t="s">
        <v>25</v>
      </c>
      <c r="AW220" s="10">
        <v>-0.19700000000000001</v>
      </c>
      <c r="AX220" s="10"/>
      <c r="AY220" s="10">
        <f t="shared" si="139"/>
        <v>86</v>
      </c>
      <c r="AZ220" s="7" t="s">
        <v>91</v>
      </c>
      <c r="BA220" s="8" t="s">
        <v>25</v>
      </c>
      <c r="BB220" s="10">
        <v>-0.11672</v>
      </c>
      <c r="BC220" s="10"/>
      <c r="BD220" s="10">
        <f t="shared" si="142"/>
        <v>69</v>
      </c>
      <c r="BE220" s="7" t="s">
        <v>75</v>
      </c>
      <c r="BF220" s="8" t="s">
        <v>29</v>
      </c>
      <c r="BG220" s="9">
        <v>-4.9750000000000003E-2</v>
      </c>
      <c r="BH220" s="9" t="s">
        <v>110</v>
      </c>
      <c r="BI220" s="10">
        <f t="shared" si="141"/>
        <v>75</v>
      </c>
      <c r="BJ220" s="7" t="s">
        <v>73</v>
      </c>
      <c r="BK220" s="8" t="s">
        <v>23</v>
      </c>
      <c r="BL220" s="11">
        <v>-0.32746999999999998</v>
      </c>
      <c r="BM220" s="11" t="s">
        <v>111</v>
      </c>
      <c r="BN220" s="10">
        <f t="shared" si="130"/>
        <v>107</v>
      </c>
      <c r="BO220" s="7" t="s">
        <v>86</v>
      </c>
      <c r="BP220" s="8" t="s">
        <v>20</v>
      </c>
      <c r="BQ220" s="9">
        <v>-0.57659000000000005</v>
      </c>
      <c r="BR220" t="s">
        <v>110</v>
      </c>
      <c r="BS220" s="10">
        <f t="shared" si="136"/>
        <v>101</v>
      </c>
    </row>
    <row r="221" spans="1:71" ht="17" thickBot="1" x14ac:dyDescent="0.25">
      <c r="B221" s="7" t="s">
        <v>52</v>
      </c>
      <c r="C221" s="8" t="s">
        <v>23</v>
      </c>
      <c r="D221" s="9">
        <v>-0.14282</v>
      </c>
      <c r="E221" s="9" t="s">
        <v>110</v>
      </c>
      <c r="F221" s="10">
        <f t="shared" si="138"/>
        <v>93</v>
      </c>
      <c r="G221" s="7" t="s">
        <v>60</v>
      </c>
      <c r="H221" s="8" t="s">
        <v>22</v>
      </c>
      <c r="I221" s="10">
        <v>-0.36585000000000001</v>
      </c>
      <c r="J221" s="10"/>
      <c r="K221" s="10">
        <f t="shared" si="134"/>
        <v>101</v>
      </c>
      <c r="L221" s="7" t="s">
        <v>76</v>
      </c>
      <c r="M221" s="8" t="s">
        <v>26</v>
      </c>
      <c r="N221" s="9">
        <v>-0.47497</v>
      </c>
      <c r="O221" s="9" t="s">
        <v>110</v>
      </c>
      <c r="P221" s="10">
        <f t="shared" si="137"/>
        <v>98</v>
      </c>
      <c r="Q221" s="7" t="s">
        <v>91</v>
      </c>
      <c r="R221" s="8" t="s">
        <v>22</v>
      </c>
      <c r="S221" s="9">
        <v>-0.44875999999999999</v>
      </c>
      <c r="T221" s="9" t="s">
        <v>110</v>
      </c>
      <c r="U221" s="10">
        <f t="shared" si="132"/>
        <v>105</v>
      </c>
      <c r="V221" s="7" t="s">
        <v>84</v>
      </c>
      <c r="W221" s="8" t="s">
        <v>26</v>
      </c>
      <c r="X221" s="11">
        <v>-0.21631</v>
      </c>
      <c r="Y221" s="11" t="s">
        <v>111</v>
      </c>
      <c r="Z221" s="10">
        <f t="shared" si="129"/>
        <v>125</v>
      </c>
      <c r="AA221" s="7" t="s">
        <v>104</v>
      </c>
      <c r="AB221" s="8" t="s">
        <v>25</v>
      </c>
      <c r="AC221" s="9">
        <v>-0.14806</v>
      </c>
      <c r="AD221" s="9" t="s">
        <v>110</v>
      </c>
      <c r="AE221" s="10">
        <f t="shared" si="133"/>
        <v>104</v>
      </c>
      <c r="AF221" s="7" t="s">
        <v>95</v>
      </c>
      <c r="AG221" s="8" t="s">
        <v>23</v>
      </c>
      <c r="AH221" s="10">
        <v>-0.1391</v>
      </c>
      <c r="AI221" s="10"/>
      <c r="AJ221" s="10">
        <f t="shared" si="131"/>
        <v>109</v>
      </c>
      <c r="AK221" s="7" t="s">
        <v>39</v>
      </c>
      <c r="AL221" s="8" t="s">
        <v>25</v>
      </c>
      <c r="AM221" s="9">
        <v>-0.12324</v>
      </c>
      <c r="AN221" s="9" t="s">
        <v>110</v>
      </c>
      <c r="AO221" s="10">
        <f t="shared" si="135"/>
        <v>102</v>
      </c>
      <c r="AP221" s="7" t="s">
        <v>104</v>
      </c>
      <c r="AQ221" s="8" t="s">
        <v>25</v>
      </c>
      <c r="AR221" s="9">
        <v>-0.14335000000000001</v>
      </c>
      <c r="AS221" s="9" t="s">
        <v>110</v>
      </c>
      <c r="AT221" s="10">
        <f t="shared" si="140"/>
        <v>78</v>
      </c>
      <c r="AU221" s="7" t="s">
        <v>91</v>
      </c>
      <c r="AV221" s="8" t="s">
        <v>20</v>
      </c>
      <c r="AW221" s="9">
        <v>-0.20216999999999999</v>
      </c>
      <c r="AX221" s="9" t="s">
        <v>110</v>
      </c>
      <c r="AY221" s="10">
        <f t="shared" si="139"/>
        <v>87</v>
      </c>
      <c r="AZ221" s="7" t="s">
        <v>102</v>
      </c>
      <c r="BA221" s="8" t="s">
        <v>28</v>
      </c>
      <c r="BB221" s="10">
        <v>-0.12234</v>
      </c>
      <c r="BC221" s="10"/>
      <c r="BD221" s="10">
        <f t="shared" si="142"/>
        <v>70</v>
      </c>
      <c r="BE221" s="7" t="s">
        <v>52</v>
      </c>
      <c r="BF221" s="8" t="s">
        <v>23</v>
      </c>
      <c r="BG221" s="9">
        <v>-5.1139999999999998E-2</v>
      </c>
      <c r="BH221" s="9" t="s">
        <v>110</v>
      </c>
      <c r="BI221" s="10">
        <f t="shared" si="141"/>
        <v>76</v>
      </c>
      <c r="BJ221" s="7" t="s">
        <v>94</v>
      </c>
      <c r="BK221" s="8" t="s">
        <v>22</v>
      </c>
      <c r="BL221" s="9">
        <v>-0.32746999999999998</v>
      </c>
      <c r="BM221" s="9" t="s">
        <v>110</v>
      </c>
      <c r="BN221" s="10">
        <f t="shared" si="130"/>
        <v>107</v>
      </c>
      <c r="BO221" s="7" t="s">
        <v>56</v>
      </c>
      <c r="BP221" s="8" t="s">
        <v>19</v>
      </c>
      <c r="BQ221" s="9">
        <v>-0.58115000000000006</v>
      </c>
      <c r="BR221" t="s">
        <v>110</v>
      </c>
      <c r="BS221" s="10">
        <f t="shared" si="136"/>
        <v>102</v>
      </c>
    </row>
    <row r="222" spans="1:71" ht="17" thickBot="1" x14ac:dyDescent="0.25">
      <c r="B222" s="7" t="s">
        <v>75</v>
      </c>
      <c r="C222" s="8" t="s">
        <v>29</v>
      </c>
      <c r="D222" s="9">
        <v>-0.14482999999999999</v>
      </c>
      <c r="E222" s="9" t="s">
        <v>110</v>
      </c>
      <c r="F222" s="10">
        <f t="shared" si="138"/>
        <v>94</v>
      </c>
      <c r="G222" s="7" t="s">
        <v>94</v>
      </c>
      <c r="H222" s="8" t="s">
        <v>28</v>
      </c>
      <c r="I222" s="10">
        <v>-0.37631999999999999</v>
      </c>
      <c r="J222" s="10"/>
      <c r="K222" s="10">
        <f t="shared" si="134"/>
        <v>102</v>
      </c>
      <c r="L222" s="7" t="s">
        <v>95</v>
      </c>
      <c r="M222" s="8" t="s">
        <v>23</v>
      </c>
      <c r="N222" s="10">
        <v>-0.52041999999999999</v>
      </c>
      <c r="O222" s="10"/>
      <c r="P222" s="10">
        <f t="shared" si="137"/>
        <v>99</v>
      </c>
      <c r="Q222" s="7" t="s">
        <v>60</v>
      </c>
      <c r="R222" s="8" t="s">
        <v>22</v>
      </c>
      <c r="S222" s="11">
        <v>-0.45458999999999999</v>
      </c>
      <c r="T222" s="11" t="s">
        <v>111</v>
      </c>
      <c r="U222" s="10">
        <f t="shared" si="132"/>
        <v>106</v>
      </c>
      <c r="V222" s="7" t="s">
        <v>91</v>
      </c>
      <c r="W222" s="8" t="s">
        <v>20</v>
      </c>
      <c r="X222" s="10">
        <v>-0.21867</v>
      </c>
      <c r="Y222" s="10"/>
      <c r="Z222" s="10">
        <f t="shared" si="129"/>
        <v>126</v>
      </c>
      <c r="AA222" s="7" t="s">
        <v>72</v>
      </c>
      <c r="AB222" s="8" t="s">
        <v>25</v>
      </c>
      <c r="AC222" s="9">
        <v>-0.15003</v>
      </c>
      <c r="AD222" s="9" t="s">
        <v>110</v>
      </c>
      <c r="AE222" s="10">
        <f t="shared" si="133"/>
        <v>105</v>
      </c>
      <c r="AF222" s="7" t="s">
        <v>99</v>
      </c>
      <c r="AG222" s="8" t="s">
        <v>26</v>
      </c>
      <c r="AH222" s="9">
        <v>-0.15421000000000001</v>
      </c>
      <c r="AI222" s="9" t="s">
        <v>110</v>
      </c>
      <c r="AJ222" s="10">
        <f t="shared" si="131"/>
        <v>110</v>
      </c>
      <c r="AK222" s="7" t="s">
        <v>80</v>
      </c>
      <c r="AL222" s="8" t="s">
        <v>25</v>
      </c>
      <c r="AM222" s="9">
        <v>-0.12576999999999999</v>
      </c>
      <c r="AN222" s="9" t="s">
        <v>110</v>
      </c>
      <c r="AO222" s="10">
        <f t="shared" si="135"/>
        <v>103</v>
      </c>
      <c r="AP222" s="7" t="s">
        <v>56</v>
      </c>
      <c r="AQ222" s="8" t="s">
        <v>25</v>
      </c>
      <c r="AR222" s="9">
        <v>-0.14344000000000001</v>
      </c>
      <c r="AS222" s="9" t="s">
        <v>110</v>
      </c>
      <c r="AT222" s="10">
        <f t="shared" si="140"/>
        <v>79</v>
      </c>
      <c r="AU222" s="7" t="s">
        <v>92</v>
      </c>
      <c r="AV222" s="8" t="s">
        <v>28</v>
      </c>
      <c r="AW222" s="9">
        <v>-0.20626</v>
      </c>
      <c r="AX222" s="9" t="s">
        <v>110</v>
      </c>
      <c r="AY222" s="10">
        <f t="shared" si="139"/>
        <v>88</v>
      </c>
      <c r="AZ222" s="7" t="s">
        <v>58</v>
      </c>
      <c r="BA222" s="8" t="s">
        <v>20</v>
      </c>
      <c r="BB222" s="10">
        <v>-0.12235</v>
      </c>
      <c r="BC222" s="10"/>
      <c r="BD222" s="10">
        <f t="shared" si="142"/>
        <v>71</v>
      </c>
      <c r="BE222" s="7" t="s">
        <v>75</v>
      </c>
      <c r="BF222" s="8" t="s">
        <v>25</v>
      </c>
      <c r="BG222" s="9">
        <v>-5.1880000000000003E-2</v>
      </c>
      <c r="BH222" s="9" t="s">
        <v>110</v>
      </c>
      <c r="BI222" s="10">
        <f t="shared" si="141"/>
        <v>77</v>
      </c>
      <c r="BJ222" s="7" t="s">
        <v>81</v>
      </c>
      <c r="BK222" s="8" t="s">
        <v>20</v>
      </c>
      <c r="BL222" s="9">
        <v>-0.34117999999999998</v>
      </c>
      <c r="BM222" s="9" t="s">
        <v>110</v>
      </c>
      <c r="BN222" s="10">
        <f t="shared" si="130"/>
        <v>108</v>
      </c>
      <c r="BO222" s="7" t="s">
        <v>96</v>
      </c>
      <c r="BP222" s="8" t="s">
        <v>29</v>
      </c>
      <c r="BQ222" s="11">
        <v>-0.60224</v>
      </c>
      <c r="BR222" t="s">
        <v>111</v>
      </c>
      <c r="BS222" s="10">
        <f t="shared" si="136"/>
        <v>103</v>
      </c>
    </row>
    <row r="223" spans="1:71" ht="17" thickBot="1" x14ac:dyDescent="0.25">
      <c r="B223" s="7" t="s">
        <v>98</v>
      </c>
      <c r="C223" s="8" t="s">
        <v>25</v>
      </c>
      <c r="D223" s="11">
        <v>-0.14938000000000001</v>
      </c>
      <c r="E223" s="11" t="s">
        <v>111</v>
      </c>
      <c r="F223" s="10">
        <f t="shared" si="138"/>
        <v>95</v>
      </c>
      <c r="G223" s="7" t="s">
        <v>95</v>
      </c>
      <c r="H223" s="8" t="s">
        <v>26</v>
      </c>
      <c r="I223" s="10">
        <v>-0.37642999999999999</v>
      </c>
      <c r="J223" s="10"/>
      <c r="K223" s="10">
        <f t="shared" si="134"/>
        <v>103</v>
      </c>
      <c r="L223" s="7" t="s">
        <v>69</v>
      </c>
      <c r="M223" s="8" t="s">
        <v>23</v>
      </c>
      <c r="N223" s="9">
        <v>-0.53724000000000005</v>
      </c>
      <c r="O223" s="9" t="s">
        <v>110</v>
      </c>
      <c r="P223" s="10">
        <f t="shared" si="137"/>
        <v>100</v>
      </c>
      <c r="Q223" s="7" t="s">
        <v>91</v>
      </c>
      <c r="R223" s="8" t="s">
        <v>25</v>
      </c>
      <c r="S223" s="9">
        <v>-0.47904000000000002</v>
      </c>
      <c r="T223" s="9" t="s">
        <v>110</v>
      </c>
      <c r="U223" s="10">
        <f t="shared" si="132"/>
        <v>107</v>
      </c>
      <c r="V223" s="7" t="s">
        <v>73</v>
      </c>
      <c r="W223" s="8" t="s">
        <v>26</v>
      </c>
      <c r="X223" s="10">
        <v>-0.23074</v>
      </c>
      <c r="Y223" s="10"/>
      <c r="Z223" s="10">
        <f t="shared" si="129"/>
        <v>127</v>
      </c>
      <c r="AA223" s="7" t="s">
        <v>91</v>
      </c>
      <c r="AB223" s="8" t="s">
        <v>20</v>
      </c>
      <c r="AC223" s="9">
        <v>-0.15809999999999999</v>
      </c>
      <c r="AD223" s="9" t="s">
        <v>110</v>
      </c>
      <c r="AE223" s="10">
        <f t="shared" si="133"/>
        <v>106</v>
      </c>
      <c r="AF223" s="7" t="s">
        <v>60</v>
      </c>
      <c r="AG223" s="8" t="s">
        <v>26</v>
      </c>
      <c r="AH223" s="11">
        <v>-0.16707</v>
      </c>
      <c r="AI223" s="11" t="s">
        <v>111</v>
      </c>
      <c r="AJ223" s="10">
        <f t="shared" si="131"/>
        <v>111</v>
      </c>
      <c r="AK223" s="7" t="s">
        <v>89</v>
      </c>
      <c r="AL223" s="8" t="s">
        <v>22</v>
      </c>
      <c r="AM223" s="9">
        <v>-0.12642999999999999</v>
      </c>
      <c r="AN223" s="9" t="s">
        <v>110</v>
      </c>
      <c r="AO223" s="10">
        <f t="shared" si="135"/>
        <v>104</v>
      </c>
      <c r="AP223" s="7" t="s">
        <v>103</v>
      </c>
      <c r="AQ223" s="8" t="s">
        <v>26</v>
      </c>
      <c r="AR223" s="10">
        <v>-0.15146000000000001</v>
      </c>
      <c r="AS223" s="10"/>
      <c r="AT223" s="10">
        <f t="shared" si="140"/>
        <v>80</v>
      </c>
      <c r="AU223" s="7" t="s">
        <v>72</v>
      </c>
      <c r="AV223" s="8" t="s">
        <v>28</v>
      </c>
      <c r="AW223" s="9">
        <v>-0.20952000000000001</v>
      </c>
      <c r="AX223" s="9" t="s">
        <v>110</v>
      </c>
      <c r="AY223" s="10">
        <f t="shared" si="139"/>
        <v>89</v>
      </c>
      <c r="AZ223" s="7" t="s">
        <v>92</v>
      </c>
      <c r="BA223" s="8" t="s">
        <v>20</v>
      </c>
      <c r="BB223" s="11">
        <v>-0.13397999999999999</v>
      </c>
      <c r="BC223" s="11" t="s">
        <v>111</v>
      </c>
      <c r="BD223" s="10">
        <f t="shared" si="142"/>
        <v>72</v>
      </c>
      <c r="BE223" s="7" t="s">
        <v>93</v>
      </c>
      <c r="BF223" s="8" t="s">
        <v>29</v>
      </c>
      <c r="BG223" s="9">
        <v>-5.781E-2</v>
      </c>
      <c r="BH223" s="9" t="s">
        <v>110</v>
      </c>
      <c r="BI223" s="10">
        <f t="shared" si="141"/>
        <v>78</v>
      </c>
      <c r="BJ223" s="7" t="s">
        <v>90</v>
      </c>
      <c r="BK223" s="8" t="s">
        <v>29</v>
      </c>
      <c r="BL223" s="10">
        <v>-0.35715999999999998</v>
      </c>
      <c r="BM223" s="10"/>
      <c r="BN223" s="10">
        <f t="shared" si="130"/>
        <v>109</v>
      </c>
      <c r="BO223" s="7" t="s">
        <v>103</v>
      </c>
      <c r="BP223" s="8" t="s">
        <v>23</v>
      </c>
      <c r="BQ223" s="11">
        <v>-0.60418000000000005</v>
      </c>
      <c r="BR223" t="s">
        <v>111</v>
      </c>
      <c r="BS223" s="10">
        <f t="shared" si="136"/>
        <v>104</v>
      </c>
    </row>
    <row r="224" spans="1:71" ht="17" thickBot="1" x14ac:dyDescent="0.25">
      <c r="B224" s="7" t="s">
        <v>59</v>
      </c>
      <c r="C224" s="8" t="s">
        <v>25</v>
      </c>
      <c r="D224" s="9">
        <v>-0.15343999999999999</v>
      </c>
      <c r="E224" s="9" t="s">
        <v>110</v>
      </c>
      <c r="F224" s="10">
        <f t="shared" si="138"/>
        <v>96</v>
      </c>
      <c r="G224" s="7" t="s">
        <v>73</v>
      </c>
      <c r="H224" s="8" t="s">
        <v>26</v>
      </c>
      <c r="I224" s="9">
        <v>-0.40238000000000002</v>
      </c>
      <c r="J224" s="9" t="s">
        <v>110</v>
      </c>
      <c r="K224" s="10">
        <f t="shared" si="134"/>
        <v>104</v>
      </c>
      <c r="L224" s="7" t="s">
        <v>98</v>
      </c>
      <c r="M224" s="8" t="s">
        <v>23</v>
      </c>
      <c r="N224" s="9">
        <v>-0.54205000000000003</v>
      </c>
      <c r="O224" s="9" t="s">
        <v>110</v>
      </c>
      <c r="P224" s="10">
        <f t="shared" si="137"/>
        <v>101</v>
      </c>
      <c r="Q224" s="7" t="s">
        <v>72</v>
      </c>
      <c r="R224" s="8" t="s">
        <v>28</v>
      </c>
      <c r="S224" s="9">
        <v>-0.49575000000000002</v>
      </c>
      <c r="T224" s="9" t="s">
        <v>110</v>
      </c>
      <c r="U224" s="10">
        <f t="shared" si="132"/>
        <v>108</v>
      </c>
      <c r="V224" s="7" t="s">
        <v>81</v>
      </c>
      <c r="W224" s="8" t="s">
        <v>26</v>
      </c>
      <c r="X224" s="9">
        <v>-0.23172999999999999</v>
      </c>
      <c r="Y224" s="9" t="s">
        <v>110</v>
      </c>
      <c r="Z224" s="10">
        <f t="shared" si="129"/>
        <v>128</v>
      </c>
      <c r="AA224" s="7" t="s">
        <v>89</v>
      </c>
      <c r="AB224" s="8" t="s">
        <v>25</v>
      </c>
      <c r="AC224" s="10">
        <v>-0.15917999999999999</v>
      </c>
      <c r="AD224" s="10"/>
      <c r="AE224" s="10">
        <f t="shared" si="133"/>
        <v>107</v>
      </c>
      <c r="AF224" s="7" t="s">
        <v>84</v>
      </c>
      <c r="AG224" s="8" t="s">
        <v>28</v>
      </c>
      <c r="AH224" s="9">
        <v>-0.16807</v>
      </c>
      <c r="AI224" s="9" t="s">
        <v>110</v>
      </c>
      <c r="AJ224" s="10">
        <f t="shared" si="131"/>
        <v>112</v>
      </c>
      <c r="AK224" s="7" t="s">
        <v>67</v>
      </c>
      <c r="AL224" s="8" t="s">
        <v>28</v>
      </c>
      <c r="AM224" s="11">
        <v>-0.12756999999999999</v>
      </c>
      <c r="AN224" s="11" t="s">
        <v>111</v>
      </c>
      <c r="AO224" s="10">
        <f t="shared" si="135"/>
        <v>105</v>
      </c>
      <c r="AP224" s="7" t="s">
        <v>103</v>
      </c>
      <c r="AQ224" s="8" t="s">
        <v>28</v>
      </c>
      <c r="AR224" s="10">
        <v>-0.15708</v>
      </c>
      <c r="AS224" s="10"/>
      <c r="AT224" s="10">
        <f t="shared" si="140"/>
        <v>81</v>
      </c>
      <c r="AU224" s="7" t="s">
        <v>92</v>
      </c>
      <c r="AV224" s="8" t="s">
        <v>20</v>
      </c>
      <c r="AW224" s="9">
        <v>-0.21376000000000001</v>
      </c>
      <c r="AX224" s="9" t="s">
        <v>110</v>
      </c>
      <c r="AY224" s="10">
        <f t="shared" si="139"/>
        <v>90</v>
      </c>
      <c r="AZ224" s="7" t="s">
        <v>82</v>
      </c>
      <c r="BA224" s="8" t="s">
        <v>28</v>
      </c>
      <c r="BB224" s="10">
        <v>-0.14821000000000001</v>
      </c>
      <c r="BC224" s="10"/>
      <c r="BD224" s="10">
        <f t="shared" si="142"/>
        <v>73</v>
      </c>
      <c r="BE224" s="7" t="s">
        <v>93</v>
      </c>
      <c r="BF224" s="8" t="s">
        <v>20</v>
      </c>
      <c r="BG224" s="11">
        <v>-5.8290000000000002E-2</v>
      </c>
      <c r="BH224" s="11" t="s">
        <v>111</v>
      </c>
      <c r="BI224" s="10">
        <f t="shared" si="141"/>
        <v>79</v>
      </c>
      <c r="BJ224" s="7" t="s">
        <v>60</v>
      </c>
      <c r="BK224" s="8" t="s">
        <v>22</v>
      </c>
      <c r="BL224" s="9">
        <v>-0.38366</v>
      </c>
      <c r="BM224" s="9" t="s">
        <v>110</v>
      </c>
      <c r="BN224" s="10">
        <f t="shared" si="130"/>
        <v>110</v>
      </c>
      <c r="BO224" s="7" t="s">
        <v>96</v>
      </c>
      <c r="BP224" s="8" t="s">
        <v>25</v>
      </c>
      <c r="BQ224" s="9">
        <v>-0.60489000000000004</v>
      </c>
      <c r="BR224" t="s">
        <v>110</v>
      </c>
      <c r="BS224" s="10">
        <f t="shared" si="136"/>
        <v>105</v>
      </c>
    </row>
    <row r="225" spans="2:75" ht="17" thickBot="1" x14ac:dyDescent="0.25">
      <c r="B225" s="7" t="s">
        <v>92</v>
      </c>
      <c r="C225" s="8" t="s">
        <v>25</v>
      </c>
      <c r="D225" s="9">
        <v>-0.16650999999999999</v>
      </c>
      <c r="E225" s="9" t="s">
        <v>110</v>
      </c>
      <c r="F225" s="10">
        <f t="shared" si="138"/>
        <v>97</v>
      </c>
      <c r="G225" s="7" t="s">
        <v>90</v>
      </c>
      <c r="H225" s="8" t="s">
        <v>26</v>
      </c>
      <c r="I225" s="10">
        <v>-0.41969000000000001</v>
      </c>
      <c r="J225" s="10"/>
      <c r="K225" s="10">
        <f t="shared" si="134"/>
        <v>105</v>
      </c>
      <c r="L225" s="7" t="s">
        <v>85</v>
      </c>
      <c r="M225" s="8" t="s">
        <v>19</v>
      </c>
      <c r="N225" s="10">
        <v>-0.64983999999999997</v>
      </c>
      <c r="O225" s="10"/>
      <c r="P225" s="10">
        <f t="shared" si="137"/>
        <v>102</v>
      </c>
      <c r="Q225" s="7" t="s">
        <v>58</v>
      </c>
      <c r="R225" s="8" t="s">
        <v>20</v>
      </c>
      <c r="S225" s="9">
        <v>-0.50322999999999996</v>
      </c>
      <c r="T225" s="9" t="s">
        <v>110</v>
      </c>
      <c r="U225" s="10">
        <f t="shared" si="132"/>
        <v>109</v>
      </c>
      <c r="V225" s="7" t="s">
        <v>90</v>
      </c>
      <c r="W225" s="8" t="s">
        <v>23</v>
      </c>
      <c r="X225" s="10">
        <v>-0.28763</v>
      </c>
      <c r="Y225" s="10"/>
      <c r="Z225" s="10">
        <f t="shared" si="129"/>
        <v>129</v>
      </c>
      <c r="AA225" s="7" t="s">
        <v>91</v>
      </c>
      <c r="AB225" s="8" t="s">
        <v>28</v>
      </c>
      <c r="AC225" s="9">
        <v>-0.17279</v>
      </c>
      <c r="AD225" s="9" t="s">
        <v>110</v>
      </c>
      <c r="AE225" s="10">
        <f t="shared" si="133"/>
        <v>108</v>
      </c>
      <c r="AF225" s="7" t="s">
        <v>85</v>
      </c>
      <c r="AG225" s="8" t="s">
        <v>19</v>
      </c>
      <c r="AH225" s="10">
        <v>-0.17021</v>
      </c>
      <c r="AI225" s="10"/>
      <c r="AJ225" s="10">
        <f t="shared" si="131"/>
        <v>113</v>
      </c>
      <c r="AK225" s="7" t="s">
        <v>92</v>
      </c>
      <c r="AL225" s="8" t="s">
        <v>28</v>
      </c>
      <c r="AM225" s="11">
        <v>-0.15862000000000001</v>
      </c>
      <c r="AN225" s="11" t="s">
        <v>111</v>
      </c>
      <c r="AO225" s="10">
        <f t="shared" si="135"/>
        <v>106</v>
      </c>
      <c r="AP225" s="7" t="s">
        <v>58</v>
      </c>
      <c r="AQ225" s="8" t="s">
        <v>25</v>
      </c>
      <c r="AR225" s="11">
        <v>-0.16788</v>
      </c>
      <c r="AS225" s="11" t="s">
        <v>111</v>
      </c>
      <c r="AT225" s="10">
        <f t="shared" si="140"/>
        <v>82</v>
      </c>
      <c r="AU225" s="7" t="s">
        <v>82</v>
      </c>
      <c r="AV225" s="8" t="s">
        <v>20</v>
      </c>
      <c r="AW225" s="9">
        <v>-0.22500999999999999</v>
      </c>
      <c r="AX225" s="9" t="s">
        <v>110</v>
      </c>
      <c r="AY225" s="10">
        <f t="shared" si="139"/>
        <v>91</v>
      </c>
      <c r="AZ225" s="7" t="s">
        <v>92</v>
      </c>
      <c r="BA225" s="8" t="s">
        <v>23</v>
      </c>
      <c r="BB225" s="11">
        <v>-0.15698999999999999</v>
      </c>
      <c r="BC225" s="11" t="s">
        <v>111</v>
      </c>
      <c r="BD225" s="10">
        <f t="shared" si="142"/>
        <v>74</v>
      </c>
      <c r="BE225" s="7" t="s">
        <v>69</v>
      </c>
      <c r="BF225" s="8" t="s">
        <v>19</v>
      </c>
      <c r="BG225" s="9">
        <v>-6.318E-2</v>
      </c>
      <c r="BH225" s="9" t="s">
        <v>110</v>
      </c>
      <c r="BI225" s="10">
        <f t="shared" si="141"/>
        <v>80</v>
      </c>
      <c r="BJ225" s="7" t="s">
        <v>100</v>
      </c>
      <c r="BK225" s="8" t="s">
        <v>22</v>
      </c>
      <c r="BL225" s="11">
        <v>-0.38714999999999999</v>
      </c>
      <c r="BM225" s="11" t="s">
        <v>111</v>
      </c>
      <c r="BN225" s="10">
        <f t="shared" si="130"/>
        <v>111</v>
      </c>
      <c r="BO225" s="7" t="s">
        <v>95</v>
      </c>
      <c r="BP225" s="8" t="s">
        <v>19</v>
      </c>
      <c r="BQ225" s="10">
        <v>-0.67708999999999997</v>
      </c>
      <c r="BS225" s="10">
        <f t="shared" si="136"/>
        <v>106</v>
      </c>
    </row>
    <row r="226" spans="2:75" ht="17" thickBot="1" x14ac:dyDescent="0.25">
      <c r="B226" s="7" t="s">
        <v>69</v>
      </c>
      <c r="C226" s="8" t="s">
        <v>23</v>
      </c>
      <c r="D226" s="9">
        <v>-0.18153</v>
      </c>
      <c r="E226" s="9" t="s">
        <v>110</v>
      </c>
      <c r="F226" s="10">
        <f t="shared" si="138"/>
        <v>98</v>
      </c>
      <c r="G226" s="7" t="s">
        <v>90</v>
      </c>
      <c r="H226" s="8" t="s">
        <v>23</v>
      </c>
      <c r="I226" s="9">
        <v>-0.45368000000000003</v>
      </c>
      <c r="J226" s="9" t="s">
        <v>110</v>
      </c>
      <c r="K226" s="10">
        <f t="shared" si="134"/>
        <v>106</v>
      </c>
      <c r="L226" s="7" t="s">
        <v>85</v>
      </c>
      <c r="M226" s="8" t="s">
        <v>29</v>
      </c>
      <c r="N226" s="10">
        <v>-0.66527999999999998</v>
      </c>
      <c r="O226" s="10"/>
      <c r="P226" s="10">
        <f t="shared" si="137"/>
        <v>103</v>
      </c>
      <c r="Q226" s="7" t="s">
        <v>72</v>
      </c>
      <c r="R226" s="8" t="s">
        <v>25</v>
      </c>
      <c r="S226" s="9">
        <v>-0.53383999999999998</v>
      </c>
      <c r="T226" s="9" t="s">
        <v>110</v>
      </c>
      <c r="U226" s="10">
        <f t="shared" si="132"/>
        <v>110</v>
      </c>
      <c r="V226" s="7" t="s">
        <v>90</v>
      </c>
      <c r="W226" s="8" t="s">
        <v>29</v>
      </c>
      <c r="X226" s="10">
        <v>-0.33498</v>
      </c>
      <c r="Y226" s="10"/>
      <c r="Z226" s="10">
        <f t="shared" ref="Z226:Z230" si="143">IF(X226&lt;X225,Z225+1,Z225)</f>
        <v>130</v>
      </c>
      <c r="AA226" s="7" t="s">
        <v>90</v>
      </c>
      <c r="AB226" s="8" t="s">
        <v>20</v>
      </c>
      <c r="AC226" s="10">
        <v>-0.17348</v>
      </c>
      <c r="AD226" s="10"/>
      <c r="AE226" s="10">
        <f t="shared" si="133"/>
        <v>109</v>
      </c>
      <c r="AF226" s="7" t="s">
        <v>94</v>
      </c>
      <c r="AG226" s="8" t="s">
        <v>26</v>
      </c>
      <c r="AH226" s="11">
        <v>-0.19982</v>
      </c>
      <c r="AI226" s="11" t="s">
        <v>111</v>
      </c>
      <c r="AJ226" s="10">
        <f t="shared" si="131"/>
        <v>114</v>
      </c>
      <c r="AK226" s="7" t="s">
        <v>72</v>
      </c>
      <c r="AL226" s="8" t="s">
        <v>28</v>
      </c>
      <c r="AM226" s="9">
        <v>-0.16266</v>
      </c>
      <c r="AN226" s="9" t="s">
        <v>110</v>
      </c>
      <c r="AO226" s="10">
        <f t="shared" si="135"/>
        <v>107</v>
      </c>
      <c r="AP226" s="7" t="s">
        <v>89</v>
      </c>
      <c r="AQ226" s="8" t="s">
        <v>19</v>
      </c>
      <c r="AR226" s="9">
        <v>-0.18637000000000001</v>
      </c>
      <c r="AS226" s="9" t="s">
        <v>110</v>
      </c>
      <c r="AT226" s="10">
        <f t="shared" si="140"/>
        <v>83</v>
      </c>
      <c r="AU226" s="7" t="s">
        <v>59</v>
      </c>
      <c r="AV226" s="8" t="s">
        <v>25</v>
      </c>
      <c r="AW226" s="9">
        <v>-0.22816</v>
      </c>
      <c r="AX226" s="9" t="s">
        <v>110</v>
      </c>
      <c r="AY226" s="10">
        <f t="shared" si="139"/>
        <v>92</v>
      </c>
      <c r="AZ226" s="7" t="s">
        <v>82</v>
      </c>
      <c r="BA226" s="8" t="s">
        <v>20</v>
      </c>
      <c r="BB226" s="9">
        <v>-0.15733</v>
      </c>
      <c r="BC226" s="9" t="s">
        <v>110</v>
      </c>
      <c r="BD226" s="10">
        <f t="shared" si="142"/>
        <v>75</v>
      </c>
      <c r="BE226" s="7" t="s">
        <v>98</v>
      </c>
      <c r="BF226" s="8" t="s">
        <v>25</v>
      </c>
      <c r="BG226" s="9">
        <v>-7.1800000000000003E-2</v>
      </c>
      <c r="BH226" s="9" t="s">
        <v>110</v>
      </c>
      <c r="BI226" s="10">
        <f t="shared" si="141"/>
        <v>81</v>
      </c>
      <c r="BJ226" s="7" t="s">
        <v>84</v>
      </c>
      <c r="BK226" s="8" t="s">
        <v>28</v>
      </c>
      <c r="BL226" s="9">
        <v>-0.38730999999999999</v>
      </c>
      <c r="BM226" s="9" t="s">
        <v>110</v>
      </c>
      <c r="BN226" s="10">
        <f t="shared" si="130"/>
        <v>112</v>
      </c>
      <c r="BO226" s="7" t="s">
        <v>93</v>
      </c>
      <c r="BP226" s="8" t="s">
        <v>25</v>
      </c>
      <c r="BQ226" s="9">
        <v>-0.72021999999999997</v>
      </c>
      <c r="BR226" t="s">
        <v>110</v>
      </c>
      <c r="BS226" s="10">
        <f t="shared" si="136"/>
        <v>107</v>
      </c>
    </row>
    <row r="227" spans="2:75" ht="17" thickBot="1" x14ac:dyDescent="0.25">
      <c r="B227" s="7" t="s">
        <v>98</v>
      </c>
      <c r="C227" s="8" t="s">
        <v>19</v>
      </c>
      <c r="D227" s="9">
        <v>-0.18473999999999999</v>
      </c>
      <c r="E227" s="9" t="s">
        <v>110</v>
      </c>
      <c r="F227" s="10">
        <f t="shared" si="138"/>
        <v>99</v>
      </c>
      <c r="G227" s="7" t="s">
        <v>94</v>
      </c>
      <c r="H227" s="8" t="s">
        <v>22</v>
      </c>
      <c r="I227" s="10">
        <v>-0.45727000000000001</v>
      </c>
      <c r="J227" s="10"/>
      <c r="K227" s="10">
        <f t="shared" si="134"/>
        <v>107</v>
      </c>
      <c r="L227" s="7" t="s">
        <v>60</v>
      </c>
      <c r="M227" s="8" t="s">
        <v>26</v>
      </c>
      <c r="N227" s="10">
        <v>-0.78381000000000001</v>
      </c>
      <c r="O227" s="10"/>
      <c r="P227" s="10">
        <f t="shared" si="137"/>
        <v>104</v>
      </c>
      <c r="Q227" s="7" t="s">
        <v>90</v>
      </c>
      <c r="R227" s="8" t="s">
        <v>20</v>
      </c>
      <c r="S227" s="10">
        <v>-0.54186000000000001</v>
      </c>
      <c r="T227" s="10"/>
      <c r="U227" s="10">
        <f t="shared" si="132"/>
        <v>111</v>
      </c>
      <c r="V227" s="7" t="s">
        <v>94</v>
      </c>
      <c r="W227" s="8" t="s">
        <v>26</v>
      </c>
      <c r="X227" s="10">
        <v>-0.35110000000000002</v>
      </c>
      <c r="Y227" s="10"/>
      <c r="Z227" s="10">
        <f t="shared" si="143"/>
        <v>131</v>
      </c>
      <c r="AA227" s="7" t="s">
        <v>81</v>
      </c>
      <c r="AB227" s="8" t="s">
        <v>26</v>
      </c>
      <c r="AC227" s="11">
        <v>-0.18779999999999999</v>
      </c>
      <c r="AD227" s="11" t="s">
        <v>111</v>
      </c>
      <c r="AE227" s="10">
        <f t="shared" si="133"/>
        <v>110</v>
      </c>
      <c r="AF227" s="7" t="s">
        <v>85</v>
      </c>
      <c r="AG227" s="8" t="s">
        <v>29</v>
      </c>
      <c r="AH227" s="10">
        <v>-0.21037</v>
      </c>
      <c r="AI227" s="10"/>
      <c r="AJ227" s="10">
        <f t="shared" si="131"/>
        <v>115</v>
      </c>
      <c r="AK227" s="7" t="s">
        <v>91</v>
      </c>
      <c r="AL227" s="8" t="s">
        <v>28</v>
      </c>
      <c r="AM227" s="10">
        <v>-0.16783000000000001</v>
      </c>
      <c r="AN227" s="10"/>
      <c r="AO227" s="10">
        <f t="shared" si="135"/>
        <v>108</v>
      </c>
      <c r="AP227" s="7" t="s">
        <v>72</v>
      </c>
      <c r="AQ227" s="8" t="s">
        <v>28</v>
      </c>
      <c r="AR227" s="9">
        <v>-0.22416</v>
      </c>
      <c r="AS227" s="9" t="s">
        <v>110</v>
      </c>
      <c r="AT227" s="10">
        <f t="shared" si="140"/>
        <v>84</v>
      </c>
      <c r="AU227" s="7" t="s">
        <v>82</v>
      </c>
      <c r="AV227" s="8" t="s">
        <v>25</v>
      </c>
      <c r="AW227" s="9">
        <v>-0.22839000000000001</v>
      </c>
      <c r="AX227" s="9" t="s">
        <v>110</v>
      </c>
      <c r="AY227" s="10">
        <f t="shared" si="139"/>
        <v>93</v>
      </c>
      <c r="AZ227" s="7" t="s">
        <v>92</v>
      </c>
      <c r="BA227" s="8" t="s">
        <v>28</v>
      </c>
      <c r="BB227" s="9">
        <v>-0.17435999999999999</v>
      </c>
      <c r="BC227" s="9" t="s">
        <v>110</v>
      </c>
      <c r="BD227" s="10">
        <f t="shared" si="142"/>
        <v>76</v>
      </c>
      <c r="BE227" s="7" t="s">
        <v>98</v>
      </c>
      <c r="BF227" s="8" t="s">
        <v>19</v>
      </c>
      <c r="BG227" s="9">
        <v>-7.4349999999999999E-2</v>
      </c>
      <c r="BH227" s="9" t="s">
        <v>110</v>
      </c>
      <c r="BI227" s="10">
        <f t="shared" si="141"/>
        <v>82</v>
      </c>
      <c r="BJ227" s="7" t="s">
        <v>77</v>
      </c>
      <c r="BK227" s="8" t="s">
        <v>22</v>
      </c>
      <c r="BL227" s="9">
        <v>-0.42403000000000002</v>
      </c>
      <c r="BM227" s="9" t="s">
        <v>110</v>
      </c>
      <c r="BN227" s="10">
        <f t="shared" si="130"/>
        <v>113</v>
      </c>
      <c r="BO227" s="7" t="s">
        <v>68</v>
      </c>
      <c r="BP227" s="8" t="s">
        <v>19</v>
      </c>
      <c r="BQ227" s="9">
        <v>-0.85058</v>
      </c>
      <c r="BR227" t="s">
        <v>110</v>
      </c>
      <c r="BS227" s="10">
        <f t="shared" si="136"/>
        <v>108</v>
      </c>
    </row>
    <row r="228" spans="2:75" ht="17" thickBot="1" x14ac:dyDescent="0.25">
      <c r="B228" s="7" t="s">
        <v>75</v>
      </c>
      <c r="C228" s="8" t="s">
        <v>23</v>
      </c>
      <c r="D228" s="9">
        <v>-0.19264000000000001</v>
      </c>
      <c r="E228" s="9" t="s">
        <v>110</v>
      </c>
      <c r="F228" s="10">
        <f t="shared" si="138"/>
        <v>100</v>
      </c>
      <c r="G228" s="7" t="s">
        <v>90</v>
      </c>
      <c r="H228" s="8" t="s">
        <v>20</v>
      </c>
      <c r="I228" s="9">
        <v>-0.46567999999999998</v>
      </c>
      <c r="J228" s="9" t="s">
        <v>110</v>
      </c>
      <c r="K228" s="10">
        <f t="shared" si="134"/>
        <v>108</v>
      </c>
      <c r="L228" s="7" t="s">
        <v>94</v>
      </c>
      <c r="M228" s="8" t="s">
        <v>26</v>
      </c>
      <c r="N228" s="11">
        <v>-1.03288</v>
      </c>
      <c r="O228" s="11" t="s">
        <v>111</v>
      </c>
      <c r="P228" s="10">
        <f t="shared" si="137"/>
        <v>105</v>
      </c>
      <c r="Q228" s="7" t="s">
        <v>89</v>
      </c>
      <c r="R228" s="8" t="s">
        <v>25</v>
      </c>
      <c r="S228" s="9">
        <v>-0.56167</v>
      </c>
      <c r="T228" s="9" t="s">
        <v>110</v>
      </c>
      <c r="U228" s="10">
        <f t="shared" si="132"/>
        <v>112</v>
      </c>
      <c r="V228" s="7" t="s">
        <v>90</v>
      </c>
      <c r="W228" s="8" t="s">
        <v>20</v>
      </c>
      <c r="X228" s="10">
        <v>-0.37142999999999998</v>
      </c>
      <c r="Y228" s="10"/>
      <c r="Z228" s="10">
        <f t="shared" si="143"/>
        <v>132</v>
      </c>
      <c r="AA228" s="7" t="s">
        <v>77</v>
      </c>
      <c r="AB228" s="8" t="s">
        <v>26</v>
      </c>
      <c r="AC228" s="11">
        <v>-0.19949</v>
      </c>
      <c r="AD228" s="11" t="s">
        <v>111</v>
      </c>
      <c r="AE228" s="10">
        <f t="shared" si="133"/>
        <v>111</v>
      </c>
      <c r="AF228" s="7" t="s">
        <v>95</v>
      </c>
      <c r="AG228" s="8" t="s">
        <v>19</v>
      </c>
      <c r="AH228" s="10">
        <v>-0.23336000000000001</v>
      </c>
      <c r="AI228" s="10"/>
      <c r="AJ228" s="10">
        <f t="shared" si="131"/>
        <v>116</v>
      </c>
      <c r="AK228" s="7" t="s">
        <v>82</v>
      </c>
      <c r="AL228" s="8" t="s">
        <v>28</v>
      </c>
      <c r="AM228" s="9">
        <v>-0.18043000000000001</v>
      </c>
      <c r="AN228" s="9" t="s">
        <v>110</v>
      </c>
      <c r="AO228" s="10">
        <f t="shared" si="135"/>
        <v>109</v>
      </c>
      <c r="AP228" s="7" t="s">
        <v>72</v>
      </c>
      <c r="AQ228" s="8" t="s">
        <v>25</v>
      </c>
      <c r="AR228" s="9">
        <v>-0.24385000000000001</v>
      </c>
      <c r="AS228" s="9" t="s">
        <v>110</v>
      </c>
      <c r="AT228" s="10">
        <f t="shared" si="140"/>
        <v>85</v>
      </c>
      <c r="AU228" s="7" t="s">
        <v>92</v>
      </c>
      <c r="AV228" s="8" t="s">
        <v>25</v>
      </c>
      <c r="AW228" s="9">
        <v>-0.24015</v>
      </c>
      <c r="AX228" s="9" t="s">
        <v>110</v>
      </c>
      <c r="AY228" s="10">
        <f t="shared" si="139"/>
        <v>94</v>
      </c>
      <c r="AZ228" s="7" t="s">
        <v>91</v>
      </c>
      <c r="BA228" s="8" t="s">
        <v>20</v>
      </c>
      <c r="BB228" s="10">
        <v>-0.18598999999999999</v>
      </c>
      <c r="BC228" s="10"/>
      <c r="BD228" s="10">
        <f t="shared" si="142"/>
        <v>77</v>
      </c>
      <c r="BE228" s="7" t="s">
        <v>75</v>
      </c>
      <c r="BF228" s="8" t="s">
        <v>23</v>
      </c>
      <c r="BG228" s="9">
        <v>-7.6100000000000001E-2</v>
      </c>
      <c r="BH228" s="9" t="s">
        <v>110</v>
      </c>
      <c r="BI228" s="10">
        <f t="shared" si="141"/>
        <v>83</v>
      </c>
      <c r="BJ228" s="7" t="s">
        <v>90</v>
      </c>
      <c r="BK228" s="8" t="s">
        <v>23</v>
      </c>
      <c r="BL228" s="11">
        <v>-0.49395</v>
      </c>
      <c r="BM228" s="11" t="s">
        <v>111</v>
      </c>
      <c r="BN228" s="10">
        <f t="shared" si="130"/>
        <v>114</v>
      </c>
      <c r="BO228" s="7" t="s">
        <v>95</v>
      </c>
      <c r="BP228" s="8" t="s">
        <v>29</v>
      </c>
      <c r="BQ228" s="10">
        <v>-0.87861</v>
      </c>
      <c r="BS228" s="10">
        <f t="shared" si="136"/>
        <v>109</v>
      </c>
    </row>
    <row r="229" spans="2:75" ht="17" thickBot="1" x14ac:dyDescent="0.25">
      <c r="B229" s="7" t="s">
        <v>93</v>
      </c>
      <c r="C229" s="8" t="s">
        <v>29</v>
      </c>
      <c r="D229" s="9">
        <v>-0.19452</v>
      </c>
      <c r="E229" s="9" t="s">
        <v>110</v>
      </c>
      <c r="F229" s="10">
        <f t="shared" si="138"/>
        <v>101</v>
      </c>
      <c r="G229" s="7" t="s">
        <v>92</v>
      </c>
      <c r="H229" s="8" t="s">
        <v>25</v>
      </c>
      <c r="I229" s="9">
        <v>-0.47239999999999999</v>
      </c>
      <c r="J229" s="9" t="s">
        <v>110</v>
      </c>
      <c r="K229" s="10">
        <f t="shared" si="134"/>
        <v>109</v>
      </c>
      <c r="L229" s="7" t="s">
        <v>95</v>
      </c>
      <c r="M229" s="8" t="s">
        <v>29</v>
      </c>
      <c r="N229" s="10">
        <v>-1.0804400000000001</v>
      </c>
      <c r="O229" s="10"/>
      <c r="P229" s="10">
        <f t="shared" si="137"/>
        <v>106</v>
      </c>
      <c r="Q229" s="7" t="s">
        <v>91</v>
      </c>
      <c r="R229" s="8" t="s">
        <v>20</v>
      </c>
      <c r="S229" s="9">
        <v>-0.64368999999999998</v>
      </c>
      <c r="T229" s="9" t="s">
        <v>110</v>
      </c>
      <c r="U229" s="10">
        <f t="shared" si="132"/>
        <v>113</v>
      </c>
      <c r="V229" s="7" t="s">
        <v>90</v>
      </c>
      <c r="W229" s="8" t="s">
        <v>26</v>
      </c>
      <c r="X229" s="10">
        <v>-0.37340000000000001</v>
      </c>
      <c r="Y229" s="10"/>
      <c r="Z229" s="10">
        <f t="shared" si="143"/>
        <v>133</v>
      </c>
      <c r="AA229" s="7" t="s">
        <v>100</v>
      </c>
      <c r="AB229" s="8" t="s">
        <v>26</v>
      </c>
      <c r="AC229" s="11">
        <v>-0.23973</v>
      </c>
      <c r="AD229" s="11" t="s">
        <v>111</v>
      </c>
      <c r="AE229" s="10">
        <f t="shared" si="133"/>
        <v>112</v>
      </c>
      <c r="AF229" s="7" t="s">
        <v>103</v>
      </c>
      <c r="AG229" s="8" t="s">
        <v>28</v>
      </c>
      <c r="AH229" s="10">
        <v>-0.27321000000000001</v>
      </c>
      <c r="AI229" s="10"/>
      <c r="AJ229" s="10">
        <f t="shared" si="131"/>
        <v>117</v>
      </c>
      <c r="AK229" s="7" t="s">
        <v>72</v>
      </c>
      <c r="AL229" s="8" t="s">
        <v>25</v>
      </c>
      <c r="AM229" s="9">
        <v>-0.20208999999999999</v>
      </c>
      <c r="AN229" s="9" t="s">
        <v>110</v>
      </c>
      <c r="AO229" s="10">
        <f t="shared" si="135"/>
        <v>110</v>
      </c>
      <c r="AP229" s="7" t="s">
        <v>91</v>
      </c>
      <c r="AQ229" s="8" t="s">
        <v>28</v>
      </c>
      <c r="AR229" s="11">
        <v>-0.26125999999999999</v>
      </c>
      <c r="AS229" s="11" t="s">
        <v>111</v>
      </c>
      <c r="AT229" s="10">
        <f t="shared" si="140"/>
        <v>86</v>
      </c>
      <c r="AU229" s="7" t="s">
        <v>82</v>
      </c>
      <c r="AV229" s="8" t="s">
        <v>28</v>
      </c>
      <c r="AW229" s="9">
        <v>-0.27950000000000003</v>
      </c>
      <c r="AX229" s="9" t="s">
        <v>110</v>
      </c>
      <c r="AY229" s="10">
        <f t="shared" si="139"/>
        <v>95</v>
      </c>
      <c r="AZ229" s="7" t="s">
        <v>100</v>
      </c>
      <c r="BA229" s="8" t="s">
        <v>22</v>
      </c>
      <c r="BB229" s="11">
        <v>-0.18801999999999999</v>
      </c>
      <c r="BC229" s="11" t="s">
        <v>111</v>
      </c>
      <c r="BD229" s="10">
        <f t="shared" si="142"/>
        <v>78</v>
      </c>
      <c r="BE229" s="7" t="s">
        <v>69</v>
      </c>
      <c r="BF229" s="8" t="s">
        <v>23</v>
      </c>
      <c r="BG229" s="9">
        <v>-8.4110000000000004E-2</v>
      </c>
      <c r="BH229" s="9" t="s">
        <v>110</v>
      </c>
      <c r="BI229" s="10">
        <f t="shared" si="141"/>
        <v>84</v>
      </c>
      <c r="BJ229" s="7" t="s">
        <v>90</v>
      </c>
      <c r="BK229" s="8" t="s">
        <v>20</v>
      </c>
      <c r="BL229" s="11">
        <v>-0.51234000000000002</v>
      </c>
      <c r="BM229" s="11" t="s">
        <v>111</v>
      </c>
      <c r="BN229" s="10">
        <f t="shared" si="130"/>
        <v>115</v>
      </c>
      <c r="BO229" s="7" t="s">
        <v>96</v>
      </c>
      <c r="BP229" s="8" t="s">
        <v>19</v>
      </c>
      <c r="BQ229" s="9">
        <v>-0.96653</v>
      </c>
      <c r="BR229" t="s">
        <v>110</v>
      </c>
      <c r="BS229" s="10">
        <f t="shared" si="136"/>
        <v>110</v>
      </c>
    </row>
    <row r="230" spans="2:75" ht="17" thickBot="1" x14ac:dyDescent="0.25">
      <c r="B230" s="5" t="s">
        <v>98</v>
      </c>
      <c r="C230" s="6" t="s">
        <v>23</v>
      </c>
      <c r="D230" s="9">
        <v>-0.24163000000000001</v>
      </c>
      <c r="E230" s="20" t="s">
        <v>110</v>
      </c>
      <c r="F230" s="10">
        <f t="shared" si="138"/>
        <v>102</v>
      </c>
      <c r="G230" s="5" t="s">
        <v>90</v>
      </c>
      <c r="H230" s="6" t="s">
        <v>29</v>
      </c>
      <c r="I230" s="10">
        <v>-0.48514000000000002</v>
      </c>
      <c r="J230" s="19"/>
      <c r="K230" s="10">
        <f t="shared" si="134"/>
        <v>110</v>
      </c>
      <c r="L230" s="5" t="s">
        <v>95</v>
      </c>
      <c r="M230" s="6" t="s">
        <v>19</v>
      </c>
      <c r="N230" s="10">
        <v>-1.10398</v>
      </c>
      <c r="O230" s="19"/>
      <c r="P230" s="10">
        <f t="shared" si="137"/>
        <v>107</v>
      </c>
      <c r="Q230" s="5" t="s">
        <v>91</v>
      </c>
      <c r="R230" s="6" t="s">
        <v>28</v>
      </c>
      <c r="S230" s="9">
        <v>-0.76529000000000003</v>
      </c>
      <c r="T230" s="20" t="s">
        <v>110</v>
      </c>
      <c r="U230" s="10">
        <f t="shared" si="132"/>
        <v>114</v>
      </c>
      <c r="V230" s="5" t="s">
        <v>60</v>
      </c>
      <c r="W230" s="6" t="s">
        <v>26</v>
      </c>
      <c r="X230" s="9">
        <v>-0.37578</v>
      </c>
      <c r="Y230" s="20" t="s">
        <v>110</v>
      </c>
      <c r="Z230" s="10">
        <f t="shared" si="143"/>
        <v>134</v>
      </c>
      <c r="AA230" s="5" t="s">
        <v>103</v>
      </c>
      <c r="AB230" s="6" t="s">
        <v>28</v>
      </c>
      <c r="AC230" s="10">
        <v>-0.24779999999999999</v>
      </c>
      <c r="AD230" s="19"/>
      <c r="AE230" s="10">
        <f t="shared" si="133"/>
        <v>113</v>
      </c>
      <c r="AF230" s="5" t="s">
        <v>95</v>
      </c>
      <c r="AG230" s="6" t="s">
        <v>29</v>
      </c>
      <c r="AH230" s="10">
        <v>-0.30153999999999997</v>
      </c>
      <c r="AI230" s="19"/>
      <c r="AJ230" s="10">
        <f t="shared" si="131"/>
        <v>118</v>
      </c>
      <c r="AK230" s="5" t="s">
        <v>89</v>
      </c>
      <c r="AL230" s="6" t="s">
        <v>25</v>
      </c>
      <c r="AM230" s="9">
        <v>-0.27167000000000002</v>
      </c>
      <c r="AN230" s="20" t="s">
        <v>110</v>
      </c>
      <c r="AO230" s="10">
        <f t="shared" si="135"/>
        <v>111</v>
      </c>
      <c r="AP230" s="5" t="s">
        <v>89</v>
      </c>
      <c r="AQ230" s="6" t="s">
        <v>25</v>
      </c>
      <c r="AR230" s="9">
        <v>-0.30753999999999998</v>
      </c>
      <c r="AS230" s="20" t="s">
        <v>110</v>
      </c>
      <c r="AT230" s="10">
        <f t="shared" si="140"/>
        <v>87</v>
      </c>
      <c r="AU230" s="5" t="s">
        <v>91</v>
      </c>
      <c r="AV230" s="6" t="s">
        <v>28</v>
      </c>
      <c r="AW230" s="9">
        <v>-0.33676</v>
      </c>
      <c r="AX230" s="20" t="s">
        <v>110</v>
      </c>
      <c r="AY230" s="10">
        <f t="shared" si="139"/>
        <v>96</v>
      </c>
      <c r="AZ230" s="5" t="s">
        <v>77</v>
      </c>
      <c r="BA230" s="6" t="s">
        <v>22</v>
      </c>
      <c r="BB230" s="9">
        <v>-0.21109</v>
      </c>
      <c r="BC230" s="20" t="s">
        <v>110</v>
      </c>
      <c r="BD230" s="10">
        <f t="shared" si="142"/>
        <v>79</v>
      </c>
      <c r="BE230" s="5" t="s">
        <v>98</v>
      </c>
      <c r="BF230" s="6" t="s">
        <v>23</v>
      </c>
      <c r="BG230" s="9">
        <v>-0.10367</v>
      </c>
      <c r="BH230" s="20" t="s">
        <v>110</v>
      </c>
      <c r="BI230" s="10">
        <f t="shared" si="141"/>
        <v>85</v>
      </c>
      <c r="BJ230" s="5" t="s">
        <v>103</v>
      </c>
      <c r="BK230" s="6" t="s">
        <v>28</v>
      </c>
      <c r="BL230" s="10">
        <v>-0.59635000000000005</v>
      </c>
      <c r="BM230" s="19"/>
      <c r="BN230" s="10">
        <f t="shared" si="130"/>
        <v>116</v>
      </c>
      <c r="BO230" s="5" t="s">
        <v>103</v>
      </c>
      <c r="BP230" s="6" t="s">
        <v>28</v>
      </c>
      <c r="BQ230" s="11">
        <v>-0.98112999999999995</v>
      </c>
      <c r="BR230" t="s">
        <v>111</v>
      </c>
      <c r="BS230" s="10">
        <f t="shared" si="136"/>
        <v>111</v>
      </c>
    </row>
    <row r="231" spans="2:75" ht="18" thickTop="1" thickBot="1" x14ac:dyDescent="0.25">
      <c r="B231" s="68" t="s">
        <v>107</v>
      </c>
      <c r="C231" s="69"/>
      <c r="D231" s="69"/>
      <c r="E231" s="69"/>
      <c r="F231" s="70"/>
      <c r="G231" s="68" t="s">
        <v>107</v>
      </c>
      <c r="H231" s="69"/>
      <c r="I231" s="69"/>
      <c r="J231" s="69"/>
      <c r="K231" s="70"/>
      <c r="L231" s="68" t="s">
        <v>107</v>
      </c>
      <c r="M231" s="69"/>
      <c r="N231" s="69"/>
      <c r="O231" s="69"/>
      <c r="P231" s="70"/>
      <c r="Q231" s="68" t="s">
        <v>107</v>
      </c>
      <c r="R231" s="69"/>
      <c r="S231" s="69"/>
      <c r="T231" s="69"/>
      <c r="U231" s="70"/>
      <c r="V231" s="68" t="s">
        <v>107</v>
      </c>
      <c r="W231" s="69"/>
      <c r="X231" s="69"/>
      <c r="Y231" s="69"/>
      <c r="Z231" s="70"/>
      <c r="AA231" s="68" t="s">
        <v>107</v>
      </c>
      <c r="AB231" s="69"/>
      <c r="AC231" s="69"/>
      <c r="AD231" s="69"/>
      <c r="AE231" s="70"/>
      <c r="AF231" s="68" t="s">
        <v>107</v>
      </c>
      <c r="AG231" s="69"/>
      <c r="AH231" s="69"/>
      <c r="AI231" s="69"/>
      <c r="AJ231" s="70"/>
      <c r="AK231" s="68" t="s">
        <v>107</v>
      </c>
      <c r="AL231" s="69"/>
      <c r="AM231" s="69"/>
      <c r="AN231" s="69"/>
      <c r="AO231" s="70"/>
      <c r="AP231" s="68" t="s">
        <v>107</v>
      </c>
      <c r="AQ231" s="69"/>
      <c r="AR231" s="69"/>
      <c r="AS231" s="69"/>
      <c r="AT231" s="70"/>
      <c r="AU231" s="68" t="s">
        <v>107</v>
      </c>
      <c r="AV231" s="69"/>
      <c r="AW231" s="69"/>
      <c r="AX231" s="69"/>
      <c r="AY231" s="70"/>
      <c r="AZ231" s="68" t="s">
        <v>107</v>
      </c>
      <c r="BA231" s="69"/>
      <c r="BB231" s="69"/>
      <c r="BC231" s="69"/>
      <c r="BD231" s="70"/>
      <c r="BE231" s="68" t="s">
        <v>107</v>
      </c>
      <c r="BF231" s="69"/>
      <c r="BG231" s="69"/>
      <c r="BH231" s="69"/>
      <c r="BI231" s="70"/>
      <c r="BJ231" s="68" t="s">
        <v>107</v>
      </c>
      <c r="BK231" s="69"/>
      <c r="BL231" s="69"/>
      <c r="BM231" s="69"/>
      <c r="BN231" s="70"/>
      <c r="BO231" s="68" t="s">
        <v>107</v>
      </c>
      <c r="BP231" s="69"/>
      <c r="BQ231" s="69"/>
      <c r="BR231" s="69"/>
      <c r="BS231" s="70"/>
      <c r="BT231" s="21" t="s">
        <v>25</v>
      </c>
      <c r="BU231" s="22">
        <f>SUM(C232,H232,M232,R232,W232,AB232,AG232,AL232,AQ232,AV232,BA232,BF232,BK232,BP232)</f>
        <v>115.46397446164168</v>
      </c>
      <c r="BV231" s="23" t="s">
        <v>26</v>
      </c>
      <c r="BW231" s="22">
        <f>SUM(F232,K232,P232,U232,Z232,AE232,AJ232,AO232,AT232,AY232,BD232,BI232,BN232,BS232)</f>
        <v>94.796597891245057</v>
      </c>
    </row>
    <row r="232" spans="2:75" ht="17" thickTop="1" x14ac:dyDescent="0.2">
      <c r="B232" s="21" t="s">
        <v>25</v>
      </c>
      <c r="C232" s="22">
        <f>(SUMIF($C$129:$C$230,B232,$F$129:$F$230))/$F$230</f>
        <v>12.009803921568627</v>
      </c>
      <c r="D232" s="23"/>
      <c r="E232" s="23" t="s">
        <v>26</v>
      </c>
      <c r="F232" s="22">
        <f>(SUMIF($C$129:$C$230,E232,$F$129:$F$230))/$F$230</f>
        <v>1.911764705882353</v>
      </c>
      <c r="G232" s="21" t="s">
        <v>25</v>
      </c>
      <c r="H232" s="22">
        <f>(SUMIF($H$120:$H$230,G232,$K$120:$K$230))/$K$230</f>
        <v>10.154545454545454</v>
      </c>
      <c r="I232" s="23"/>
      <c r="J232" s="23" t="s">
        <v>26</v>
      </c>
      <c r="K232" s="22">
        <f>(SUMIF($H$120:$H$230,J232,$K$120:$K$230))/$K$230</f>
        <v>14.5</v>
      </c>
      <c r="L232" s="21" t="s">
        <v>25</v>
      </c>
      <c r="M232" s="22">
        <f>(SUMIF($M$124:$M$230,L232,$P$124:$P$230))/$P$230</f>
        <v>3.1028037383177569</v>
      </c>
      <c r="N232" s="23"/>
      <c r="O232" s="23" t="s">
        <v>26</v>
      </c>
      <c r="P232" s="22">
        <f>(SUMIF($M$124:$M$230,O232,$P$124:$P$230))/$P$230</f>
        <v>10.084112149532711</v>
      </c>
      <c r="Q232" s="21" t="s">
        <v>25</v>
      </c>
      <c r="R232" s="22">
        <f>(SUMIF($R$117:$R$230,Q232,$U$117:$U$230))/$U$230</f>
        <v>12.070175438596491</v>
      </c>
      <c r="S232" s="23"/>
      <c r="T232" s="23" t="s">
        <v>26</v>
      </c>
      <c r="U232" s="22">
        <f>(SUMIF($R$117:$R$230,T232,$U$117:$U$230))/$U$230</f>
        <v>3.9649122807017543</v>
      </c>
      <c r="V232" s="21" t="s">
        <v>25</v>
      </c>
      <c r="W232" s="22">
        <f>(SUMIF($W$96:$W$230,V232,$Z$96:$Z$230))/$Z$230</f>
        <v>3.6865671641791047</v>
      </c>
      <c r="X232" s="23"/>
      <c r="Y232" s="23" t="s">
        <v>26</v>
      </c>
      <c r="Z232" s="22">
        <f>(SUMIF($W$96:$W$230,Y232,$Z$96:$Z$230))/$Z$230</f>
        <v>15.940298507462687</v>
      </c>
      <c r="AA232" s="21" t="s">
        <v>25</v>
      </c>
      <c r="AB232" s="22">
        <f>(SUMIF($AB$118:$AB$230,AA232,$AE$118:$AE$230))/$AE$230</f>
        <v>7.0796460176991154</v>
      </c>
      <c r="AC232" s="23"/>
      <c r="AD232" s="23" t="s">
        <v>26</v>
      </c>
      <c r="AE232" s="22">
        <f>(SUMIF($AB$118:$AB$230,AD232,$AE$118:$AE$230))/$AE$230</f>
        <v>9.1238938053097343</v>
      </c>
      <c r="AF232" s="21" t="s">
        <v>25</v>
      </c>
      <c r="AG232" s="22">
        <f>(SUMIF($AG$113:$AG$230,AF232,$AJ$113:$AJ$230))/$AJ$230</f>
        <v>1.8898305084745763</v>
      </c>
      <c r="AH232" s="23"/>
      <c r="AI232" s="23" t="s">
        <v>26</v>
      </c>
      <c r="AJ232" s="22">
        <f>(SUMIF($AG$113:$AG$230,AI232,$AJ$113:$AJ$230))/$AJ$230</f>
        <v>14.14406779661017</v>
      </c>
      <c r="AK232" s="21" t="s">
        <v>25</v>
      </c>
      <c r="AL232" s="22">
        <f>(SUMIF($AL$120:$AL$230,AK232,$AO$120:$AO$230))/$AO$230</f>
        <v>15.72072072072072</v>
      </c>
      <c r="AM232" s="23"/>
      <c r="AN232" s="23" t="s">
        <v>26</v>
      </c>
      <c r="AO232" s="22">
        <f>(SUMIF($AL$120:$AL$230,AN232,$AO$120:$AO$230))/$AO$230</f>
        <v>0.90090090090090091</v>
      </c>
      <c r="AP232" s="21" t="s">
        <v>25</v>
      </c>
      <c r="AQ232" s="22">
        <f>(SUMIF($AQ$144:$AQ$230,AP232,$AT$144:$AT$230))/$AT$230</f>
        <v>12.597701149425287</v>
      </c>
      <c r="AR232" s="23"/>
      <c r="AS232" s="23" t="s">
        <v>26</v>
      </c>
      <c r="AT232" s="22">
        <f>(SUMIF($AQ$144:$AQ$230,AS232,$AT$144:$AT$230))/$AT$230</f>
        <v>3.5747126436781609</v>
      </c>
      <c r="AU232" s="21" t="s">
        <v>25</v>
      </c>
      <c r="AV232" s="22">
        <f>(SUMIF($AV$135:$AV$230,AU232,$AY$135:$AY$230))/$AY$230</f>
        <v>12.833333333333334</v>
      </c>
      <c r="AW232" s="23"/>
      <c r="AX232" s="23" t="s">
        <v>26</v>
      </c>
      <c r="AY232" s="22">
        <f>(SUMIF($AV$135:$AV$230,AX232,$AY$135:$AY$230))/$AY$230</f>
        <v>1.2604166666666667</v>
      </c>
      <c r="AZ232" s="21" t="s">
        <v>25</v>
      </c>
      <c r="BA232" s="22">
        <f>(SUMIF($BA$151:$BA$230,AZ232,$BD$151:$BD$230))/$BD$230</f>
        <v>4.9493670886075947</v>
      </c>
      <c r="BB232" s="23"/>
      <c r="BC232" s="23" t="s">
        <v>26</v>
      </c>
      <c r="BD232" s="22">
        <f>(SUMIF($BA$151:$BA$230,BC232,$BD$151:$BD$230))/$BD$230</f>
        <v>2.4556962025316458</v>
      </c>
      <c r="BE232" s="21" t="s">
        <v>25</v>
      </c>
      <c r="BF232" s="22">
        <f>(SUMIF($BF$145:$BF$230,BE232,$BI$145:$BI$230))/$BI$230</f>
        <v>8.7176470588235286</v>
      </c>
      <c r="BG232" s="23"/>
      <c r="BH232" s="23" t="s">
        <v>26</v>
      </c>
      <c r="BI232" s="22">
        <f>(SUMIF($BF$145:$BF$230,BH232,$BI$145:$BI$230))/$BI$230</f>
        <v>1.2352941176470589</v>
      </c>
      <c r="BJ232" s="21" t="s">
        <v>25</v>
      </c>
      <c r="BK232" s="22">
        <f>(SUMIF($BK$111:$BK$230,BJ232,$BN$111:$BN$230))/$BN$230</f>
        <v>2.1293103448275863</v>
      </c>
      <c r="BL232" s="23"/>
      <c r="BM232" s="23" t="s">
        <v>26</v>
      </c>
      <c r="BN232" s="22">
        <f>(SUMIF($BK$111:$BK$230,BM232,$BN$111:$BN$230))/$BN$230</f>
        <v>11.448275862068966</v>
      </c>
      <c r="BO232" s="21" t="s">
        <v>25</v>
      </c>
      <c r="BP232" s="22">
        <f>(SUMIF($BP$120:$BP$230,BO232,$BS$120:$BS$230))/$BS$230</f>
        <v>8.5225225225225234</v>
      </c>
      <c r="BQ232" s="23"/>
      <c r="BR232" s="23" t="s">
        <v>26</v>
      </c>
      <c r="BS232" s="22">
        <f>(SUMIF($BP$120:$BP$230,BR232,$BS$120:$BS$230))/$BS$230</f>
        <v>4.2522522522522523</v>
      </c>
      <c r="BT232" s="24" t="s">
        <v>28</v>
      </c>
      <c r="BU232" s="25">
        <f t="shared" ref="BU232:BU234" si="144">SUM(C233,H233,M233,R233,W233,AB233,AG233,AL233,AQ233,AV233,BA233,BF233,BK233,BP233)</f>
        <v>104.96857382749218</v>
      </c>
      <c r="BV232" s="26" t="s">
        <v>29</v>
      </c>
      <c r="BW232" s="25">
        <f t="shared" ref="BW232:BW234" si="145">SUM(F233,K233,P233,U233,Z233,AE233,AJ233,AO233,AT233,AY233,BD233,BI233,BN233,BS233)</f>
        <v>83.875592099451367</v>
      </c>
    </row>
    <row r="233" spans="2:75" x14ac:dyDescent="0.2">
      <c r="B233" s="24" t="s">
        <v>28</v>
      </c>
      <c r="C233" s="25">
        <f t="shared" ref="C233:C235" si="146">(SUMIF($C$129:$C$230,B233,$F$129:$F$230))/$F$230</f>
        <v>3.3627450980392157</v>
      </c>
      <c r="D233" s="26"/>
      <c r="E233" s="26" t="s">
        <v>29</v>
      </c>
      <c r="F233" s="25">
        <f t="shared" ref="F233:F235" si="147">(SUMIF($C$129:$C$230,E233,$F$129:$F$230))/$F$230</f>
        <v>7.7352941176470589</v>
      </c>
      <c r="G233" s="24" t="s">
        <v>28</v>
      </c>
      <c r="H233" s="25">
        <f t="shared" ref="H233:H235" si="148">(SUMIF($H$120:$H$230,G233,$K$120:$K$230))/$K$230</f>
        <v>5.6454545454545455</v>
      </c>
      <c r="I233" s="26"/>
      <c r="J233" s="26" t="s">
        <v>29</v>
      </c>
      <c r="K233" s="25">
        <f t="shared" ref="K233:K235" si="149">(SUMIF($H$120:$H$230,J233,$K$120:$K$230))/$K$230</f>
        <v>2.7636363636363637</v>
      </c>
      <c r="L233" s="24" t="s">
        <v>28</v>
      </c>
      <c r="M233" s="25">
        <f t="shared" ref="M233:M235" si="150">(SUMIF($M$124:$M$230,L233,$P$124:$P$230))/$P$230</f>
        <v>5.4485981308411215</v>
      </c>
      <c r="N233" s="26"/>
      <c r="O233" s="26" t="s">
        <v>29</v>
      </c>
      <c r="P233" s="25">
        <f t="shared" ref="P233:P235" si="151">(SUMIF($M$124:$M$230,O233,$P$124:$P$230))/$P$230</f>
        <v>9.9626168224299061</v>
      </c>
      <c r="Q233" s="24" t="s">
        <v>28</v>
      </c>
      <c r="R233" s="25">
        <f t="shared" ref="R233:R235" si="152">(SUMIF($R$117:$R$230,Q233,$U$117:$U$230))/$U$230</f>
        <v>12.324561403508772</v>
      </c>
      <c r="S233" s="26"/>
      <c r="T233" s="26" t="s">
        <v>29</v>
      </c>
      <c r="U233" s="25">
        <f t="shared" ref="U233:U235" si="153">(SUMIF($R$117:$R$230,T233,$U$117:$U$230))/$U$230</f>
        <v>2.2543859649122808</v>
      </c>
      <c r="V233" s="24" t="s">
        <v>28</v>
      </c>
      <c r="W233" s="25">
        <f t="shared" ref="W233:W235" si="154">(SUMIF($W$96:$W$230,V233,$Z$96:$Z$230))/$Z$230</f>
        <v>11.828358208955224</v>
      </c>
      <c r="X233" s="26"/>
      <c r="Y233" s="26" t="s">
        <v>29</v>
      </c>
      <c r="Z233" s="25">
        <f t="shared" ref="Z233:Z235" si="155">(SUMIF($W$96:$W$230,Y233,$Z$96:$Z$230))/$Z$230</f>
        <v>6.9029850746268657</v>
      </c>
      <c r="AA233" s="24" t="s">
        <v>28</v>
      </c>
      <c r="AB233" s="25">
        <f t="shared" ref="AB233:AB235" si="156">(SUMIF($AB$118:$AB$230,AA233,$AE$118:$AE$230))/$AE$230</f>
        <v>9.9292035398230087</v>
      </c>
      <c r="AC233" s="26"/>
      <c r="AD233" s="26" t="s">
        <v>29</v>
      </c>
      <c r="AE233" s="25">
        <f t="shared" ref="AE233:AE235" si="157">(SUMIF($AB$118:$AB$230,AD233,$AE$118:$AE$230))/$AE$230</f>
        <v>5.8672566371681416</v>
      </c>
      <c r="AF233" s="24" t="s">
        <v>28</v>
      </c>
      <c r="AG233" s="25">
        <f t="shared" ref="AG233:AG235" si="158">(SUMIF($AG$113:$AG$230,AF233,$AJ$113:$AJ$230))/$AJ$230</f>
        <v>4.7966101694915251</v>
      </c>
      <c r="AH233" s="26"/>
      <c r="AI233" s="26" t="s">
        <v>29</v>
      </c>
      <c r="AJ233" s="25">
        <f t="shared" ref="AJ233:AJ235" si="159">(SUMIF($AG$113:$AG$230,AI233,$AJ$113:$AJ$230))/$AJ$230</f>
        <v>12.754237288135593</v>
      </c>
      <c r="AK233" s="24" t="s">
        <v>28</v>
      </c>
      <c r="AL233" s="25">
        <f t="shared" ref="AL233:AL235" si="160">(SUMIF($AL$120:$AL$230,AK233,$AO$120:$AO$230))/$AO$230</f>
        <v>10.351351351351351</v>
      </c>
      <c r="AM233" s="26"/>
      <c r="AN233" s="26" t="s">
        <v>29</v>
      </c>
      <c r="AO233" s="25">
        <f t="shared" ref="AO233:AO235" si="161">(SUMIF($AL$120:$AL$230,AN233,$AO$120:$AO$230))/$AO$230</f>
        <v>2.0900900900900901</v>
      </c>
      <c r="AP233" s="24" t="s">
        <v>28</v>
      </c>
      <c r="AQ233" s="25">
        <f t="shared" ref="AQ233:AQ235" si="162">(SUMIF($AQ$144:$AQ$230,AP233,$AT$144:$AT$230))/$AT$230</f>
        <v>9.4252873563218387</v>
      </c>
      <c r="AR233" s="26"/>
      <c r="AS233" s="26" t="s">
        <v>29</v>
      </c>
      <c r="AT233" s="25">
        <f t="shared" ref="AT233:AT235" si="163">(SUMIF($AQ$144:$AQ$230,AS233,$AT$144:$AT$230))/$AT$230</f>
        <v>2.5517241379310347</v>
      </c>
      <c r="AU233" s="24" t="s">
        <v>28</v>
      </c>
      <c r="AV233" s="25">
        <f t="shared" ref="AV233:AV235" si="164">(SUMIF($AV$135:$AV$230,AU233,$AY$135:$AY$230))/$AY$230</f>
        <v>11.71875</v>
      </c>
      <c r="AW233" s="26"/>
      <c r="AX233" s="26" t="s">
        <v>29</v>
      </c>
      <c r="AY233" s="25">
        <f t="shared" ref="AY233:AY235" si="165">(SUMIF($AV$135:$AV$230,AX233,$AY$135:$AY$230))/$AY$230</f>
        <v>1.875</v>
      </c>
      <c r="AZ233" s="24" t="s">
        <v>28</v>
      </c>
      <c r="BA233" s="25">
        <f t="shared" ref="BA233:BA235" si="166">(SUMIF($BA$151:$BA$230,AZ233,$BD$151:$BD$230))/$BD$230</f>
        <v>7.6962025316455698</v>
      </c>
      <c r="BB233" s="26"/>
      <c r="BC233" s="26" t="s">
        <v>29</v>
      </c>
      <c r="BD233" s="25">
        <f t="shared" ref="BD233:BD235" si="167">(SUMIF($BA$151:$BA$230,BC233,$BD$151:$BD$230))/$BD$230</f>
        <v>1.4303797468354431</v>
      </c>
      <c r="BE233" s="24" t="s">
        <v>28</v>
      </c>
      <c r="BF233" s="25">
        <f t="shared" ref="BF233:BF235" si="168">(SUMIF($BF$145:$BF$230,BE233,$BI$145:$BI$230))/$BI$230</f>
        <v>2.2470588235294118</v>
      </c>
      <c r="BG233" s="26"/>
      <c r="BH233" s="26" t="s">
        <v>29</v>
      </c>
      <c r="BI233" s="25">
        <f t="shared" ref="BI233:BI235" si="169">(SUMIF($BF$145:$BF$230,BH233,$BI$145:$BI$230))/$BI$230</f>
        <v>9.329411764705883</v>
      </c>
      <c r="BJ233" s="24" t="s">
        <v>28</v>
      </c>
      <c r="BK233" s="25">
        <f t="shared" ref="BK233:BK235" si="170">(SUMIF($BK$111:$BK$230,BJ233,$BN$111:$BN$230))/$BN$230</f>
        <v>4.2844827586206895</v>
      </c>
      <c r="BL233" s="26"/>
      <c r="BM233" s="26" t="s">
        <v>29</v>
      </c>
      <c r="BN233" s="25">
        <f t="shared" ref="BN233:BN235" si="171">(SUMIF($BK$111:$BK$230,BM233,$BN$111:$BN$230))/$BN$230</f>
        <v>8.4396551724137936</v>
      </c>
      <c r="BO233" s="24" t="s">
        <v>28</v>
      </c>
      <c r="BP233" s="25">
        <f t="shared" ref="BP233:BP235" si="172">(SUMIF($BP$120:$BP$230,BO233,$BS$120:$BS$230))/$BS$230</f>
        <v>5.9099099099099099</v>
      </c>
      <c r="BQ233" s="26"/>
      <c r="BR233" s="26" t="s">
        <v>29</v>
      </c>
      <c r="BS233" s="25">
        <f t="shared" ref="BS233:BS235" si="173">(SUMIF($BP$120:$BP$230,BR233,$BS$120:$BS$230))/$BS$230</f>
        <v>9.9189189189189193</v>
      </c>
      <c r="BT233" s="24" t="s">
        <v>19</v>
      </c>
      <c r="BU233" s="25">
        <f t="shared" si="144"/>
        <v>74.05402159481298</v>
      </c>
      <c r="BV233" s="26" t="s">
        <v>20</v>
      </c>
      <c r="BW233" s="25">
        <f t="shared" si="145"/>
        <v>96.866946148147406</v>
      </c>
    </row>
    <row r="234" spans="2:75" ht="17" thickBot="1" x14ac:dyDescent="0.25">
      <c r="B234" s="24" t="s">
        <v>19</v>
      </c>
      <c r="C234" s="25">
        <f t="shared" si="146"/>
        <v>7.166666666666667</v>
      </c>
      <c r="D234" s="26"/>
      <c r="E234" s="26" t="s">
        <v>20</v>
      </c>
      <c r="F234" s="25">
        <f t="shared" si="147"/>
        <v>6.6764705882352944</v>
      </c>
      <c r="G234" s="24" t="s">
        <v>19</v>
      </c>
      <c r="H234" s="25">
        <f t="shared" si="148"/>
        <v>3.3818181818181818</v>
      </c>
      <c r="I234" s="26"/>
      <c r="J234" s="26" t="s">
        <v>20</v>
      </c>
      <c r="K234" s="25">
        <f t="shared" si="149"/>
        <v>7.418181818181818</v>
      </c>
      <c r="L234" s="24" t="s">
        <v>19</v>
      </c>
      <c r="M234" s="25">
        <f t="shared" si="150"/>
        <v>8.990654205607477</v>
      </c>
      <c r="N234" s="26"/>
      <c r="O234" s="26" t="s">
        <v>20</v>
      </c>
      <c r="P234" s="25">
        <f t="shared" si="151"/>
        <v>4.91588785046729</v>
      </c>
      <c r="Q234" s="24" t="s">
        <v>19</v>
      </c>
      <c r="R234" s="25">
        <f t="shared" si="152"/>
        <v>3.0438596491228069</v>
      </c>
      <c r="S234" s="26"/>
      <c r="T234" s="26" t="s">
        <v>20</v>
      </c>
      <c r="U234" s="25">
        <f t="shared" si="153"/>
        <v>9.6315789473684212</v>
      </c>
      <c r="V234" s="24" t="s">
        <v>19</v>
      </c>
      <c r="W234" s="25">
        <f t="shared" si="154"/>
        <v>2.8582089552238807</v>
      </c>
      <c r="X234" s="26"/>
      <c r="Y234" s="26" t="s">
        <v>20</v>
      </c>
      <c r="Z234" s="25">
        <f t="shared" si="155"/>
        <v>12.828358208955224</v>
      </c>
      <c r="AA234" s="24" t="s">
        <v>19</v>
      </c>
      <c r="AB234" s="25">
        <f t="shared" si="156"/>
        <v>1.9646017699115044</v>
      </c>
      <c r="AC234" s="26"/>
      <c r="AD234" s="26" t="s">
        <v>20</v>
      </c>
      <c r="AE234" s="25">
        <f t="shared" si="157"/>
        <v>8.7256637168141591</v>
      </c>
      <c r="AF234" s="24" t="s">
        <v>19</v>
      </c>
      <c r="AG234" s="25">
        <f t="shared" si="158"/>
        <v>4.1186440677966099</v>
      </c>
      <c r="AH234" s="26"/>
      <c r="AI234" s="26" t="s">
        <v>20</v>
      </c>
      <c r="AJ234" s="25">
        <f t="shared" si="159"/>
        <v>5.9152542372881358</v>
      </c>
      <c r="AK234" s="24" t="s">
        <v>19</v>
      </c>
      <c r="AL234" s="25">
        <f t="shared" si="160"/>
        <v>4.5585585585585582</v>
      </c>
      <c r="AM234" s="26"/>
      <c r="AN234" s="26" t="s">
        <v>20</v>
      </c>
      <c r="AO234" s="25">
        <f t="shared" si="161"/>
        <v>7.756756756756757</v>
      </c>
      <c r="AP234" s="24" t="s">
        <v>19</v>
      </c>
      <c r="AQ234" s="25">
        <f t="shared" si="162"/>
        <v>4.4712643678160919</v>
      </c>
      <c r="AR234" s="26"/>
      <c r="AS234" s="26" t="s">
        <v>20</v>
      </c>
      <c r="AT234" s="25">
        <f t="shared" si="163"/>
        <v>2.0114942528735633</v>
      </c>
      <c r="AU234" s="24" t="s">
        <v>19</v>
      </c>
      <c r="AV234" s="25">
        <f t="shared" si="164"/>
        <v>2.25</v>
      </c>
      <c r="AW234" s="26"/>
      <c r="AX234" s="26" t="s">
        <v>20</v>
      </c>
      <c r="AY234" s="25">
        <f t="shared" si="165"/>
        <v>8.125</v>
      </c>
      <c r="AZ234" s="24" t="s">
        <v>19</v>
      </c>
      <c r="BA234" s="25">
        <f t="shared" si="166"/>
        <v>2.3164556962025316</v>
      </c>
      <c r="BB234" s="26"/>
      <c r="BC234" s="26" t="s">
        <v>20</v>
      </c>
      <c r="BD234" s="25">
        <f t="shared" si="167"/>
        <v>11.898734177215189</v>
      </c>
      <c r="BE234" s="24" t="s">
        <v>19</v>
      </c>
      <c r="BF234" s="25">
        <f t="shared" si="168"/>
        <v>5.9764705882352942</v>
      </c>
      <c r="BG234" s="26"/>
      <c r="BH234" s="26" t="s">
        <v>20</v>
      </c>
      <c r="BI234" s="25">
        <f t="shared" si="169"/>
        <v>2.7529411764705882</v>
      </c>
      <c r="BJ234" s="24" t="s">
        <v>19</v>
      </c>
      <c r="BK234" s="25">
        <f t="shared" si="170"/>
        <v>10.758620689655173</v>
      </c>
      <c r="BL234" s="26"/>
      <c r="BM234" s="26" t="s">
        <v>20</v>
      </c>
      <c r="BN234" s="25">
        <f t="shared" si="171"/>
        <v>4.7241379310344831</v>
      </c>
      <c r="BO234" s="24" t="s">
        <v>19</v>
      </c>
      <c r="BP234" s="25">
        <f t="shared" si="172"/>
        <v>12.198198198198199</v>
      </c>
      <c r="BQ234" s="26"/>
      <c r="BR234" s="26" t="s">
        <v>20</v>
      </c>
      <c r="BS234" s="25">
        <f t="shared" si="173"/>
        <v>3.4864864864864864</v>
      </c>
      <c r="BT234" s="27" t="s">
        <v>22</v>
      </c>
      <c r="BU234" s="28">
        <f t="shared" si="144"/>
        <v>73.950659764255292</v>
      </c>
      <c r="BV234" s="29" t="s">
        <v>23</v>
      </c>
      <c r="BW234" s="28">
        <f t="shared" si="145"/>
        <v>103.03042901452336</v>
      </c>
    </row>
    <row r="235" spans="2:75" ht="18" thickTop="1" thickBot="1" x14ac:dyDescent="0.25">
      <c r="B235" s="27" t="s">
        <v>22</v>
      </c>
      <c r="C235" s="28">
        <f t="shared" si="146"/>
        <v>9.8039215686274508E-3</v>
      </c>
      <c r="D235" s="29"/>
      <c r="E235" s="29" t="s">
        <v>23</v>
      </c>
      <c r="F235" s="28">
        <f t="shared" si="147"/>
        <v>12.627450980392156</v>
      </c>
      <c r="G235" s="27" t="s">
        <v>22</v>
      </c>
      <c r="H235" s="28">
        <f t="shared" si="148"/>
        <v>4.127272727272727</v>
      </c>
      <c r="I235" s="29"/>
      <c r="J235" s="29" t="s">
        <v>23</v>
      </c>
      <c r="K235" s="28">
        <f t="shared" si="149"/>
        <v>7.8545454545454545</v>
      </c>
      <c r="L235" s="27" t="s">
        <v>22</v>
      </c>
      <c r="M235" s="28">
        <f t="shared" si="150"/>
        <v>5.6448598130841123</v>
      </c>
      <c r="N235" s="29"/>
      <c r="O235" s="29" t="s">
        <v>23</v>
      </c>
      <c r="P235" s="28">
        <f t="shared" si="151"/>
        <v>5.7663551401869162</v>
      </c>
      <c r="Q235" s="27" t="s">
        <v>22</v>
      </c>
      <c r="R235" s="28">
        <f t="shared" si="152"/>
        <v>6.0877192982456139</v>
      </c>
      <c r="S235" s="29"/>
      <c r="T235" s="29" t="s">
        <v>23</v>
      </c>
      <c r="U235" s="28">
        <f t="shared" si="153"/>
        <v>8.1228070175438596</v>
      </c>
      <c r="V235" s="27" t="s">
        <v>22</v>
      </c>
      <c r="W235" s="28">
        <f t="shared" si="154"/>
        <v>5.6492537313432836</v>
      </c>
      <c r="X235" s="29"/>
      <c r="Y235" s="29" t="s">
        <v>23</v>
      </c>
      <c r="Z235" s="28">
        <f t="shared" si="155"/>
        <v>8.1119402985074629</v>
      </c>
      <c r="AA235" s="27" t="s">
        <v>22</v>
      </c>
      <c r="AB235" s="28">
        <f t="shared" si="156"/>
        <v>9.6194690265486731</v>
      </c>
      <c r="AC235" s="29"/>
      <c r="AD235" s="29" t="s">
        <v>23</v>
      </c>
      <c r="AE235" s="28">
        <f t="shared" si="157"/>
        <v>3.1592920353982299</v>
      </c>
      <c r="AF235" s="27" t="s">
        <v>22</v>
      </c>
      <c r="AG235" s="28">
        <f t="shared" si="158"/>
        <v>9.1101694915254239</v>
      </c>
      <c r="AH235" s="29"/>
      <c r="AI235" s="29" t="s">
        <v>23</v>
      </c>
      <c r="AJ235" s="28">
        <f t="shared" si="159"/>
        <v>6.1779661016949152</v>
      </c>
      <c r="AK235" s="27" t="s">
        <v>22</v>
      </c>
      <c r="AL235" s="28">
        <f t="shared" si="160"/>
        <v>6.6126126126126126</v>
      </c>
      <c r="AM235" s="29"/>
      <c r="AN235" s="29" t="s">
        <v>23</v>
      </c>
      <c r="AO235" s="28">
        <f t="shared" si="161"/>
        <v>7.8648648648648649</v>
      </c>
      <c r="AP235" s="27" t="s">
        <v>22</v>
      </c>
      <c r="AQ235" s="28">
        <f t="shared" si="162"/>
        <v>5.264367816091954</v>
      </c>
      <c r="AR235" s="29"/>
      <c r="AS235" s="29" t="s">
        <v>23</v>
      </c>
      <c r="AT235" s="28">
        <f t="shared" si="163"/>
        <v>3.7816091954022988</v>
      </c>
      <c r="AU235" s="27" t="s">
        <v>22</v>
      </c>
      <c r="AV235" s="28">
        <f t="shared" si="164"/>
        <v>4.145833333333333</v>
      </c>
      <c r="AW235" s="29"/>
      <c r="AX235" s="29" t="s">
        <v>23</v>
      </c>
      <c r="AY235" s="28">
        <f t="shared" si="165"/>
        <v>6.291666666666667</v>
      </c>
      <c r="AZ235" s="27" t="s">
        <v>22</v>
      </c>
      <c r="BA235" s="28">
        <f t="shared" si="166"/>
        <v>5.2531645569620249</v>
      </c>
      <c r="BB235" s="29"/>
      <c r="BC235" s="29" t="s">
        <v>23</v>
      </c>
      <c r="BD235" s="28">
        <f t="shared" si="167"/>
        <v>3.518987341772152</v>
      </c>
      <c r="BE235" s="27" t="s">
        <v>22</v>
      </c>
      <c r="BF235" s="28">
        <f t="shared" si="168"/>
        <v>4.0705882352941174</v>
      </c>
      <c r="BG235" s="29"/>
      <c r="BH235" s="29" t="s">
        <v>23</v>
      </c>
      <c r="BI235" s="28">
        <f t="shared" si="169"/>
        <v>8.7294117647058815</v>
      </c>
      <c r="BJ235" s="27" t="s">
        <v>22</v>
      </c>
      <c r="BK235" s="28">
        <f t="shared" si="170"/>
        <v>6.7068965517241379</v>
      </c>
      <c r="BL235" s="29"/>
      <c r="BM235" s="29" t="s">
        <v>23</v>
      </c>
      <c r="BN235" s="28">
        <f t="shared" si="171"/>
        <v>11.077586206896552</v>
      </c>
      <c r="BO235" s="27" t="s">
        <v>22</v>
      </c>
      <c r="BP235" s="28">
        <f t="shared" si="172"/>
        <v>1.6486486486486487</v>
      </c>
      <c r="BQ235" s="29"/>
      <c r="BR235" s="29" t="s">
        <v>23</v>
      </c>
      <c r="BS235" s="28">
        <f t="shared" si="173"/>
        <v>9.9459459459459456</v>
      </c>
    </row>
    <row r="236" spans="2:75" ht="18" thickTop="1" thickBot="1" x14ac:dyDescent="0.25">
      <c r="B236" s="68" t="s">
        <v>108</v>
      </c>
      <c r="C236" s="69"/>
      <c r="D236" s="69"/>
      <c r="E236" s="69"/>
      <c r="F236" s="70"/>
      <c r="G236" s="68" t="s">
        <v>108</v>
      </c>
      <c r="H236" s="69"/>
      <c r="I236" s="69"/>
      <c r="J236" s="69"/>
      <c r="K236" s="70"/>
      <c r="L236" s="68" t="s">
        <v>108</v>
      </c>
      <c r="M236" s="69"/>
      <c r="N236" s="69"/>
      <c r="O236" s="69"/>
      <c r="P236" s="70"/>
      <c r="Q236" s="68" t="s">
        <v>108</v>
      </c>
      <c r="R236" s="69"/>
      <c r="S236" s="69"/>
      <c r="T236" s="69"/>
      <c r="U236" s="70"/>
      <c r="V236" s="68" t="s">
        <v>108</v>
      </c>
      <c r="W236" s="69"/>
      <c r="X236" s="69"/>
      <c r="Y236" s="69"/>
      <c r="Z236" s="70"/>
      <c r="AA236" s="68" t="s">
        <v>108</v>
      </c>
      <c r="AB236" s="69"/>
      <c r="AC236" s="69"/>
      <c r="AD236" s="69"/>
      <c r="AE236" s="70"/>
      <c r="AF236" s="68" t="s">
        <v>108</v>
      </c>
      <c r="AG236" s="69"/>
      <c r="AH236" s="69"/>
      <c r="AI236" s="69"/>
      <c r="AJ236" s="70"/>
      <c r="AK236" s="68" t="s">
        <v>108</v>
      </c>
      <c r="AL236" s="69"/>
      <c r="AM236" s="69"/>
      <c r="AN236" s="69"/>
      <c r="AO236" s="70"/>
      <c r="AP236" s="68" t="s">
        <v>108</v>
      </c>
      <c r="AQ236" s="69"/>
      <c r="AR236" s="69"/>
      <c r="AS236" s="69"/>
      <c r="AT236" s="70"/>
      <c r="AU236" s="68" t="s">
        <v>108</v>
      </c>
      <c r="AV236" s="69"/>
      <c r="AW236" s="69"/>
      <c r="AX236" s="69"/>
      <c r="AY236" s="70"/>
      <c r="AZ236" s="68" t="s">
        <v>108</v>
      </c>
      <c r="BA236" s="69"/>
      <c r="BB236" s="69"/>
      <c r="BC236" s="69"/>
      <c r="BD236" s="70"/>
      <c r="BE236" s="68" t="s">
        <v>108</v>
      </c>
      <c r="BF236" s="69"/>
      <c r="BG236" s="69"/>
      <c r="BH236" s="69"/>
      <c r="BI236" s="70"/>
      <c r="BJ236" s="68" t="s">
        <v>108</v>
      </c>
      <c r="BK236" s="69"/>
      <c r="BL236" s="69"/>
      <c r="BM236" s="69"/>
      <c r="BN236" s="70"/>
      <c r="BO236" s="68" t="s">
        <v>108</v>
      </c>
      <c r="BP236" s="69"/>
      <c r="BQ236" s="69"/>
      <c r="BR236" s="69"/>
      <c r="BS236" s="70"/>
    </row>
    <row r="237" spans="2:75" ht="17" thickTop="1" x14ac:dyDescent="0.2">
      <c r="B237" s="21" t="s">
        <v>25</v>
      </c>
      <c r="C237" s="30">
        <f>SUMIFS($F$129:$F$230,$C$129:$C$230,B237,$E$129:$E$230,"x")</f>
        <v>668</v>
      </c>
      <c r="D237" s="23"/>
      <c r="E237" s="23" t="s">
        <v>26</v>
      </c>
      <c r="F237" s="30">
        <f>SUMIFS($F$129:$F$230,$C$129:$C$230,E237,$E$129:$E$230,"x")</f>
        <v>0</v>
      </c>
      <c r="G237" s="21" t="s">
        <v>25</v>
      </c>
      <c r="H237" s="30">
        <f>SUMIFS($K$120:$K$230,$H$120:$H$230,G237,$J$120:$J$230,"x")</f>
        <v>397</v>
      </c>
      <c r="I237" s="23"/>
      <c r="J237" s="23" t="s">
        <v>26</v>
      </c>
      <c r="K237" s="30">
        <f>SUMIFS($K$120:$K$230,$H$120:$H$230,J237,$J$120:$J$230,"x")</f>
        <v>104</v>
      </c>
      <c r="L237" s="21" t="s">
        <v>25</v>
      </c>
      <c r="M237" s="30">
        <f>SUMIFS($P$124:$P$230,$M$124:$M$230,L237,$O$124:$O$230,"x")</f>
        <v>84</v>
      </c>
      <c r="N237" s="23"/>
      <c r="O237" s="23" t="s">
        <v>26</v>
      </c>
      <c r="P237" s="30">
        <f>SUMIFS($P$124:$P$230,$M$124:$M$230,O237,$O$124:$O$230,"x")</f>
        <v>183</v>
      </c>
      <c r="Q237" s="21" t="s">
        <v>25</v>
      </c>
      <c r="R237" s="30">
        <f>SUMIFS($U$117:$U$230,$R$117:$R$230,Q237,$T$117:$T$230,"x")</f>
        <v>885</v>
      </c>
      <c r="S237" s="23"/>
      <c r="T237" s="23" t="s">
        <v>26</v>
      </c>
      <c r="U237" s="30">
        <f>SUMIFS($U$117:$U$230,$R$117:$R$230,T237,$T$117:$T$230,"x")</f>
        <v>0</v>
      </c>
      <c r="V237" s="21" t="s">
        <v>25</v>
      </c>
      <c r="W237" s="30">
        <f>SUMIFS($Z$96:$Z$230,$W$96:$W$230,V237,$Y$96:$Y$230,"x")</f>
        <v>0</v>
      </c>
      <c r="X237" s="23"/>
      <c r="Y237" s="23" t="s">
        <v>26</v>
      </c>
      <c r="Z237" s="30">
        <f>SUMIFS($Z$96:$Z$230,$W$96:$W$230,Y237,$Y$96:$Y$230,"x")</f>
        <v>706</v>
      </c>
      <c r="AA237" s="21" t="s">
        <v>25</v>
      </c>
      <c r="AB237" s="30">
        <f>SUMIFS($AE$118:$AE$230,$AB$118:$AB$230,AA237,$AD$118:$AD$230,"x")</f>
        <v>410</v>
      </c>
      <c r="AC237" s="23"/>
      <c r="AD237" s="23" t="s">
        <v>26</v>
      </c>
      <c r="AE237" s="30">
        <f>SUMIFS($AE$118:$AE$230,$AB$118:$AB$230,AD237,$AD$118:$AD$230,"x")</f>
        <v>0</v>
      </c>
      <c r="AF237" s="21" t="s">
        <v>25</v>
      </c>
      <c r="AG237" s="30">
        <f>SUMIFS($AJ$113:$AJ$230,$AG$113:$AG$230,AF237,$AI$113:$AI$230,"x")</f>
        <v>105</v>
      </c>
      <c r="AH237" s="23"/>
      <c r="AI237" s="23" t="s">
        <v>26</v>
      </c>
      <c r="AJ237" s="30">
        <f>SUMIFS($AJ$113:$AJ$230,$AG$113:$AG$230,AI237,$AI$113:$AI$230,"x")</f>
        <v>685</v>
      </c>
      <c r="AK237" s="21" t="s">
        <v>25</v>
      </c>
      <c r="AL237" s="30">
        <f>SUMIFS($AO$120:$AO$230,$AL$120:$AL$230,AK237,$AN$120:$AN$230,"x")</f>
        <v>525</v>
      </c>
      <c r="AM237" s="23"/>
      <c r="AN237" s="23" t="s">
        <v>26</v>
      </c>
      <c r="AO237" s="30">
        <f>SUMIFS($AO$120:$AO$230,$AL$120:$AL$230,AN237,$AN$120:$AN$230,"x")</f>
        <v>0</v>
      </c>
      <c r="AP237" s="21" t="s">
        <v>25</v>
      </c>
      <c r="AQ237" s="30">
        <f>SUMIFS($AT$144:$AT$230,$AQ$144:$AQ$230,AP237,$AS$144:$AS$230,"x")</f>
        <v>405</v>
      </c>
      <c r="AR237" s="23"/>
      <c r="AS237" s="23" t="s">
        <v>26</v>
      </c>
      <c r="AT237" s="30">
        <f>SUMIFS($AT$144:$AT$230,$AQ$144:$AQ$230,AS237,$AS$144:$AS$230,"x")</f>
        <v>0</v>
      </c>
      <c r="AU237" s="21" t="s">
        <v>25</v>
      </c>
      <c r="AV237" s="30">
        <f>SUMIFS($AY$135:$AY$230,$AV$135:$AV$230,AU237,$AX$135:$AX$230,"x")</f>
        <v>866</v>
      </c>
      <c r="AW237" s="23"/>
      <c r="AX237" s="23" t="s">
        <v>26</v>
      </c>
      <c r="AY237" s="30">
        <f>SUMIFS($AY$135:$AY$230,$AV$135:$AV$230,AX237,$AX$135:$AX$230,"x")</f>
        <v>0</v>
      </c>
      <c r="AZ237" s="21" t="s">
        <v>25</v>
      </c>
      <c r="BA237" s="30">
        <f>SUMIFS($BD$151:$BD$230,$BA$151:$BA$230,AZ237,$BC$151:$BC$230,"x")</f>
        <v>0</v>
      </c>
      <c r="BB237" s="23"/>
      <c r="BC237" s="23" t="s">
        <v>26</v>
      </c>
      <c r="BD237" s="30">
        <f>SUMIFS($BD$151:$BD$230,$BA$151:$BA$230,BC237,$BC$151:$BC$230,"x")</f>
        <v>0</v>
      </c>
      <c r="BE237" s="21" t="s">
        <v>25</v>
      </c>
      <c r="BF237" s="30">
        <f>SUMIFS($BI$145:$BI$230,$BF$145:$BF$230,BE237,$BH$145:$BH$230,"x")</f>
        <v>158</v>
      </c>
      <c r="BG237" s="23"/>
      <c r="BH237" s="23" t="s">
        <v>26</v>
      </c>
      <c r="BI237" s="30">
        <f>SUMIFS($BI$145:$BI$230,$BF$145:$BF$230,BH237,$BH$145:$BH$230,"x")</f>
        <v>0</v>
      </c>
      <c r="BJ237" s="21" t="s">
        <v>25</v>
      </c>
      <c r="BK237" s="30">
        <f>SUMIFS($BN$111:$BN$230,$BK$111:$BK$230,BJ237,$BM$111:$BM$230,"x")</f>
        <v>0</v>
      </c>
      <c r="BL237" s="23"/>
      <c r="BM237" s="23" t="s">
        <v>26</v>
      </c>
      <c r="BN237" s="30">
        <f>SUMIFS($BN$111:$BN$230,$BK$111:$BK$230,BM237,$BM$111:$BM$230,"x")</f>
        <v>176</v>
      </c>
      <c r="BO237" s="21" t="s">
        <v>25</v>
      </c>
      <c r="BP237" s="30">
        <f>SUMIFS($BS$120:$BS$230,$BP$120:$BP$230,BO237,$BR$120:$BR$230,"x")</f>
        <v>372</v>
      </c>
      <c r="BQ237" s="23"/>
      <c r="BR237" s="23" t="s">
        <v>26</v>
      </c>
      <c r="BS237" s="30">
        <f>SUMIFS($BS$120:$BS$230,$BP$120:$BP$230,BR237,$BR$120:$BR$230,"x")</f>
        <v>84</v>
      </c>
    </row>
    <row r="238" spans="2:75" x14ac:dyDescent="0.2">
      <c r="B238" s="24" t="s">
        <v>28</v>
      </c>
      <c r="C238" s="25">
        <f t="shared" ref="C238:C240" si="174">SUMIFS($F$129:$F$230,$C$129:$C$230,B238,$E$129:$E$230,"x")</f>
        <v>0</v>
      </c>
      <c r="D238" s="26"/>
      <c r="E238" s="26" t="s">
        <v>29</v>
      </c>
      <c r="F238" s="25">
        <f t="shared" ref="F238:F240" si="175">SUMIFS($F$129:$F$230,$C$129:$C$230,E238,$E$129:$E$230,"x")</f>
        <v>349</v>
      </c>
      <c r="G238" s="24" t="s">
        <v>28</v>
      </c>
      <c r="H238" s="25">
        <f t="shared" ref="H238:H240" si="176">SUMIFS($K$120:$K$230,$H$120:$H$230,G238,$J$120:$J$230,"x")</f>
        <v>95</v>
      </c>
      <c r="I238" s="26"/>
      <c r="J238" s="26" t="s">
        <v>29</v>
      </c>
      <c r="K238" s="25">
        <f t="shared" ref="K238:K240" si="177">SUMIFS($K$120:$K$230,$H$120:$H$230,J238,$J$120:$J$230,"x")</f>
        <v>0</v>
      </c>
      <c r="L238" s="24" t="s">
        <v>28</v>
      </c>
      <c r="M238" s="25">
        <f t="shared" ref="M238:M240" si="178">SUMIFS($P$124:$P$230,$M$124:$M$230,L238,$O$124:$O$230,"x")</f>
        <v>0</v>
      </c>
      <c r="N238" s="26"/>
      <c r="O238" s="26" t="s">
        <v>29</v>
      </c>
      <c r="P238" s="25">
        <f t="shared" ref="P238:P240" si="179">SUMIFS($P$124:$P$230,$M$124:$M$230,O238,$O$124:$O$230,"x")</f>
        <v>96</v>
      </c>
      <c r="Q238" s="24" t="s">
        <v>28</v>
      </c>
      <c r="R238" s="25">
        <f t="shared" ref="R238:R240" si="180">SUMIFS($U$117:$U$230,$R$117:$R$230,Q238,$T$117:$T$230,"x")</f>
        <v>561</v>
      </c>
      <c r="S238" s="26"/>
      <c r="T238" s="26" t="s">
        <v>29</v>
      </c>
      <c r="U238" s="25">
        <f t="shared" ref="U238:U240" si="181">SUMIFS($U$117:$U$230,$R$117:$R$230,T238,$T$117:$T$230,"x")</f>
        <v>0</v>
      </c>
      <c r="V238" s="24" t="s">
        <v>28</v>
      </c>
      <c r="W238" s="25">
        <f t="shared" ref="W238:W240" si="182">SUMIFS($Z$96:$Z$230,$W$96:$W$230,V238,$Y$96:$Y$230,"x")</f>
        <v>90</v>
      </c>
      <c r="X238" s="26"/>
      <c r="Y238" s="26" t="s">
        <v>29</v>
      </c>
      <c r="Z238" s="25">
        <f t="shared" ref="Z238:Z240" si="183">SUMIFS($Z$96:$Z$230,$W$96:$W$230,Y238,$Y$96:$Y$230,"x")</f>
        <v>0</v>
      </c>
      <c r="AA238" s="24" t="s">
        <v>28</v>
      </c>
      <c r="AB238" s="25">
        <f t="shared" ref="AB238:AB240" si="184">SUMIFS($AE$118:$AE$230,$AB$118:$AB$230,AA238,$AD$118:$AD$230,"x")</f>
        <v>202</v>
      </c>
      <c r="AC238" s="26"/>
      <c r="AD238" s="26" t="s">
        <v>29</v>
      </c>
      <c r="AE238" s="25">
        <f t="shared" ref="AE238:AE240" si="185">SUMIFS($AE$118:$AE$230,$AB$118:$AB$230,AD238,$AD$118:$AD$230,"x")</f>
        <v>0</v>
      </c>
      <c r="AF238" s="24" t="s">
        <v>28</v>
      </c>
      <c r="AG238" s="25">
        <f t="shared" ref="AG238:AG240" si="186">SUMIFS($AJ$113:$AJ$230,$AG$113:$AG$230,AF238,$AI$113:$AI$230,"x")</f>
        <v>112</v>
      </c>
      <c r="AH238" s="26"/>
      <c r="AI238" s="26" t="s">
        <v>29</v>
      </c>
      <c r="AJ238" s="25">
        <f t="shared" ref="AJ238:AJ240" si="187">SUMIFS($AJ$113:$AJ$230,$AG$113:$AG$230,AI238,$AI$113:$AI$230,"x")</f>
        <v>0</v>
      </c>
      <c r="AK238" s="24" t="s">
        <v>28</v>
      </c>
      <c r="AL238" s="25">
        <f t="shared" ref="AL238:AL240" si="188">SUMIFS($AO$120:$AO$230,$AL$120:$AL$230,AK238,$AN$120:$AN$230,"x")</f>
        <v>311</v>
      </c>
      <c r="AM238" s="26"/>
      <c r="AN238" s="26" t="s">
        <v>29</v>
      </c>
      <c r="AO238" s="25">
        <f t="shared" ref="AO238:AO240" si="189">SUMIFS($AO$120:$AO$230,$AL$120:$AL$230,AN238,$AN$120:$AN$230,"x")</f>
        <v>0</v>
      </c>
      <c r="AP238" s="24" t="s">
        <v>28</v>
      </c>
      <c r="AQ238" s="25">
        <f t="shared" ref="AQ238:AQ240" si="190">SUMIFS($AT$144:$AT$230,$AQ$144:$AQ$230,AP238,$AS$144:$AS$230,"x")</f>
        <v>161</v>
      </c>
      <c r="AR238" s="26"/>
      <c r="AS238" s="26" t="s">
        <v>29</v>
      </c>
      <c r="AT238" s="25">
        <f t="shared" ref="AT238:AT240" si="191">SUMIFS($AT$144:$AT$230,$AQ$144:$AQ$230,AS238,$AS$144:$AS$230,"x")</f>
        <v>0</v>
      </c>
      <c r="AU238" s="24" t="s">
        <v>28</v>
      </c>
      <c r="AV238" s="25">
        <f t="shared" ref="AV238:AV240" si="192">SUMIFS($AY$135:$AY$230,$AV$135:$AV$230,AU238,$AX$135:$AX$230,"x")</f>
        <v>534</v>
      </c>
      <c r="AW238" s="26"/>
      <c r="AX238" s="26" t="s">
        <v>29</v>
      </c>
      <c r="AY238" s="25">
        <f t="shared" ref="AY238:AY240" si="193">SUMIFS($AY$135:$AY$230,$AV$135:$AV$230,AX238,$AX$135:$AX$230,"x")</f>
        <v>0</v>
      </c>
      <c r="AZ238" s="24" t="s">
        <v>28</v>
      </c>
      <c r="BA238" s="25">
        <f t="shared" ref="BA238:BA240" si="194">SUMIFS($BD$151:$BD$230,$BA$151:$BA$230,AZ238,$BC$151:$BC$230,"x")</f>
        <v>76</v>
      </c>
      <c r="BB238" s="26"/>
      <c r="BC238" s="26" t="s">
        <v>29</v>
      </c>
      <c r="BD238" s="25">
        <f t="shared" ref="BD238:BD240" si="195">SUMIFS($BD$151:$BD$230,$BA$151:$BA$230,BC238,$BC$151:$BC$230,"x")</f>
        <v>0</v>
      </c>
      <c r="BE238" s="24" t="s">
        <v>28</v>
      </c>
      <c r="BF238" s="25">
        <f t="shared" ref="BF238:BF240" si="196">SUMIFS($BI$145:$BI$230,$BF$145:$BF$230,BE238,$BH$145:$BH$230,"x")</f>
        <v>0</v>
      </c>
      <c r="BG238" s="26"/>
      <c r="BH238" s="26" t="s">
        <v>29</v>
      </c>
      <c r="BI238" s="25">
        <f t="shared" ref="BI238:BI240" si="197">SUMIFS($BI$145:$BI$230,$BF$145:$BF$230,BH238,$BH$145:$BH$230,"x")</f>
        <v>217</v>
      </c>
      <c r="BJ238" s="24" t="s">
        <v>28</v>
      </c>
      <c r="BK238" s="25">
        <f t="shared" ref="BK238:BK240" si="198">SUMIFS($BN$111:$BN$230,$BK$111:$BK$230,BJ238,$BM$111:$BM$230,"x")</f>
        <v>195</v>
      </c>
      <c r="BL238" s="26"/>
      <c r="BM238" s="26" t="s">
        <v>29</v>
      </c>
      <c r="BN238" s="25">
        <f t="shared" ref="BN238:BN240" si="199">SUMIFS($BN$111:$BN$230,$BK$111:$BK$230,BM238,$BM$111:$BM$230,"x")</f>
        <v>94</v>
      </c>
      <c r="BO238" s="24" t="s">
        <v>28</v>
      </c>
      <c r="BP238" s="25">
        <f t="shared" ref="BP238:BP240" si="200">SUMIFS($BS$120:$BS$230,$BP$120:$BP$230,BO238,$BR$120:$BR$230,"x")</f>
        <v>172</v>
      </c>
      <c r="BQ238" s="26"/>
      <c r="BR238" s="26" t="s">
        <v>29</v>
      </c>
      <c r="BS238" s="25">
        <f t="shared" ref="BS238:BS240" si="201">SUMIFS($BS$120:$BS$230,$BP$120:$BP$230,BR238,$BR$120:$BR$230,"x")</f>
        <v>74</v>
      </c>
    </row>
    <row r="239" spans="2:75" x14ac:dyDescent="0.2">
      <c r="B239" s="24" t="s">
        <v>19</v>
      </c>
      <c r="C239" s="25">
        <f t="shared" si="174"/>
        <v>99</v>
      </c>
      <c r="D239" s="26"/>
      <c r="E239" s="26" t="s">
        <v>20</v>
      </c>
      <c r="F239" s="25">
        <f t="shared" si="175"/>
        <v>332</v>
      </c>
      <c r="G239" s="24" t="s">
        <v>19</v>
      </c>
      <c r="H239" s="25">
        <f t="shared" si="176"/>
        <v>0</v>
      </c>
      <c r="I239" s="26"/>
      <c r="J239" s="26" t="s">
        <v>20</v>
      </c>
      <c r="K239" s="25">
        <f t="shared" si="177"/>
        <v>108</v>
      </c>
      <c r="L239" s="24" t="s">
        <v>19</v>
      </c>
      <c r="M239" s="25">
        <f t="shared" si="178"/>
        <v>261</v>
      </c>
      <c r="N239" s="26"/>
      <c r="O239" s="26" t="s">
        <v>20</v>
      </c>
      <c r="P239" s="25">
        <f t="shared" si="179"/>
        <v>0</v>
      </c>
      <c r="Q239" s="24" t="s">
        <v>19</v>
      </c>
      <c r="R239" s="25">
        <f t="shared" si="180"/>
        <v>0</v>
      </c>
      <c r="S239" s="26"/>
      <c r="T239" s="26" t="s">
        <v>20</v>
      </c>
      <c r="U239" s="25">
        <f t="shared" si="181"/>
        <v>411</v>
      </c>
      <c r="V239" s="24" t="s">
        <v>19</v>
      </c>
      <c r="W239" s="25">
        <f t="shared" si="182"/>
        <v>0</v>
      </c>
      <c r="X239" s="26"/>
      <c r="Y239" s="26" t="s">
        <v>20</v>
      </c>
      <c r="Z239" s="25">
        <f t="shared" si="183"/>
        <v>369</v>
      </c>
      <c r="AA239" s="24" t="s">
        <v>19</v>
      </c>
      <c r="AB239" s="25">
        <f t="shared" si="184"/>
        <v>0</v>
      </c>
      <c r="AC239" s="26"/>
      <c r="AD239" s="26" t="s">
        <v>20</v>
      </c>
      <c r="AE239" s="25">
        <f t="shared" si="185"/>
        <v>295</v>
      </c>
      <c r="AF239" s="24" t="s">
        <v>19</v>
      </c>
      <c r="AG239" s="25">
        <f t="shared" si="186"/>
        <v>0</v>
      </c>
      <c r="AH239" s="26"/>
      <c r="AI239" s="26" t="s">
        <v>20</v>
      </c>
      <c r="AJ239" s="25">
        <f t="shared" si="187"/>
        <v>0</v>
      </c>
      <c r="AK239" s="24" t="s">
        <v>19</v>
      </c>
      <c r="AL239" s="25">
        <f t="shared" si="188"/>
        <v>87</v>
      </c>
      <c r="AM239" s="26"/>
      <c r="AN239" s="26" t="s">
        <v>20</v>
      </c>
      <c r="AO239" s="25">
        <f t="shared" si="189"/>
        <v>0</v>
      </c>
      <c r="AP239" s="24" t="s">
        <v>19</v>
      </c>
      <c r="AQ239" s="25">
        <f t="shared" si="190"/>
        <v>157</v>
      </c>
      <c r="AR239" s="26"/>
      <c r="AS239" s="26" t="s">
        <v>20</v>
      </c>
      <c r="AT239" s="25">
        <f t="shared" si="191"/>
        <v>0</v>
      </c>
      <c r="AU239" s="24" t="s">
        <v>19</v>
      </c>
      <c r="AV239" s="25">
        <f t="shared" si="192"/>
        <v>0</v>
      </c>
      <c r="AW239" s="26"/>
      <c r="AX239" s="26" t="s">
        <v>20</v>
      </c>
      <c r="AY239" s="25">
        <f t="shared" si="193"/>
        <v>501</v>
      </c>
      <c r="AZ239" s="24" t="s">
        <v>19</v>
      </c>
      <c r="BA239" s="25">
        <f t="shared" si="194"/>
        <v>0</v>
      </c>
      <c r="BB239" s="26"/>
      <c r="BC239" s="26" t="s">
        <v>20</v>
      </c>
      <c r="BD239" s="25">
        <f t="shared" si="195"/>
        <v>75</v>
      </c>
      <c r="BE239" s="24" t="s">
        <v>19</v>
      </c>
      <c r="BF239" s="25">
        <f t="shared" si="196"/>
        <v>162</v>
      </c>
      <c r="BG239" s="26"/>
      <c r="BH239" s="26" t="s">
        <v>20</v>
      </c>
      <c r="BI239" s="25">
        <f t="shared" si="197"/>
        <v>0</v>
      </c>
      <c r="BJ239" s="24" t="s">
        <v>19</v>
      </c>
      <c r="BK239" s="25">
        <f t="shared" si="198"/>
        <v>0</v>
      </c>
      <c r="BL239" s="26"/>
      <c r="BM239" s="26" t="s">
        <v>20</v>
      </c>
      <c r="BN239" s="25">
        <f t="shared" si="199"/>
        <v>108</v>
      </c>
      <c r="BO239" s="24" t="s">
        <v>19</v>
      </c>
      <c r="BP239" s="25">
        <f t="shared" si="200"/>
        <v>656</v>
      </c>
      <c r="BQ239" s="26"/>
      <c r="BR239" s="26" t="s">
        <v>20</v>
      </c>
      <c r="BS239" s="25">
        <f t="shared" si="201"/>
        <v>200</v>
      </c>
    </row>
    <row r="240" spans="2:75" ht="17" thickBot="1" x14ac:dyDescent="0.25">
      <c r="B240" s="27" t="s">
        <v>22</v>
      </c>
      <c r="C240" s="28">
        <f t="shared" si="174"/>
        <v>0</v>
      </c>
      <c r="D240" s="29"/>
      <c r="E240" s="29" t="s">
        <v>23</v>
      </c>
      <c r="F240" s="28">
        <f t="shared" si="175"/>
        <v>774</v>
      </c>
      <c r="G240" s="27" t="s">
        <v>22</v>
      </c>
      <c r="H240" s="28">
        <f t="shared" si="176"/>
        <v>0</v>
      </c>
      <c r="I240" s="29"/>
      <c r="J240" s="29" t="s">
        <v>23</v>
      </c>
      <c r="K240" s="28">
        <f t="shared" si="177"/>
        <v>206</v>
      </c>
      <c r="L240" s="27" t="s">
        <v>22</v>
      </c>
      <c r="M240" s="28">
        <f t="shared" si="178"/>
        <v>0</v>
      </c>
      <c r="N240" s="29"/>
      <c r="O240" s="29" t="s">
        <v>23</v>
      </c>
      <c r="P240" s="28">
        <f t="shared" si="179"/>
        <v>292</v>
      </c>
      <c r="Q240" s="27" t="s">
        <v>22</v>
      </c>
      <c r="R240" s="28">
        <f t="shared" si="180"/>
        <v>200</v>
      </c>
      <c r="S240" s="29"/>
      <c r="T240" s="29" t="s">
        <v>23</v>
      </c>
      <c r="U240" s="28">
        <f t="shared" si="181"/>
        <v>249</v>
      </c>
      <c r="V240" s="27" t="s">
        <v>22</v>
      </c>
      <c r="W240" s="28">
        <f t="shared" si="182"/>
        <v>0</v>
      </c>
      <c r="X240" s="29"/>
      <c r="Y240" s="29" t="s">
        <v>23</v>
      </c>
      <c r="Z240" s="28">
        <f t="shared" si="183"/>
        <v>155</v>
      </c>
      <c r="AA240" s="27" t="s">
        <v>22</v>
      </c>
      <c r="AB240" s="28">
        <f t="shared" si="184"/>
        <v>260</v>
      </c>
      <c r="AC240" s="29"/>
      <c r="AD240" s="29" t="s">
        <v>23</v>
      </c>
      <c r="AE240" s="28">
        <f t="shared" si="185"/>
        <v>0</v>
      </c>
      <c r="AF240" s="27" t="s">
        <v>22</v>
      </c>
      <c r="AG240" s="28">
        <f t="shared" si="186"/>
        <v>0</v>
      </c>
      <c r="AH240" s="29"/>
      <c r="AI240" s="29" t="s">
        <v>23</v>
      </c>
      <c r="AJ240" s="28">
        <f t="shared" si="187"/>
        <v>0</v>
      </c>
      <c r="AK240" s="27" t="s">
        <v>22</v>
      </c>
      <c r="AL240" s="28">
        <f t="shared" si="188"/>
        <v>104</v>
      </c>
      <c r="AM240" s="29"/>
      <c r="AN240" s="29" t="s">
        <v>23</v>
      </c>
      <c r="AO240" s="28">
        <f t="shared" si="189"/>
        <v>0</v>
      </c>
      <c r="AP240" s="27" t="s">
        <v>22</v>
      </c>
      <c r="AQ240" s="28">
        <f t="shared" si="190"/>
        <v>0</v>
      </c>
      <c r="AR240" s="29"/>
      <c r="AS240" s="29" t="s">
        <v>23</v>
      </c>
      <c r="AT240" s="28">
        <f t="shared" si="191"/>
        <v>0</v>
      </c>
      <c r="AU240" s="27" t="s">
        <v>22</v>
      </c>
      <c r="AV240" s="28">
        <f t="shared" si="192"/>
        <v>0</v>
      </c>
      <c r="AW240" s="29"/>
      <c r="AX240" s="29" t="s">
        <v>23</v>
      </c>
      <c r="AY240" s="28">
        <f t="shared" si="193"/>
        <v>211</v>
      </c>
      <c r="AZ240" s="27" t="s">
        <v>22</v>
      </c>
      <c r="BA240" s="28">
        <f t="shared" si="194"/>
        <v>79</v>
      </c>
      <c r="BB240" s="29"/>
      <c r="BC240" s="29" t="s">
        <v>23</v>
      </c>
      <c r="BD240" s="28">
        <f t="shared" si="195"/>
        <v>0</v>
      </c>
      <c r="BE240" s="27" t="s">
        <v>22</v>
      </c>
      <c r="BF240" s="28">
        <f t="shared" si="196"/>
        <v>0</v>
      </c>
      <c r="BG240" s="29"/>
      <c r="BH240" s="29" t="s">
        <v>23</v>
      </c>
      <c r="BI240" s="28">
        <f t="shared" si="197"/>
        <v>537</v>
      </c>
      <c r="BJ240" s="27" t="s">
        <v>22</v>
      </c>
      <c r="BK240" s="28">
        <f t="shared" si="198"/>
        <v>330</v>
      </c>
      <c r="BL240" s="29"/>
      <c r="BM240" s="29" t="s">
        <v>23</v>
      </c>
      <c r="BN240" s="28">
        <f t="shared" si="199"/>
        <v>0</v>
      </c>
      <c r="BO240" s="27" t="s">
        <v>22</v>
      </c>
      <c r="BP240" s="28">
        <f t="shared" si="200"/>
        <v>0</v>
      </c>
      <c r="BQ240" s="29"/>
      <c r="BR240" s="29" t="s">
        <v>23</v>
      </c>
      <c r="BS240" s="28">
        <f t="shared" si="201"/>
        <v>269</v>
      </c>
    </row>
    <row r="241" spans="2:71" ht="18" thickTop="1" thickBot="1" x14ac:dyDescent="0.25">
      <c r="B241" s="65" t="s">
        <v>109</v>
      </c>
      <c r="C241" s="66"/>
      <c r="D241" s="66"/>
      <c r="E241" s="66"/>
      <c r="F241" s="67"/>
      <c r="G241" s="65" t="s">
        <v>109</v>
      </c>
      <c r="H241" s="66"/>
      <c r="I241" s="66"/>
      <c r="J241" s="66"/>
      <c r="K241" s="67"/>
      <c r="L241" s="65" t="s">
        <v>109</v>
      </c>
      <c r="M241" s="66"/>
      <c r="N241" s="66"/>
      <c r="O241" s="66"/>
      <c r="P241" s="67"/>
      <c r="Q241" s="65" t="s">
        <v>109</v>
      </c>
      <c r="R241" s="66"/>
      <c r="S241" s="66"/>
      <c r="T241" s="66"/>
      <c r="U241" s="67"/>
      <c r="V241" s="65" t="s">
        <v>109</v>
      </c>
      <c r="W241" s="66"/>
      <c r="X241" s="66"/>
      <c r="Y241" s="66"/>
      <c r="Z241" s="67"/>
      <c r="AA241" s="65" t="s">
        <v>109</v>
      </c>
      <c r="AB241" s="66"/>
      <c r="AC241" s="66"/>
      <c r="AD241" s="66"/>
      <c r="AE241" s="67"/>
      <c r="AF241" s="65" t="s">
        <v>109</v>
      </c>
      <c r="AG241" s="66"/>
      <c r="AH241" s="66"/>
      <c r="AI241" s="66"/>
      <c r="AJ241" s="67"/>
      <c r="AK241" s="65" t="s">
        <v>109</v>
      </c>
      <c r="AL241" s="66"/>
      <c r="AM241" s="66"/>
      <c r="AN241" s="66"/>
      <c r="AO241" s="67"/>
      <c r="AP241" s="65" t="s">
        <v>109</v>
      </c>
      <c r="AQ241" s="66"/>
      <c r="AR241" s="66"/>
      <c r="AS241" s="66"/>
      <c r="AT241" s="67"/>
      <c r="AU241" s="65" t="s">
        <v>109</v>
      </c>
      <c r="AV241" s="66"/>
      <c r="AW241" s="66"/>
      <c r="AX241" s="66"/>
      <c r="AY241" s="67"/>
      <c r="AZ241" s="65" t="s">
        <v>109</v>
      </c>
      <c r="BA241" s="66"/>
      <c r="BB241" s="66"/>
      <c r="BC241" s="66"/>
      <c r="BD241" s="67"/>
      <c r="BE241" s="65" t="s">
        <v>109</v>
      </c>
      <c r="BF241" s="66"/>
      <c r="BG241" s="66"/>
      <c r="BH241" s="66"/>
      <c r="BI241" s="67"/>
      <c r="BJ241" s="65" t="s">
        <v>109</v>
      </c>
      <c r="BK241" s="66"/>
      <c r="BL241" s="66"/>
      <c r="BM241" s="66"/>
      <c r="BN241" s="67"/>
      <c r="BO241" s="65" t="s">
        <v>109</v>
      </c>
      <c r="BP241" s="66"/>
      <c r="BQ241" s="66"/>
      <c r="BR241" s="66"/>
      <c r="BS241" s="67"/>
    </row>
    <row r="242" spans="2:71" ht="17" thickTop="1" x14ac:dyDescent="0.2">
      <c r="B242" s="21" t="s">
        <v>25</v>
      </c>
      <c r="C242" s="30">
        <f>SUMIFS($F$129:$F$230,$C$129:$C$230,B242,$E$129:$E$230,"x") + SUMIFS($F$129:$F$230,$C$129:$C$230,B242,$E$129:$E$230,"o")</f>
        <v>931</v>
      </c>
      <c r="D242" s="23"/>
      <c r="E242" s="23" t="s">
        <v>26</v>
      </c>
      <c r="F242" s="30">
        <f>SUMIFS($F$129:$F$230,$C$129:$C$230,E242,$E$129:$E$230,"x") + SUMIFS($F$129:$F$230,$C$129:$C$230,E242,$E$129:$E$230,"o")</f>
        <v>68</v>
      </c>
      <c r="G242" s="21" t="s">
        <v>25</v>
      </c>
      <c r="H242" s="30">
        <f>SUMIFS($K$120:$K$230,$H$120:$H$230,G242,$J$120:$J$230,"x") + SUMIFS($K$120:$K$230,$H$120:$H$230,G242,$J$120:$J$230,"o")</f>
        <v>485</v>
      </c>
      <c r="I242" s="23"/>
      <c r="J242" s="23" t="s">
        <v>26</v>
      </c>
      <c r="K242" s="30">
        <f>SUMIFS($K$120:$K$230,$H$120:$H$230,J242,$J$120:$J$230,"x") + SUMIFS($K$120:$K$230,$H$120:$H$230,J242,$J$120:$J$230,"o")</f>
        <v>104</v>
      </c>
      <c r="L242" s="21" t="s">
        <v>25</v>
      </c>
      <c r="M242" s="30">
        <f>SUMIFS($P$124:$P$230,$M$124:$M$230,L242,$O$124:$O$230,"x") + SUMIFS($P$124:$P$230,$M$124:$M$230,L242,$O$124:$O$230,"o")</f>
        <v>155</v>
      </c>
      <c r="N242" s="23"/>
      <c r="O242" s="23" t="s">
        <v>26</v>
      </c>
      <c r="P242" s="30">
        <f>SUMIFS($P$124:$P$230,$M$124:$M$230,O242,$O$124:$O$230,"x") + SUMIFS($P$124:$P$230,$M$124:$M$230,O242,$O$124:$O$230,"o")</f>
        <v>464</v>
      </c>
      <c r="Q242" s="21" t="s">
        <v>25</v>
      </c>
      <c r="R242" s="30">
        <f>SUMIFS($U$117:$U$230,$R$117:$R$230,Q242,$T$117:$T$230,"x") + SUMIFS($U$117:$U$230,$R$117:$R$230,Q242,$T$117:$T$230,"o")</f>
        <v>1155</v>
      </c>
      <c r="S242" s="23"/>
      <c r="T242" s="23" t="s">
        <v>26</v>
      </c>
      <c r="U242" s="30">
        <f>SUMIFS($U$117:$U$230,$R$117:$R$230,T242,$T$117:$T$230,"x") + SUMIFS($U$117:$U$230,$R$117:$R$230,T242,$T$117:$T$230,"o")</f>
        <v>0</v>
      </c>
      <c r="V242" s="21" t="s">
        <v>25</v>
      </c>
      <c r="W242" s="30">
        <f>SUMIFS($Z$96:$Z$230,$W$96:$W$230,V242,$Y$96:$Y$230,"x") + SUMIFS($Z$96:$Z$230,$W$96:$W$230,V242,$Y$96:$Y$230,"o")</f>
        <v>0</v>
      </c>
      <c r="X242" s="23"/>
      <c r="Y242" s="23" t="s">
        <v>26</v>
      </c>
      <c r="Z242" s="30">
        <f>SUMIFS($Z$96:$Z$230,$W$96:$W$230,Y242,$Y$96:$Y$230,"x") + SUMIFS($Z$96:$Z$230,$W$96:$W$230,Y242,$Y$96:$Y$230,"o")</f>
        <v>1003</v>
      </c>
      <c r="AA242" s="21" t="s">
        <v>25</v>
      </c>
      <c r="AB242" s="30">
        <f>SUMIFS($AE$118:$AE$230,$AB$118:$AB$230,AA242,$AD$118:$AD$230,"x") + SUMIFS($AE$118:$AE$230,$AB$118:$AB$230,AA242,$AD$118:$AD$230,"o")</f>
        <v>492</v>
      </c>
      <c r="AC242" s="23"/>
      <c r="AD242" s="23" t="s">
        <v>26</v>
      </c>
      <c r="AE242" s="30">
        <f>SUMIFS($AE$118:$AE$230,$AB$118:$AB$230,AD242,$AD$118:$AD$230,"x") + SUMIFS($AE$118:$AE$230,$AB$118:$AB$230,AD242,$AD$118:$AD$230,"o")</f>
        <v>333</v>
      </c>
      <c r="AF242" s="21" t="s">
        <v>25</v>
      </c>
      <c r="AG242" s="30">
        <f>SUMIFS($AJ$113:$AJ$230,$AG$113:$AG$230,AF242,$AI$113:$AI$230,"x") + SUMIFS($AJ$113:$AJ$230,$AG$113:$AG$230,AF242,$AI$113:$AI$230,"o")</f>
        <v>105</v>
      </c>
      <c r="AH242" s="23"/>
      <c r="AI242" s="23" t="s">
        <v>26</v>
      </c>
      <c r="AJ242" s="30">
        <f>SUMIFS($AJ$113:$AJ$230,$AG$113:$AG$230,AI242,$AI$113:$AI$230,"x") + SUMIFS($AJ$113:$AJ$230,$AG$113:$AG$230,AI242,$AI$113:$AI$230,"o")</f>
        <v>910</v>
      </c>
      <c r="AK242" s="21" t="s">
        <v>25</v>
      </c>
      <c r="AL242" s="30">
        <f>SUMIFS($AO$120:$AO$230,$AL$120:$AL$230,AK242,$AN$120:$AN$230,"x") + SUMIFS($AO$120:$AO$230,$AL$120:$AL$230,AK242,$AN$120:$AN$230,"o")</f>
        <v>791</v>
      </c>
      <c r="AM242" s="23"/>
      <c r="AN242" s="23" t="s">
        <v>26</v>
      </c>
      <c r="AO242" s="30">
        <f>SUMIFS($AO$120:$AO$230,$AL$120:$AL$230,AN242,$AN$120:$AN$230,"x") + SUMIFS($AO$120:$AO$230,$AL$120:$AL$230,AN242,$AN$120:$AN$230,"o")</f>
        <v>0</v>
      </c>
      <c r="AP242" s="21" t="s">
        <v>25</v>
      </c>
      <c r="AQ242" s="30">
        <f>SUMIFS($AT$144:$AT$230,$AQ$144:$AQ$230,AP242,$AS$144:$AS$230,"x") + SUMIFS($AT$144:$AT$230,$AQ$144:$AQ$230,AP242,$AS$144:$AS$230,"o")</f>
        <v>623</v>
      </c>
      <c r="AR242" s="23"/>
      <c r="AS242" s="23" t="s">
        <v>26</v>
      </c>
      <c r="AT242" s="30">
        <f>SUMIFS($AT$144:$AT$230,$AQ$144:$AQ$230,AS242,$AS$144:$AS$230,"x") + SUMIFS($AT$144:$AT$230,$AQ$144:$AQ$230,AS242,$AS$144:$AS$230,"o")</f>
        <v>0</v>
      </c>
      <c r="AU242" s="21" t="s">
        <v>25</v>
      </c>
      <c r="AV242" s="30">
        <f>SUMIFS($AY$135:$AY$230,$AV$135:$AV$230,AU242,$AX$135:$AX$230,"x") + SUMIFS($AY$135:$AY$230,$AV$135:$AV$230,AU242,$AX$135:$AX$230,"o")</f>
        <v>866</v>
      </c>
      <c r="AW242" s="23"/>
      <c r="AX242" s="23" t="s">
        <v>26</v>
      </c>
      <c r="AY242" s="30">
        <f>SUMIFS($AY$135:$AY$230,$AV$135:$AV$230,AX242,$AX$135:$AX$230,"x") + SUMIFS($AY$135:$AY$230,$AV$135:$AV$230,AX242,$AX$135:$AX$230,"o")</f>
        <v>0</v>
      </c>
      <c r="AZ242" s="21" t="s">
        <v>25</v>
      </c>
      <c r="BA242" s="30">
        <f>SUMIFS($BD$151:$BD$230,$BA$151:$BA$230,AZ242,$BC$151:$BC$230,"x") + SUMIFS($BD$151:$BD$230,$BA$151:$BA$230,AZ242,$BC$151:$BC$230,"o")</f>
        <v>56</v>
      </c>
      <c r="BB242" s="23"/>
      <c r="BC242" s="23" t="s">
        <v>26</v>
      </c>
      <c r="BD242" s="30">
        <f>SUMIFS($BD$151:$BD$230,$BA$151:$BA$230,BC242,$BC$151:$BC$230,"x") + SUMIFS($BD$151:$BD$230,$BA$151:$BA$230,BC242,$BC$151:$BC$230,"o")</f>
        <v>0</v>
      </c>
      <c r="BE242" s="21" t="s">
        <v>25</v>
      </c>
      <c r="BF242" s="30">
        <f>SUMIFS($BI$145:$BI$230,$BF$145:$BF$230,BE242,$BH$145:$BH$230,"x") + SUMIFS($BI$145:$BI$230,$BF$145:$BF$230,BE242,$BH$145:$BH$230,"o")</f>
        <v>158</v>
      </c>
      <c r="BG242" s="23"/>
      <c r="BH242" s="23" t="s">
        <v>26</v>
      </c>
      <c r="BI242" s="30">
        <f>SUMIFS($BI$145:$BI$230,$BF$145:$BF$230,BH242,$BH$145:$BH$230,"x") + SUMIFS($BI$145:$BI$230,$BF$145:$BF$230,BH242,$BH$145:$BH$230,"o")</f>
        <v>0</v>
      </c>
      <c r="BJ242" s="21" t="s">
        <v>25</v>
      </c>
      <c r="BK242" s="30">
        <f>SUMIFS($BN$111:$BN$230,$BK$111:$BK$230,BJ242,$BM$111:$BM$230,"x") + SUMIFS($BN$111:$BN$230,$BK$111:$BK$230,BJ242,$BM$111:$BM$230,"o")</f>
        <v>0</v>
      </c>
      <c r="BL242" s="23"/>
      <c r="BM242" s="23" t="s">
        <v>26</v>
      </c>
      <c r="BN242" s="30">
        <f>SUMIFS($BN$111:$BN$230,$BK$111:$BK$230,BM242,$BM$111:$BM$230,"x") + SUMIFS($BN$111:$BN$230,$BK$111:$BK$230,BM242,$BM$111:$BM$230,"o")</f>
        <v>545</v>
      </c>
      <c r="BO242" s="21" t="s">
        <v>25</v>
      </c>
      <c r="BP242" s="30">
        <f>SUMIFS($BS$120:$BS$230,$BP$120:$BP$230,BO242,$BR$120:$BR$230,"x") + SUMIFS($BS$120:$BS$230,$BP$120:$BP$230,BO242,$BR$120:$BR$230,"o")</f>
        <v>512</v>
      </c>
      <c r="BQ242" s="23"/>
      <c r="BR242" s="23" t="s">
        <v>26</v>
      </c>
      <c r="BS242" s="30">
        <f>SUMIFS($BS$120:$BS$230,$BP$120:$BP$230,BR242,$BR$120:$BR$230,"x") + SUMIFS($BS$120:$BS$230,$BP$120:$BP$230,BR242,$BR$120:$BR$230,"o")</f>
        <v>177</v>
      </c>
    </row>
    <row r="243" spans="2:71" x14ac:dyDescent="0.2">
      <c r="B243" s="24" t="s">
        <v>28</v>
      </c>
      <c r="C243" s="25">
        <f t="shared" ref="C243:C245" si="202">SUMIFS($F$129:$F$230,$C$129:$C$230,B243,$E$129:$E$230,"x") + SUMIFS($F$129:$F$230,$C$129:$C$230,B243,$E$129:$E$230,"o")</f>
        <v>0</v>
      </c>
      <c r="D243" s="26"/>
      <c r="E243" s="26" t="s">
        <v>29</v>
      </c>
      <c r="F243" s="25">
        <f t="shared" ref="F243:F245" si="203">SUMIFS($F$129:$F$230,$C$129:$C$230,E243,$E$129:$E$230,"x") + SUMIFS($F$129:$F$230,$C$129:$C$230,E243,$E$129:$E$230,"o")</f>
        <v>578</v>
      </c>
      <c r="G243" s="24" t="s">
        <v>28</v>
      </c>
      <c r="H243" s="25">
        <f t="shared" ref="H243:H245" si="204">SUMIFS($K$120:$K$230,$H$120:$H$230,G243,$J$120:$J$230,"x") + SUMIFS($K$120:$K$230,$H$120:$H$230,G243,$J$120:$J$230,"o")</f>
        <v>184</v>
      </c>
      <c r="I243" s="26"/>
      <c r="J243" s="26" t="s">
        <v>29</v>
      </c>
      <c r="K243" s="25">
        <f t="shared" ref="K243:K245" si="205">SUMIFS($K$120:$K$230,$H$120:$H$230,J243,$J$120:$J$230,"x") + SUMIFS($K$120:$K$230,$H$120:$H$230,J243,$J$120:$J$230,"o")</f>
        <v>0</v>
      </c>
      <c r="L243" s="24" t="s">
        <v>28</v>
      </c>
      <c r="M243" s="25">
        <f t="shared" ref="M243:M245" si="206">SUMIFS($P$124:$P$230,$M$124:$M$230,L243,$O$124:$O$230,"x") + SUMIFS($P$124:$P$230,$M$124:$M$230,L243,$O$124:$O$230,"o")</f>
        <v>0</v>
      </c>
      <c r="N243" s="26"/>
      <c r="O243" s="26" t="s">
        <v>29</v>
      </c>
      <c r="P243" s="25">
        <f t="shared" ref="P243:P245" si="207">SUMIFS($P$124:$P$230,$M$124:$M$230,O243,$O$124:$O$230,"x") + SUMIFS($P$124:$P$230,$M$124:$M$230,O243,$O$124:$O$230,"o")</f>
        <v>184</v>
      </c>
      <c r="Q243" s="24" t="s">
        <v>28</v>
      </c>
      <c r="R243" s="25">
        <f t="shared" ref="R243:R245" si="208">SUMIFS($U$117:$U$230,$R$117:$R$230,Q243,$T$117:$T$230,"x") + SUMIFS($U$117:$U$230,$R$117:$R$230,Q243,$T$117:$T$230,"o")</f>
        <v>790</v>
      </c>
      <c r="S243" s="26"/>
      <c r="T243" s="26" t="s">
        <v>29</v>
      </c>
      <c r="U243" s="25">
        <f t="shared" ref="U243:U245" si="209">SUMIFS($U$117:$U$230,$R$117:$R$230,T243,$T$117:$T$230,"x") + SUMIFS($U$117:$U$230,$R$117:$R$230,T243,$T$117:$T$230,"o")</f>
        <v>0</v>
      </c>
      <c r="V243" s="24" t="s">
        <v>28</v>
      </c>
      <c r="W243" s="25">
        <f t="shared" ref="W243:W245" si="210">SUMIFS($Z$96:$Z$230,$W$96:$W$230,V243,$Y$96:$Y$230,"x") + SUMIFS($Z$96:$Z$230,$W$96:$W$230,V243,$Y$96:$Y$230,"o")</f>
        <v>389</v>
      </c>
      <c r="X243" s="26"/>
      <c r="Y243" s="26" t="s">
        <v>29</v>
      </c>
      <c r="Z243" s="25">
        <f t="shared" ref="Z243:Z245" si="211">SUMIFS($Z$96:$Z$230,$W$96:$W$230,Y243,$Y$96:$Y$230,"x") + SUMIFS($Z$96:$Z$230,$W$96:$W$230,Y243,$Y$96:$Y$230,"o")</f>
        <v>107</v>
      </c>
      <c r="AA243" s="24" t="s">
        <v>28</v>
      </c>
      <c r="AB243" s="25">
        <f t="shared" ref="AB243:AB245" si="212">SUMIFS($AE$118:$AE$230,$AB$118:$AB$230,AA243,$AD$118:$AD$230,"x") + SUMIFS($AE$118:$AE$230,$AB$118:$AB$230,AA243,$AD$118:$AD$230,"o")</f>
        <v>283</v>
      </c>
      <c r="AC243" s="26"/>
      <c r="AD243" s="26" t="s">
        <v>29</v>
      </c>
      <c r="AE243" s="25">
        <f t="shared" ref="AE243:AE245" si="213">SUMIFS($AE$118:$AE$230,$AB$118:$AB$230,AD243,$AD$118:$AD$230,"x") + SUMIFS($AE$118:$AE$230,$AB$118:$AB$230,AD243,$AD$118:$AD$230,"o")</f>
        <v>0</v>
      </c>
      <c r="AF243" s="24" t="s">
        <v>28</v>
      </c>
      <c r="AG243" s="25">
        <f t="shared" ref="AG243:AG245" si="214">SUMIFS($AJ$113:$AJ$230,$AG$113:$AG$230,AF243,$AI$113:$AI$230,"x") + SUMIFS($AJ$113:$AJ$230,$AG$113:$AG$230,AF243,$AI$113:$AI$230,"o")</f>
        <v>112</v>
      </c>
      <c r="AH243" s="26"/>
      <c r="AI243" s="26" t="s">
        <v>29</v>
      </c>
      <c r="AJ243" s="25">
        <f t="shared" ref="AJ243:AJ245" si="215">SUMIFS($AJ$113:$AJ$230,$AG$113:$AG$230,AI243,$AI$113:$AI$230,"x") + SUMIFS($AJ$113:$AJ$230,$AG$113:$AG$230,AI243,$AI$113:$AI$230,"o")</f>
        <v>98</v>
      </c>
      <c r="AK243" s="24" t="s">
        <v>28</v>
      </c>
      <c r="AL243" s="25">
        <f t="shared" ref="AL243:AL245" si="216">SUMIFS($AO$120:$AO$230,$AL$120:$AL$230,AK243,$AN$120:$AN$230,"x") + SUMIFS($AO$120:$AO$230,$AL$120:$AL$230,AK243,$AN$120:$AN$230,"o")</f>
        <v>522</v>
      </c>
      <c r="AM243" s="26"/>
      <c r="AN243" s="26" t="s">
        <v>29</v>
      </c>
      <c r="AO243" s="25">
        <f t="shared" ref="AO243:AO245" si="217">SUMIFS($AO$120:$AO$230,$AL$120:$AL$230,AN243,$AN$120:$AN$230,"x") + SUMIFS($AO$120:$AO$230,$AL$120:$AL$230,AN243,$AN$120:$AN$230,"o")</f>
        <v>0</v>
      </c>
      <c r="AP243" s="24" t="s">
        <v>28</v>
      </c>
      <c r="AQ243" s="25">
        <f t="shared" ref="AQ243:AQ245" si="218">SUMIFS($AT$144:$AT$230,$AQ$144:$AQ$230,AP243,$AS$144:$AS$230,"x") + SUMIFS($AT$144:$AT$230,$AQ$144:$AQ$230,AP243,$AS$144:$AS$230,"o")</f>
        <v>319</v>
      </c>
      <c r="AR243" s="26"/>
      <c r="AS243" s="26" t="s">
        <v>29</v>
      </c>
      <c r="AT243" s="25">
        <f t="shared" ref="AT243:AT245" si="219">SUMIFS($AT$144:$AT$230,$AQ$144:$AQ$230,AS243,$AS$144:$AS$230,"x") + SUMIFS($AT$144:$AT$230,$AQ$144:$AQ$230,AS243,$AS$144:$AS$230,"o")</f>
        <v>0</v>
      </c>
      <c r="AU243" s="24" t="s">
        <v>28</v>
      </c>
      <c r="AV243" s="25">
        <f t="shared" ref="AV243:AV245" si="220">SUMIFS($AY$135:$AY$230,$AV$135:$AV$230,AU243,$AX$135:$AX$230,"x") + SUMIFS($AY$135:$AY$230,$AV$135:$AV$230,AU243,$AX$135:$AX$230,"o")</f>
        <v>650</v>
      </c>
      <c r="AW243" s="26"/>
      <c r="AX243" s="26" t="s">
        <v>29</v>
      </c>
      <c r="AY243" s="25">
        <f t="shared" ref="AY243:AY245" si="221">SUMIFS($AY$135:$AY$230,$AV$135:$AV$230,AX243,$AX$135:$AX$230,"x") + SUMIFS($AY$135:$AY$230,$AV$135:$AV$230,AX243,$AX$135:$AX$230,"o")</f>
        <v>0</v>
      </c>
      <c r="AZ243" s="24" t="s">
        <v>28</v>
      </c>
      <c r="BA243" s="25">
        <f t="shared" ref="BA243:BA245" si="222">SUMIFS($BD$151:$BD$230,$BA$151:$BA$230,AZ243,$BC$151:$BC$230,"x") + SUMIFS($BD$151:$BD$230,$BA$151:$BA$230,AZ243,$BC$151:$BC$230,"o")</f>
        <v>76</v>
      </c>
      <c r="BB243" s="26"/>
      <c r="BC243" s="26" t="s">
        <v>29</v>
      </c>
      <c r="BD243" s="25">
        <f t="shared" ref="BD243:BD245" si="223">SUMIFS($BD$151:$BD$230,$BA$151:$BA$230,BC243,$BC$151:$BC$230,"x") + SUMIFS($BD$151:$BD$230,$BA$151:$BA$230,BC243,$BC$151:$BC$230,"o")</f>
        <v>0</v>
      </c>
      <c r="BE243" s="24" t="s">
        <v>28</v>
      </c>
      <c r="BF243" s="25">
        <f t="shared" ref="BF243:BF245" si="224">SUMIFS($BI$145:$BI$230,$BF$145:$BF$230,BE243,$BH$145:$BH$230,"x") + SUMIFS($BI$145:$BI$230,$BF$145:$BF$230,BE243,$BH$145:$BH$230,"o")</f>
        <v>0</v>
      </c>
      <c r="BG243" s="26"/>
      <c r="BH243" s="26" t="s">
        <v>29</v>
      </c>
      <c r="BI243" s="25">
        <f t="shared" ref="BI243:BI245" si="225">SUMIFS($BI$145:$BI$230,$BF$145:$BF$230,BH243,$BH$145:$BH$230,"x") + SUMIFS($BI$145:$BI$230,$BF$145:$BF$230,BH243,$BH$145:$BH$230,"o")</f>
        <v>409</v>
      </c>
      <c r="BJ243" s="24" t="s">
        <v>28</v>
      </c>
      <c r="BK243" s="25">
        <f t="shared" ref="BK243:BK245" si="226">SUMIFS($BN$111:$BN$230,$BK$111:$BK$230,BJ243,$BM$111:$BM$230,"x") + SUMIFS($BN$111:$BN$230,$BK$111:$BK$230,BJ243,$BM$111:$BM$230,"o")</f>
        <v>195</v>
      </c>
      <c r="BL243" s="26"/>
      <c r="BM243" s="26" t="s">
        <v>29</v>
      </c>
      <c r="BN243" s="25">
        <f t="shared" ref="BN243:BN245" si="227">SUMIFS($BN$111:$BN$230,$BK$111:$BK$230,BM243,$BM$111:$BM$230,"x") + SUMIFS($BN$111:$BN$230,$BK$111:$BK$230,BM243,$BM$111:$BM$230,"o")</f>
        <v>269</v>
      </c>
      <c r="BO243" s="24" t="s">
        <v>28</v>
      </c>
      <c r="BP243" s="25">
        <f t="shared" ref="BP243:BP245" si="228">SUMIFS($BS$120:$BS$230,$BP$120:$BP$230,BO243,$BR$120:$BR$230,"x") + SUMIFS($BS$120:$BS$230,$BP$120:$BP$230,BO243,$BR$120:$BR$230,"o")</f>
        <v>497</v>
      </c>
      <c r="BQ243" s="26"/>
      <c r="BR243" s="26" t="s">
        <v>29</v>
      </c>
      <c r="BS243" s="25">
        <f t="shared" ref="BS243:BS245" si="229">SUMIFS($BS$120:$BS$230,$BP$120:$BP$230,BR243,$BR$120:$BR$230,"x") + SUMIFS($BS$120:$BS$230,$BP$120:$BP$230,BR243,$BR$120:$BR$230,"o")</f>
        <v>356</v>
      </c>
    </row>
    <row r="244" spans="2:71" x14ac:dyDescent="0.2">
      <c r="B244" s="24" t="s">
        <v>19</v>
      </c>
      <c r="C244" s="25">
        <f t="shared" si="202"/>
        <v>169</v>
      </c>
      <c r="D244" s="26"/>
      <c r="E244" s="26" t="s">
        <v>20</v>
      </c>
      <c r="F244" s="25">
        <f t="shared" si="203"/>
        <v>396</v>
      </c>
      <c r="G244" s="24" t="s">
        <v>19</v>
      </c>
      <c r="H244" s="25">
        <f t="shared" si="204"/>
        <v>0</v>
      </c>
      <c r="I244" s="26"/>
      <c r="J244" s="26" t="s">
        <v>20</v>
      </c>
      <c r="K244" s="25">
        <f t="shared" si="205"/>
        <v>198</v>
      </c>
      <c r="L244" s="24" t="s">
        <v>19</v>
      </c>
      <c r="M244" s="25">
        <f t="shared" si="206"/>
        <v>341</v>
      </c>
      <c r="N244" s="26"/>
      <c r="O244" s="26" t="s">
        <v>20</v>
      </c>
      <c r="P244" s="25">
        <f t="shared" si="207"/>
        <v>184</v>
      </c>
      <c r="Q244" s="24" t="s">
        <v>19</v>
      </c>
      <c r="R244" s="25">
        <f t="shared" si="208"/>
        <v>87</v>
      </c>
      <c r="S244" s="26"/>
      <c r="T244" s="26" t="s">
        <v>20</v>
      </c>
      <c r="U244" s="25">
        <f t="shared" si="209"/>
        <v>411</v>
      </c>
      <c r="V244" s="24" t="s">
        <v>19</v>
      </c>
      <c r="W244" s="25">
        <f t="shared" si="210"/>
        <v>0</v>
      </c>
      <c r="X244" s="26"/>
      <c r="Y244" s="26" t="s">
        <v>20</v>
      </c>
      <c r="Z244" s="25">
        <f t="shared" si="211"/>
        <v>573</v>
      </c>
      <c r="AA244" s="24" t="s">
        <v>19</v>
      </c>
      <c r="AB244" s="25">
        <f t="shared" si="212"/>
        <v>0</v>
      </c>
      <c r="AC244" s="26"/>
      <c r="AD244" s="26" t="s">
        <v>20</v>
      </c>
      <c r="AE244" s="25">
        <f t="shared" si="213"/>
        <v>451</v>
      </c>
      <c r="AF244" s="24" t="s">
        <v>19</v>
      </c>
      <c r="AG244" s="25">
        <f t="shared" si="214"/>
        <v>0</v>
      </c>
      <c r="AH244" s="26"/>
      <c r="AI244" s="26" t="s">
        <v>20</v>
      </c>
      <c r="AJ244" s="25">
        <f t="shared" si="215"/>
        <v>0</v>
      </c>
      <c r="AK244" s="24" t="s">
        <v>19</v>
      </c>
      <c r="AL244" s="25">
        <f t="shared" si="216"/>
        <v>176</v>
      </c>
      <c r="AM244" s="26"/>
      <c r="AN244" s="26" t="s">
        <v>20</v>
      </c>
      <c r="AO244" s="25">
        <f t="shared" si="217"/>
        <v>0</v>
      </c>
      <c r="AP244" s="24" t="s">
        <v>19</v>
      </c>
      <c r="AQ244" s="25">
        <f t="shared" si="218"/>
        <v>157</v>
      </c>
      <c r="AR244" s="26"/>
      <c r="AS244" s="26" t="s">
        <v>20</v>
      </c>
      <c r="AT244" s="25">
        <f t="shared" si="219"/>
        <v>0</v>
      </c>
      <c r="AU244" s="24" t="s">
        <v>19</v>
      </c>
      <c r="AV244" s="25">
        <f t="shared" si="220"/>
        <v>58</v>
      </c>
      <c r="AW244" s="26"/>
      <c r="AX244" s="26" t="s">
        <v>20</v>
      </c>
      <c r="AY244" s="25">
        <f t="shared" si="221"/>
        <v>501</v>
      </c>
      <c r="AZ244" s="24" t="s">
        <v>19</v>
      </c>
      <c r="BA244" s="25">
        <f t="shared" si="222"/>
        <v>0</v>
      </c>
      <c r="BB244" s="26"/>
      <c r="BC244" s="26" t="s">
        <v>20</v>
      </c>
      <c r="BD244" s="25">
        <f t="shared" si="223"/>
        <v>209</v>
      </c>
      <c r="BE244" s="24" t="s">
        <v>19</v>
      </c>
      <c r="BF244" s="25">
        <f t="shared" si="224"/>
        <v>224</v>
      </c>
      <c r="BG244" s="26"/>
      <c r="BH244" s="26" t="s">
        <v>20</v>
      </c>
      <c r="BI244" s="25">
        <f t="shared" si="225"/>
        <v>79</v>
      </c>
      <c r="BJ244" s="24" t="s">
        <v>19</v>
      </c>
      <c r="BK244" s="25">
        <f t="shared" si="226"/>
        <v>163</v>
      </c>
      <c r="BL244" s="26"/>
      <c r="BM244" s="26" t="s">
        <v>20</v>
      </c>
      <c r="BN244" s="25">
        <f t="shared" si="227"/>
        <v>223</v>
      </c>
      <c r="BO244" s="24" t="s">
        <v>19</v>
      </c>
      <c r="BP244" s="25">
        <f t="shared" si="228"/>
        <v>726</v>
      </c>
      <c r="BQ244" s="26"/>
      <c r="BR244" s="26" t="s">
        <v>20</v>
      </c>
      <c r="BS244" s="25">
        <f t="shared" si="229"/>
        <v>200</v>
      </c>
    </row>
    <row r="245" spans="2:71" ht="17" thickBot="1" x14ac:dyDescent="0.25">
      <c r="B245" s="27" t="s">
        <v>22</v>
      </c>
      <c r="C245" s="28">
        <f t="shared" si="202"/>
        <v>0</v>
      </c>
      <c r="D245" s="29"/>
      <c r="E245" s="29" t="s">
        <v>23</v>
      </c>
      <c r="F245" s="28">
        <f t="shared" si="203"/>
        <v>1101</v>
      </c>
      <c r="G245" s="27" t="s">
        <v>22</v>
      </c>
      <c r="H245" s="28">
        <f t="shared" si="204"/>
        <v>0</v>
      </c>
      <c r="I245" s="29"/>
      <c r="J245" s="29" t="s">
        <v>23</v>
      </c>
      <c r="K245" s="28">
        <f t="shared" si="205"/>
        <v>206</v>
      </c>
      <c r="L245" s="27" t="s">
        <v>22</v>
      </c>
      <c r="M245" s="28">
        <f t="shared" si="206"/>
        <v>0</v>
      </c>
      <c r="N245" s="29"/>
      <c r="O245" s="29" t="s">
        <v>23</v>
      </c>
      <c r="P245" s="28">
        <f t="shared" si="207"/>
        <v>292</v>
      </c>
      <c r="Q245" s="27" t="s">
        <v>22</v>
      </c>
      <c r="R245" s="28">
        <f t="shared" si="208"/>
        <v>405</v>
      </c>
      <c r="S245" s="29"/>
      <c r="T245" s="29" t="s">
        <v>23</v>
      </c>
      <c r="U245" s="28">
        <f t="shared" si="209"/>
        <v>456</v>
      </c>
      <c r="V245" s="27" t="s">
        <v>22</v>
      </c>
      <c r="W245" s="28">
        <f t="shared" si="210"/>
        <v>0</v>
      </c>
      <c r="X245" s="29"/>
      <c r="Y245" s="29" t="s">
        <v>23</v>
      </c>
      <c r="Z245" s="28">
        <f t="shared" si="211"/>
        <v>315</v>
      </c>
      <c r="AA245" s="27" t="s">
        <v>22</v>
      </c>
      <c r="AB245" s="28">
        <f t="shared" si="212"/>
        <v>511</v>
      </c>
      <c r="AC245" s="29"/>
      <c r="AD245" s="29" t="s">
        <v>23</v>
      </c>
      <c r="AE245" s="28">
        <f t="shared" si="213"/>
        <v>0</v>
      </c>
      <c r="AF245" s="27" t="s">
        <v>22</v>
      </c>
      <c r="AG245" s="28">
        <f t="shared" si="214"/>
        <v>90</v>
      </c>
      <c r="AH245" s="29"/>
      <c r="AI245" s="29" t="s">
        <v>23</v>
      </c>
      <c r="AJ245" s="28">
        <f t="shared" si="215"/>
        <v>104</v>
      </c>
      <c r="AK245" s="27" t="s">
        <v>22</v>
      </c>
      <c r="AL245" s="28">
        <f t="shared" si="216"/>
        <v>294</v>
      </c>
      <c r="AM245" s="29"/>
      <c r="AN245" s="29" t="s">
        <v>23</v>
      </c>
      <c r="AO245" s="28">
        <f t="shared" si="217"/>
        <v>0</v>
      </c>
      <c r="AP245" s="27" t="s">
        <v>22</v>
      </c>
      <c r="AQ245" s="28">
        <f t="shared" si="218"/>
        <v>0</v>
      </c>
      <c r="AR245" s="29"/>
      <c r="AS245" s="29" t="s">
        <v>23</v>
      </c>
      <c r="AT245" s="28">
        <f t="shared" si="219"/>
        <v>0</v>
      </c>
      <c r="AU245" s="27" t="s">
        <v>22</v>
      </c>
      <c r="AV245" s="28">
        <f t="shared" si="220"/>
        <v>137</v>
      </c>
      <c r="AW245" s="29"/>
      <c r="AX245" s="29" t="s">
        <v>23</v>
      </c>
      <c r="AY245" s="28">
        <f t="shared" si="221"/>
        <v>211</v>
      </c>
      <c r="AZ245" s="27" t="s">
        <v>22</v>
      </c>
      <c r="BA245" s="28">
        <f t="shared" si="222"/>
        <v>157</v>
      </c>
      <c r="BB245" s="29"/>
      <c r="BC245" s="29" t="s">
        <v>23</v>
      </c>
      <c r="BD245" s="28">
        <f t="shared" si="223"/>
        <v>74</v>
      </c>
      <c r="BE245" s="27" t="s">
        <v>22</v>
      </c>
      <c r="BF245" s="28">
        <f t="shared" si="224"/>
        <v>0</v>
      </c>
      <c r="BG245" s="29"/>
      <c r="BH245" s="29" t="s">
        <v>23</v>
      </c>
      <c r="BI245" s="28">
        <f t="shared" si="225"/>
        <v>537</v>
      </c>
      <c r="BJ245" s="27" t="s">
        <v>22</v>
      </c>
      <c r="BK245" s="28">
        <f t="shared" si="226"/>
        <v>441</v>
      </c>
      <c r="BL245" s="29"/>
      <c r="BM245" s="29" t="s">
        <v>23</v>
      </c>
      <c r="BN245" s="28">
        <f t="shared" si="227"/>
        <v>309</v>
      </c>
      <c r="BO245" s="27" t="s">
        <v>22</v>
      </c>
      <c r="BP245" s="28">
        <f t="shared" si="228"/>
        <v>0</v>
      </c>
      <c r="BQ245" s="29"/>
      <c r="BR245" s="29" t="s">
        <v>23</v>
      </c>
      <c r="BS245" s="28">
        <f t="shared" si="229"/>
        <v>373</v>
      </c>
    </row>
    <row r="246" spans="2:71" ht="17" thickTop="1" x14ac:dyDescent="0.2"/>
  </sheetData>
  <mergeCells count="92">
    <mergeCell ref="A12:A59"/>
    <mergeCell ref="B1:C1"/>
    <mergeCell ref="D1:N1"/>
    <mergeCell ref="Q1:W1"/>
    <mergeCell ref="X1:AA1"/>
    <mergeCell ref="A4:A11"/>
    <mergeCell ref="BJ96:BN96"/>
    <mergeCell ref="AF98:AJ98"/>
    <mergeCell ref="BJ101:BN101"/>
    <mergeCell ref="Q102:U102"/>
    <mergeCell ref="AA103:AE103"/>
    <mergeCell ref="AF103:AJ103"/>
    <mergeCell ref="A60:A155"/>
    <mergeCell ref="V81:Z81"/>
    <mergeCell ref="V86:Z86"/>
    <mergeCell ref="V91:Z91"/>
    <mergeCell ref="G105:K105"/>
    <mergeCell ref="B119:F119"/>
    <mergeCell ref="L119:P119"/>
    <mergeCell ref="L109:P109"/>
    <mergeCell ref="G110:K110"/>
    <mergeCell ref="AK105:AO105"/>
    <mergeCell ref="BO105:BS105"/>
    <mergeCell ref="BJ106:BN106"/>
    <mergeCell ref="Q107:U107"/>
    <mergeCell ref="BO115:BS115"/>
    <mergeCell ref="AK110:AO110"/>
    <mergeCell ref="BO110:BS110"/>
    <mergeCell ref="Q112:U112"/>
    <mergeCell ref="AA113:AE113"/>
    <mergeCell ref="AA108:AE108"/>
    <mergeCell ref="AF108:AJ108"/>
    <mergeCell ref="AP134:AT134"/>
    <mergeCell ref="BE130:BI130"/>
    <mergeCell ref="B114:F114"/>
    <mergeCell ref="L114:P114"/>
    <mergeCell ref="G115:K115"/>
    <mergeCell ref="AK115:AO115"/>
    <mergeCell ref="AU120:AY120"/>
    <mergeCell ref="B124:F124"/>
    <mergeCell ref="AU125:AY125"/>
    <mergeCell ref="AP129:AT129"/>
    <mergeCell ref="AU130:AY130"/>
    <mergeCell ref="BE135:BI135"/>
    <mergeCell ref="AZ136:BD136"/>
    <mergeCell ref="AP139:AT139"/>
    <mergeCell ref="BE140:BI140"/>
    <mergeCell ref="BO231:BS231"/>
    <mergeCell ref="AZ146:BD146"/>
    <mergeCell ref="AU231:AY231"/>
    <mergeCell ref="AZ231:BD231"/>
    <mergeCell ref="BE231:BI231"/>
    <mergeCell ref="BJ231:BN231"/>
    <mergeCell ref="AZ141:BD141"/>
    <mergeCell ref="A156:A215"/>
    <mergeCell ref="B231:F231"/>
    <mergeCell ref="G231:K231"/>
    <mergeCell ref="L231:P231"/>
    <mergeCell ref="Q231:U231"/>
    <mergeCell ref="V231:Z231"/>
    <mergeCell ref="AA231:AE231"/>
    <mergeCell ref="AF231:AJ231"/>
    <mergeCell ref="AK231:AO231"/>
    <mergeCell ref="AP231:AT231"/>
    <mergeCell ref="BE236:BI236"/>
    <mergeCell ref="B236:F236"/>
    <mergeCell ref="G236:K236"/>
    <mergeCell ref="L236:P236"/>
    <mergeCell ref="Q236:U236"/>
    <mergeCell ref="V236:Z236"/>
    <mergeCell ref="AA236:AE236"/>
    <mergeCell ref="BO241:BS241"/>
    <mergeCell ref="BJ236:BN236"/>
    <mergeCell ref="BO236:BS236"/>
    <mergeCell ref="B241:F241"/>
    <mergeCell ref="G241:K241"/>
    <mergeCell ref="L241:P241"/>
    <mergeCell ref="Q241:U241"/>
    <mergeCell ref="V241:Z241"/>
    <mergeCell ref="AA241:AE241"/>
    <mergeCell ref="AF241:AJ241"/>
    <mergeCell ref="AK241:AO241"/>
    <mergeCell ref="AF236:AJ236"/>
    <mergeCell ref="AK236:AO236"/>
    <mergeCell ref="AP236:AT236"/>
    <mergeCell ref="AU236:AY236"/>
    <mergeCell ref="AZ236:BD236"/>
    <mergeCell ref="AP241:AT241"/>
    <mergeCell ref="AU241:AY241"/>
    <mergeCell ref="AZ241:BD241"/>
    <mergeCell ref="BE241:BI241"/>
    <mergeCell ref="BJ241:BN2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jja precip values and sig</vt:lpstr>
      <vt:lpstr>Sheet3</vt:lpstr>
      <vt:lpstr>jja precip pvalues</vt:lpstr>
      <vt:lpstr>Sheet3 (2)</vt:lpstr>
      <vt:lpstr>Sheet3 (3)</vt:lpstr>
      <vt:lpstr>sort by all (2)</vt:lpstr>
      <vt:lpstr>sort by all</vt:lpstr>
      <vt:lpstr>sort by all horiz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2017-11-14T16:56:18Z</dcterms:created>
  <dcterms:modified xsi:type="dcterms:W3CDTF">2018-01-29T00:20:33Z</dcterms:modified>
</cp:coreProperties>
</file>